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drawings/drawing14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drawings/drawing15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drawings/drawing18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drawings/drawing21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drawings/drawing2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s\OneDrive - The University of Texas at Austin\Uni Year 2\GLUE\GLUE Data Analysis (Python)\Processed Data\"/>
    </mc:Choice>
  </mc:AlternateContent>
  <xr:revisionPtr revIDLastSave="11" documentId="114_{1BA01A32-F31C-411E-809B-68A44B5ECB06}" xr6:coauthVersionLast="44" xr6:coauthVersionMax="44" xr10:uidLastSave="{07F1DE15-BC4D-4544-BC52-94FAB16A72D0}"/>
  <bookViews>
    <workbookView xWindow="13104" yWindow="780" windowWidth="17280" windowHeight="8976" firstSheet="2" activeTab="3" xr2:uid="{61997EDA-772C-47A0-A1AD-FBB2F9B5AF97}"/>
  </bookViews>
  <sheets>
    <sheet name="S1 D1 300K 50L IDVG" sheetId="1" r:id="rId1"/>
    <sheet name="S1 D3 300K 50L IDVG" sheetId="3" r:id="rId2"/>
    <sheet name="S1 D1 300K 50L IDVD" sheetId="4" r:id="rId3"/>
    <sheet name="S1 D3 300K 50L IDVD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Y35" i="3" l="1"/>
  <c r="AS2" i="4" l="1"/>
  <c r="AP2" i="4"/>
  <c r="CD2" i="1"/>
  <c r="BW2" i="1"/>
  <c r="E2" i="4" l="1"/>
  <c r="AY203" i="5" l="1"/>
  <c r="P203" i="5"/>
  <c r="O203" i="5"/>
  <c r="N203" i="5"/>
  <c r="M203" i="5"/>
  <c r="L203" i="5"/>
  <c r="J203" i="5"/>
  <c r="I203" i="5"/>
  <c r="H203" i="5"/>
  <c r="G203" i="5"/>
  <c r="F203" i="5"/>
  <c r="E203" i="5"/>
  <c r="AY202" i="5"/>
  <c r="P202" i="5"/>
  <c r="O202" i="5"/>
  <c r="N202" i="5"/>
  <c r="M202" i="5"/>
  <c r="L202" i="5"/>
  <c r="J202" i="5"/>
  <c r="I202" i="5"/>
  <c r="H202" i="5"/>
  <c r="G202" i="5"/>
  <c r="F202" i="5"/>
  <c r="E202" i="5"/>
  <c r="AY201" i="5"/>
  <c r="P201" i="5"/>
  <c r="O201" i="5"/>
  <c r="N201" i="5"/>
  <c r="M201" i="5"/>
  <c r="L201" i="5"/>
  <c r="J201" i="5"/>
  <c r="I201" i="5"/>
  <c r="H201" i="5"/>
  <c r="G201" i="5"/>
  <c r="F201" i="5"/>
  <c r="E201" i="5"/>
  <c r="AY200" i="5"/>
  <c r="P200" i="5"/>
  <c r="O200" i="5"/>
  <c r="N200" i="5"/>
  <c r="M200" i="5"/>
  <c r="L200" i="5"/>
  <c r="J200" i="5"/>
  <c r="I200" i="5"/>
  <c r="H200" i="5"/>
  <c r="G200" i="5"/>
  <c r="F200" i="5"/>
  <c r="E200" i="5"/>
  <c r="AY199" i="5"/>
  <c r="P199" i="5"/>
  <c r="O199" i="5"/>
  <c r="N199" i="5"/>
  <c r="M199" i="5"/>
  <c r="L199" i="5"/>
  <c r="J199" i="5"/>
  <c r="I199" i="5"/>
  <c r="H199" i="5"/>
  <c r="G199" i="5"/>
  <c r="F199" i="5"/>
  <c r="E199" i="5"/>
  <c r="AY198" i="5"/>
  <c r="P198" i="5"/>
  <c r="O198" i="5"/>
  <c r="N198" i="5"/>
  <c r="M198" i="5"/>
  <c r="L198" i="5"/>
  <c r="J198" i="5"/>
  <c r="I198" i="5"/>
  <c r="H198" i="5"/>
  <c r="G198" i="5"/>
  <c r="F198" i="5"/>
  <c r="E198" i="5"/>
  <c r="AY197" i="5"/>
  <c r="P197" i="5"/>
  <c r="O197" i="5"/>
  <c r="N197" i="5"/>
  <c r="M197" i="5"/>
  <c r="L197" i="5"/>
  <c r="J197" i="5"/>
  <c r="I197" i="5"/>
  <c r="H197" i="5"/>
  <c r="G197" i="5"/>
  <c r="F197" i="5"/>
  <c r="E197" i="5"/>
  <c r="AY196" i="5"/>
  <c r="P196" i="5"/>
  <c r="O196" i="5"/>
  <c r="N196" i="5"/>
  <c r="M196" i="5"/>
  <c r="L196" i="5"/>
  <c r="J196" i="5"/>
  <c r="I196" i="5"/>
  <c r="H196" i="5"/>
  <c r="G196" i="5"/>
  <c r="F196" i="5"/>
  <c r="E196" i="5"/>
  <c r="AY195" i="5"/>
  <c r="P195" i="5"/>
  <c r="O195" i="5"/>
  <c r="N195" i="5"/>
  <c r="M195" i="5"/>
  <c r="L195" i="5"/>
  <c r="J195" i="5"/>
  <c r="I195" i="5"/>
  <c r="H195" i="5"/>
  <c r="G195" i="5"/>
  <c r="F195" i="5"/>
  <c r="E195" i="5"/>
  <c r="AY194" i="5"/>
  <c r="P194" i="5"/>
  <c r="O194" i="5"/>
  <c r="N194" i="5"/>
  <c r="M194" i="5"/>
  <c r="L194" i="5"/>
  <c r="J194" i="5"/>
  <c r="I194" i="5"/>
  <c r="H194" i="5"/>
  <c r="G194" i="5"/>
  <c r="F194" i="5"/>
  <c r="E194" i="5"/>
  <c r="AY193" i="5"/>
  <c r="P193" i="5"/>
  <c r="O193" i="5"/>
  <c r="N193" i="5"/>
  <c r="M193" i="5"/>
  <c r="L193" i="5"/>
  <c r="J193" i="5"/>
  <c r="I193" i="5"/>
  <c r="H193" i="5"/>
  <c r="G193" i="5"/>
  <c r="F193" i="5"/>
  <c r="E193" i="5"/>
  <c r="AY192" i="5"/>
  <c r="P192" i="5"/>
  <c r="O192" i="5"/>
  <c r="N192" i="5"/>
  <c r="M192" i="5"/>
  <c r="L192" i="5"/>
  <c r="J192" i="5"/>
  <c r="I192" i="5"/>
  <c r="H192" i="5"/>
  <c r="G192" i="5"/>
  <c r="F192" i="5"/>
  <c r="E192" i="5"/>
  <c r="AY191" i="5"/>
  <c r="P191" i="5"/>
  <c r="O191" i="5"/>
  <c r="N191" i="5"/>
  <c r="M191" i="5"/>
  <c r="L191" i="5"/>
  <c r="J191" i="5"/>
  <c r="I191" i="5"/>
  <c r="H191" i="5"/>
  <c r="G191" i="5"/>
  <c r="F191" i="5"/>
  <c r="E191" i="5"/>
  <c r="AY190" i="5"/>
  <c r="P190" i="5"/>
  <c r="O190" i="5"/>
  <c r="N190" i="5"/>
  <c r="M190" i="5"/>
  <c r="L190" i="5"/>
  <c r="J190" i="5"/>
  <c r="I190" i="5"/>
  <c r="H190" i="5"/>
  <c r="G190" i="5"/>
  <c r="F190" i="5"/>
  <c r="E190" i="5"/>
  <c r="AY189" i="5"/>
  <c r="P189" i="5"/>
  <c r="O189" i="5"/>
  <c r="N189" i="5"/>
  <c r="M189" i="5"/>
  <c r="L189" i="5"/>
  <c r="J189" i="5"/>
  <c r="I189" i="5"/>
  <c r="H189" i="5"/>
  <c r="G189" i="5"/>
  <c r="F189" i="5"/>
  <c r="E189" i="5"/>
  <c r="AY188" i="5"/>
  <c r="P188" i="5"/>
  <c r="O188" i="5"/>
  <c r="N188" i="5"/>
  <c r="M188" i="5"/>
  <c r="L188" i="5"/>
  <c r="J188" i="5"/>
  <c r="I188" i="5"/>
  <c r="H188" i="5"/>
  <c r="G188" i="5"/>
  <c r="F188" i="5"/>
  <c r="E188" i="5"/>
  <c r="AY187" i="5"/>
  <c r="P187" i="5"/>
  <c r="O187" i="5"/>
  <c r="N187" i="5"/>
  <c r="M187" i="5"/>
  <c r="L187" i="5"/>
  <c r="J187" i="5"/>
  <c r="I187" i="5"/>
  <c r="H187" i="5"/>
  <c r="G187" i="5"/>
  <c r="F187" i="5"/>
  <c r="E187" i="5"/>
  <c r="AY186" i="5"/>
  <c r="P186" i="5"/>
  <c r="O186" i="5"/>
  <c r="N186" i="5"/>
  <c r="M186" i="5"/>
  <c r="L186" i="5"/>
  <c r="J186" i="5"/>
  <c r="I186" i="5"/>
  <c r="H186" i="5"/>
  <c r="G186" i="5"/>
  <c r="F186" i="5"/>
  <c r="E186" i="5"/>
  <c r="AY185" i="5"/>
  <c r="P185" i="5"/>
  <c r="O185" i="5"/>
  <c r="N185" i="5"/>
  <c r="M185" i="5"/>
  <c r="L185" i="5"/>
  <c r="J185" i="5"/>
  <c r="I185" i="5"/>
  <c r="H185" i="5"/>
  <c r="G185" i="5"/>
  <c r="F185" i="5"/>
  <c r="E185" i="5"/>
  <c r="AY184" i="5"/>
  <c r="P184" i="5"/>
  <c r="O184" i="5"/>
  <c r="N184" i="5"/>
  <c r="M184" i="5"/>
  <c r="L184" i="5"/>
  <c r="J184" i="5"/>
  <c r="I184" i="5"/>
  <c r="H184" i="5"/>
  <c r="G184" i="5"/>
  <c r="F184" i="5"/>
  <c r="E184" i="5"/>
  <c r="AY183" i="5"/>
  <c r="P183" i="5"/>
  <c r="O183" i="5"/>
  <c r="N183" i="5"/>
  <c r="M183" i="5"/>
  <c r="L183" i="5"/>
  <c r="J183" i="5"/>
  <c r="I183" i="5"/>
  <c r="H183" i="5"/>
  <c r="G183" i="5"/>
  <c r="F183" i="5"/>
  <c r="E183" i="5"/>
  <c r="AY182" i="5"/>
  <c r="P182" i="5"/>
  <c r="O182" i="5"/>
  <c r="N182" i="5"/>
  <c r="M182" i="5"/>
  <c r="L182" i="5"/>
  <c r="J182" i="5"/>
  <c r="I182" i="5"/>
  <c r="H182" i="5"/>
  <c r="G182" i="5"/>
  <c r="F182" i="5"/>
  <c r="E182" i="5"/>
  <c r="AY181" i="5"/>
  <c r="P181" i="5"/>
  <c r="O181" i="5"/>
  <c r="N181" i="5"/>
  <c r="M181" i="5"/>
  <c r="L181" i="5"/>
  <c r="J181" i="5"/>
  <c r="I181" i="5"/>
  <c r="H181" i="5"/>
  <c r="G181" i="5"/>
  <c r="F181" i="5"/>
  <c r="E181" i="5"/>
  <c r="AY180" i="5"/>
  <c r="P180" i="5"/>
  <c r="O180" i="5"/>
  <c r="N180" i="5"/>
  <c r="M180" i="5"/>
  <c r="L180" i="5"/>
  <c r="J180" i="5"/>
  <c r="I180" i="5"/>
  <c r="H180" i="5"/>
  <c r="G180" i="5"/>
  <c r="F180" i="5"/>
  <c r="E180" i="5"/>
  <c r="AY179" i="5"/>
  <c r="P179" i="5"/>
  <c r="O179" i="5"/>
  <c r="N179" i="5"/>
  <c r="M179" i="5"/>
  <c r="L179" i="5"/>
  <c r="J179" i="5"/>
  <c r="I179" i="5"/>
  <c r="H179" i="5"/>
  <c r="G179" i="5"/>
  <c r="F179" i="5"/>
  <c r="E179" i="5"/>
  <c r="AY178" i="5"/>
  <c r="P178" i="5"/>
  <c r="O178" i="5"/>
  <c r="N178" i="5"/>
  <c r="M178" i="5"/>
  <c r="L178" i="5"/>
  <c r="J178" i="5"/>
  <c r="I178" i="5"/>
  <c r="H178" i="5"/>
  <c r="G178" i="5"/>
  <c r="F178" i="5"/>
  <c r="E178" i="5"/>
  <c r="AY177" i="5"/>
  <c r="P177" i="5"/>
  <c r="O177" i="5"/>
  <c r="N177" i="5"/>
  <c r="M177" i="5"/>
  <c r="L177" i="5"/>
  <c r="J177" i="5"/>
  <c r="I177" i="5"/>
  <c r="H177" i="5"/>
  <c r="G177" i="5"/>
  <c r="F177" i="5"/>
  <c r="E177" i="5"/>
  <c r="AY176" i="5"/>
  <c r="P176" i="5"/>
  <c r="O176" i="5"/>
  <c r="N176" i="5"/>
  <c r="M176" i="5"/>
  <c r="L176" i="5"/>
  <c r="J176" i="5"/>
  <c r="I176" i="5"/>
  <c r="H176" i="5"/>
  <c r="G176" i="5"/>
  <c r="F176" i="5"/>
  <c r="E176" i="5"/>
  <c r="AY175" i="5"/>
  <c r="P175" i="5"/>
  <c r="O175" i="5"/>
  <c r="N175" i="5"/>
  <c r="M175" i="5"/>
  <c r="L175" i="5"/>
  <c r="J175" i="5"/>
  <c r="I175" i="5"/>
  <c r="H175" i="5"/>
  <c r="G175" i="5"/>
  <c r="F175" i="5"/>
  <c r="E175" i="5"/>
  <c r="AY174" i="5"/>
  <c r="P174" i="5"/>
  <c r="O174" i="5"/>
  <c r="N174" i="5"/>
  <c r="M174" i="5"/>
  <c r="L174" i="5"/>
  <c r="J174" i="5"/>
  <c r="I174" i="5"/>
  <c r="H174" i="5"/>
  <c r="G174" i="5"/>
  <c r="F174" i="5"/>
  <c r="E174" i="5"/>
  <c r="AY173" i="5"/>
  <c r="P173" i="5"/>
  <c r="O173" i="5"/>
  <c r="N173" i="5"/>
  <c r="M173" i="5"/>
  <c r="L173" i="5"/>
  <c r="J173" i="5"/>
  <c r="I173" i="5"/>
  <c r="H173" i="5"/>
  <c r="G173" i="5"/>
  <c r="F173" i="5"/>
  <c r="E173" i="5"/>
  <c r="AY172" i="5"/>
  <c r="P172" i="5"/>
  <c r="O172" i="5"/>
  <c r="N172" i="5"/>
  <c r="M172" i="5"/>
  <c r="L172" i="5"/>
  <c r="J172" i="5"/>
  <c r="I172" i="5"/>
  <c r="H172" i="5"/>
  <c r="G172" i="5"/>
  <c r="F172" i="5"/>
  <c r="E172" i="5"/>
  <c r="AY171" i="5"/>
  <c r="P171" i="5"/>
  <c r="O171" i="5"/>
  <c r="N171" i="5"/>
  <c r="M171" i="5"/>
  <c r="L171" i="5"/>
  <c r="J171" i="5"/>
  <c r="I171" i="5"/>
  <c r="H171" i="5"/>
  <c r="G171" i="5"/>
  <c r="F171" i="5"/>
  <c r="E171" i="5"/>
  <c r="AY170" i="5"/>
  <c r="P170" i="5"/>
  <c r="O170" i="5"/>
  <c r="N170" i="5"/>
  <c r="M170" i="5"/>
  <c r="L170" i="5"/>
  <c r="J170" i="5"/>
  <c r="I170" i="5"/>
  <c r="H170" i="5"/>
  <c r="G170" i="5"/>
  <c r="F170" i="5"/>
  <c r="E170" i="5"/>
  <c r="AY169" i="5"/>
  <c r="P169" i="5"/>
  <c r="O169" i="5"/>
  <c r="N169" i="5"/>
  <c r="M169" i="5"/>
  <c r="L169" i="5"/>
  <c r="J169" i="5"/>
  <c r="I169" i="5"/>
  <c r="H169" i="5"/>
  <c r="G169" i="5"/>
  <c r="F169" i="5"/>
  <c r="E169" i="5"/>
  <c r="AY168" i="5"/>
  <c r="P168" i="5"/>
  <c r="O168" i="5"/>
  <c r="N168" i="5"/>
  <c r="M168" i="5"/>
  <c r="L168" i="5"/>
  <c r="J168" i="5"/>
  <c r="I168" i="5"/>
  <c r="H168" i="5"/>
  <c r="G168" i="5"/>
  <c r="F168" i="5"/>
  <c r="E168" i="5"/>
  <c r="AY167" i="5"/>
  <c r="P167" i="5"/>
  <c r="O167" i="5"/>
  <c r="N167" i="5"/>
  <c r="M167" i="5"/>
  <c r="L167" i="5"/>
  <c r="J167" i="5"/>
  <c r="I167" i="5"/>
  <c r="H167" i="5"/>
  <c r="G167" i="5"/>
  <c r="F167" i="5"/>
  <c r="E167" i="5"/>
  <c r="AY166" i="5"/>
  <c r="P166" i="5"/>
  <c r="O166" i="5"/>
  <c r="N166" i="5"/>
  <c r="M166" i="5"/>
  <c r="L166" i="5"/>
  <c r="J166" i="5"/>
  <c r="I166" i="5"/>
  <c r="H166" i="5"/>
  <c r="G166" i="5"/>
  <c r="F166" i="5"/>
  <c r="E166" i="5"/>
  <c r="AY165" i="5"/>
  <c r="P165" i="5"/>
  <c r="O165" i="5"/>
  <c r="N165" i="5"/>
  <c r="M165" i="5"/>
  <c r="L165" i="5"/>
  <c r="J165" i="5"/>
  <c r="I165" i="5"/>
  <c r="H165" i="5"/>
  <c r="G165" i="5"/>
  <c r="F165" i="5"/>
  <c r="E165" i="5"/>
  <c r="AY164" i="5"/>
  <c r="P164" i="5"/>
  <c r="O164" i="5"/>
  <c r="N164" i="5"/>
  <c r="M164" i="5"/>
  <c r="L164" i="5"/>
  <c r="J164" i="5"/>
  <c r="I164" i="5"/>
  <c r="H164" i="5"/>
  <c r="G164" i="5"/>
  <c r="F164" i="5"/>
  <c r="E164" i="5"/>
  <c r="AY163" i="5"/>
  <c r="P163" i="5"/>
  <c r="O163" i="5"/>
  <c r="N163" i="5"/>
  <c r="M163" i="5"/>
  <c r="L163" i="5"/>
  <c r="J163" i="5"/>
  <c r="I163" i="5"/>
  <c r="H163" i="5"/>
  <c r="G163" i="5"/>
  <c r="F163" i="5"/>
  <c r="E163" i="5"/>
  <c r="AY162" i="5"/>
  <c r="P162" i="5"/>
  <c r="O162" i="5"/>
  <c r="N162" i="5"/>
  <c r="M162" i="5"/>
  <c r="L162" i="5"/>
  <c r="J162" i="5"/>
  <c r="I162" i="5"/>
  <c r="H162" i="5"/>
  <c r="G162" i="5"/>
  <c r="F162" i="5"/>
  <c r="E162" i="5"/>
  <c r="AY161" i="5"/>
  <c r="P161" i="5"/>
  <c r="O161" i="5"/>
  <c r="N161" i="5"/>
  <c r="M161" i="5"/>
  <c r="L161" i="5"/>
  <c r="J161" i="5"/>
  <c r="I161" i="5"/>
  <c r="H161" i="5"/>
  <c r="G161" i="5"/>
  <c r="F161" i="5"/>
  <c r="E161" i="5"/>
  <c r="AY160" i="5"/>
  <c r="P160" i="5"/>
  <c r="O160" i="5"/>
  <c r="N160" i="5"/>
  <c r="M160" i="5"/>
  <c r="L160" i="5"/>
  <c r="J160" i="5"/>
  <c r="I160" i="5"/>
  <c r="H160" i="5"/>
  <c r="G160" i="5"/>
  <c r="F160" i="5"/>
  <c r="E160" i="5"/>
  <c r="AY159" i="5"/>
  <c r="P159" i="5"/>
  <c r="O159" i="5"/>
  <c r="N159" i="5"/>
  <c r="M159" i="5"/>
  <c r="L159" i="5"/>
  <c r="J159" i="5"/>
  <c r="I159" i="5"/>
  <c r="H159" i="5"/>
  <c r="G159" i="5"/>
  <c r="F159" i="5"/>
  <c r="E159" i="5"/>
  <c r="AY158" i="5"/>
  <c r="P158" i="5"/>
  <c r="O158" i="5"/>
  <c r="N158" i="5"/>
  <c r="M158" i="5"/>
  <c r="L158" i="5"/>
  <c r="J158" i="5"/>
  <c r="I158" i="5"/>
  <c r="H158" i="5"/>
  <c r="G158" i="5"/>
  <c r="F158" i="5"/>
  <c r="E158" i="5"/>
  <c r="AY157" i="5"/>
  <c r="P157" i="5"/>
  <c r="O157" i="5"/>
  <c r="N157" i="5"/>
  <c r="M157" i="5"/>
  <c r="L157" i="5"/>
  <c r="J157" i="5"/>
  <c r="I157" i="5"/>
  <c r="H157" i="5"/>
  <c r="G157" i="5"/>
  <c r="F157" i="5"/>
  <c r="E157" i="5"/>
  <c r="AY156" i="5"/>
  <c r="P156" i="5"/>
  <c r="O156" i="5"/>
  <c r="N156" i="5"/>
  <c r="M156" i="5"/>
  <c r="L156" i="5"/>
  <c r="J156" i="5"/>
  <c r="I156" i="5"/>
  <c r="H156" i="5"/>
  <c r="G156" i="5"/>
  <c r="F156" i="5"/>
  <c r="E156" i="5"/>
  <c r="AY155" i="5"/>
  <c r="P155" i="5"/>
  <c r="O155" i="5"/>
  <c r="N155" i="5"/>
  <c r="M155" i="5"/>
  <c r="L155" i="5"/>
  <c r="J155" i="5"/>
  <c r="I155" i="5"/>
  <c r="H155" i="5"/>
  <c r="G155" i="5"/>
  <c r="F155" i="5"/>
  <c r="E155" i="5"/>
  <c r="AY154" i="5"/>
  <c r="P154" i="5"/>
  <c r="O154" i="5"/>
  <c r="N154" i="5"/>
  <c r="M154" i="5"/>
  <c r="L154" i="5"/>
  <c r="J154" i="5"/>
  <c r="I154" i="5"/>
  <c r="H154" i="5"/>
  <c r="G154" i="5"/>
  <c r="F154" i="5"/>
  <c r="E154" i="5"/>
  <c r="AY153" i="5"/>
  <c r="P153" i="5"/>
  <c r="O153" i="5"/>
  <c r="N153" i="5"/>
  <c r="M153" i="5"/>
  <c r="L153" i="5"/>
  <c r="J153" i="5"/>
  <c r="I153" i="5"/>
  <c r="H153" i="5"/>
  <c r="G153" i="5"/>
  <c r="F153" i="5"/>
  <c r="E153" i="5"/>
  <c r="AY152" i="5"/>
  <c r="P152" i="5"/>
  <c r="O152" i="5"/>
  <c r="N152" i="5"/>
  <c r="M152" i="5"/>
  <c r="L152" i="5"/>
  <c r="J152" i="5"/>
  <c r="I152" i="5"/>
  <c r="H152" i="5"/>
  <c r="G152" i="5"/>
  <c r="F152" i="5"/>
  <c r="E152" i="5"/>
  <c r="AY151" i="5"/>
  <c r="P151" i="5"/>
  <c r="O151" i="5"/>
  <c r="N151" i="5"/>
  <c r="M151" i="5"/>
  <c r="L151" i="5"/>
  <c r="J151" i="5"/>
  <c r="I151" i="5"/>
  <c r="H151" i="5"/>
  <c r="G151" i="5"/>
  <c r="F151" i="5"/>
  <c r="E151" i="5"/>
  <c r="AY150" i="5"/>
  <c r="P150" i="5"/>
  <c r="O150" i="5"/>
  <c r="N150" i="5"/>
  <c r="M150" i="5"/>
  <c r="L150" i="5"/>
  <c r="J150" i="5"/>
  <c r="I150" i="5"/>
  <c r="H150" i="5"/>
  <c r="G150" i="5"/>
  <c r="F150" i="5"/>
  <c r="E150" i="5"/>
  <c r="AY149" i="5"/>
  <c r="P149" i="5"/>
  <c r="O149" i="5"/>
  <c r="N149" i="5"/>
  <c r="M149" i="5"/>
  <c r="L149" i="5"/>
  <c r="J149" i="5"/>
  <c r="I149" i="5"/>
  <c r="H149" i="5"/>
  <c r="G149" i="5"/>
  <c r="F149" i="5"/>
  <c r="E149" i="5"/>
  <c r="AY148" i="5"/>
  <c r="P148" i="5"/>
  <c r="O148" i="5"/>
  <c r="N148" i="5"/>
  <c r="M148" i="5"/>
  <c r="L148" i="5"/>
  <c r="J148" i="5"/>
  <c r="I148" i="5"/>
  <c r="H148" i="5"/>
  <c r="G148" i="5"/>
  <c r="F148" i="5"/>
  <c r="E148" i="5"/>
  <c r="AY147" i="5"/>
  <c r="P147" i="5"/>
  <c r="O147" i="5"/>
  <c r="N147" i="5"/>
  <c r="M147" i="5"/>
  <c r="L147" i="5"/>
  <c r="J147" i="5"/>
  <c r="I147" i="5"/>
  <c r="H147" i="5"/>
  <c r="G147" i="5"/>
  <c r="F147" i="5"/>
  <c r="E147" i="5"/>
  <c r="AY146" i="5"/>
  <c r="P146" i="5"/>
  <c r="O146" i="5"/>
  <c r="N146" i="5"/>
  <c r="M146" i="5"/>
  <c r="L146" i="5"/>
  <c r="J146" i="5"/>
  <c r="I146" i="5"/>
  <c r="H146" i="5"/>
  <c r="G146" i="5"/>
  <c r="F146" i="5"/>
  <c r="E146" i="5"/>
  <c r="AY145" i="5"/>
  <c r="P145" i="5"/>
  <c r="O145" i="5"/>
  <c r="N145" i="5"/>
  <c r="M145" i="5"/>
  <c r="L145" i="5"/>
  <c r="J145" i="5"/>
  <c r="I145" i="5"/>
  <c r="H145" i="5"/>
  <c r="G145" i="5"/>
  <c r="F145" i="5"/>
  <c r="E145" i="5"/>
  <c r="AY144" i="5"/>
  <c r="P144" i="5"/>
  <c r="O144" i="5"/>
  <c r="N144" i="5"/>
  <c r="M144" i="5"/>
  <c r="L144" i="5"/>
  <c r="J144" i="5"/>
  <c r="I144" i="5"/>
  <c r="H144" i="5"/>
  <c r="G144" i="5"/>
  <c r="F144" i="5"/>
  <c r="E144" i="5"/>
  <c r="AY143" i="5"/>
  <c r="P143" i="5"/>
  <c r="O143" i="5"/>
  <c r="N143" i="5"/>
  <c r="M143" i="5"/>
  <c r="L143" i="5"/>
  <c r="J143" i="5"/>
  <c r="I143" i="5"/>
  <c r="H143" i="5"/>
  <c r="G143" i="5"/>
  <c r="F143" i="5"/>
  <c r="E143" i="5"/>
  <c r="AY142" i="5"/>
  <c r="P142" i="5"/>
  <c r="O142" i="5"/>
  <c r="N142" i="5"/>
  <c r="M142" i="5"/>
  <c r="L142" i="5"/>
  <c r="J142" i="5"/>
  <c r="I142" i="5"/>
  <c r="H142" i="5"/>
  <c r="G142" i="5"/>
  <c r="F142" i="5"/>
  <c r="E142" i="5"/>
  <c r="AY141" i="5"/>
  <c r="P141" i="5"/>
  <c r="O141" i="5"/>
  <c r="N141" i="5"/>
  <c r="M141" i="5"/>
  <c r="L141" i="5"/>
  <c r="J141" i="5"/>
  <c r="I141" i="5"/>
  <c r="H141" i="5"/>
  <c r="G141" i="5"/>
  <c r="F141" i="5"/>
  <c r="E141" i="5"/>
  <c r="AY140" i="5"/>
  <c r="P140" i="5"/>
  <c r="O140" i="5"/>
  <c r="N140" i="5"/>
  <c r="M140" i="5"/>
  <c r="L140" i="5"/>
  <c r="J140" i="5"/>
  <c r="I140" i="5"/>
  <c r="H140" i="5"/>
  <c r="G140" i="5"/>
  <c r="F140" i="5"/>
  <c r="E140" i="5"/>
  <c r="AY139" i="5"/>
  <c r="P139" i="5"/>
  <c r="O139" i="5"/>
  <c r="N139" i="5"/>
  <c r="M139" i="5"/>
  <c r="L139" i="5"/>
  <c r="J139" i="5"/>
  <c r="I139" i="5"/>
  <c r="H139" i="5"/>
  <c r="G139" i="5"/>
  <c r="F139" i="5"/>
  <c r="E139" i="5"/>
  <c r="AY138" i="5"/>
  <c r="P138" i="5"/>
  <c r="O138" i="5"/>
  <c r="N138" i="5"/>
  <c r="M138" i="5"/>
  <c r="L138" i="5"/>
  <c r="J138" i="5"/>
  <c r="I138" i="5"/>
  <c r="H138" i="5"/>
  <c r="G138" i="5"/>
  <c r="F138" i="5"/>
  <c r="E138" i="5"/>
  <c r="AY137" i="5"/>
  <c r="P137" i="5"/>
  <c r="O137" i="5"/>
  <c r="N137" i="5"/>
  <c r="M137" i="5"/>
  <c r="L137" i="5"/>
  <c r="J137" i="5"/>
  <c r="I137" i="5"/>
  <c r="H137" i="5"/>
  <c r="G137" i="5"/>
  <c r="F137" i="5"/>
  <c r="E137" i="5"/>
  <c r="AY136" i="5"/>
  <c r="P136" i="5"/>
  <c r="O136" i="5"/>
  <c r="N136" i="5"/>
  <c r="M136" i="5"/>
  <c r="L136" i="5"/>
  <c r="J136" i="5"/>
  <c r="I136" i="5"/>
  <c r="H136" i="5"/>
  <c r="G136" i="5"/>
  <c r="F136" i="5"/>
  <c r="E136" i="5"/>
  <c r="AY135" i="5"/>
  <c r="P135" i="5"/>
  <c r="O135" i="5"/>
  <c r="N135" i="5"/>
  <c r="M135" i="5"/>
  <c r="L135" i="5"/>
  <c r="J135" i="5"/>
  <c r="I135" i="5"/>
  <c r="H135" i="5"/>
  <c r="G135" i="5"/>
  <c r="F135" i="5"/>
  <c r="E135" i="5"/>
  <c r="AY134" i="5"/>
  <c r="P134" i="5"/>
  <c r="O134" i="5"/>
  <c r="N134" i="5"/>
  <c r="M134" i="5"/>
  <c r="L134" i="5"/>
  <c r="J134" i="5"/>
  <c r="I134" i="5"/>
  <c r="H134" i="5"/>
  <c r="G134" i="5"/>
  <c r="F134" i="5"/>
  <c r="E134" i="5"/>
  <c r="AY133" i="5"/>
  <c r="P133" i="5"/>
  <c r="O133" i="5"/>
  <c r="N133" i="5"/>
  <c r="M133" i="5"/>
  <c r="L133" i="5"/>
  <c r="J133" i="5"/>
  <c r="I133" i="5"/>
  <c r="H133" i="5"/>
  <c r="G133" i="5"/>
  <c r="F133" i="5"/>
  <c r="E133" i="5"/>
  <c r="AY132" i="5"/>
  <c r="P132" i="5"/>
  <c r="O132" i="5"/>
  <c r="N132" i="5"/>
  <c r="M132" i="5"/>
  <c r="L132" i="5"/>
  <c r="J132" i="5"/>
  <c r="I132" i="5"/>
  <c r="H132" i="5"/>
  <c r="G132" i="5"/>
  <c r="F132" i="5"/>
  <c r="E132" i="5"/>
  <c r="AY131" i="5"/>
  <c r="P131" i="5"/>
  <c r="O131" i="5"/>
  <c r="N131" i="5"/>
  <c r="M131" i="5"/>
  <c r="L131" i="5"/>
  <c r="J131" i="5"/>
  <c r="I131" i="5"/>
  <c r="H131" i="5"/>
  <c r="G131" i="5"/>
  <c r="F131" i="5"/>
  <c r="E131" i="5"/>
  <c r="AY130" i="5"/>
  <c r="P130" i="5"/>
  <c r="O130" i="5"/>
  <c r="N130" i="5"/>
  <c r="M130" i="5"/>
  <c r="L130" i="5"/>
  <c r="J130" i="5"/>
  <c r="I130" i="5"/>
  <c r="H130" i="5"/>
  <c r="G130" i="5"/>
  <c r="F130" i="5"/>
  <c r="E130" i="5"/>
  <c r="AY129" i="5"/>
  <c r="P129" i="5"/>
  <c r="O129" i="5"/>
  <c r="N129" i="5"/>
  <c r="M129" i="5"/>
  <c r="L129" i="5"/>
  <c r="J129" i="5"/>
  <c r="I129" i="5"/>
  <c r="H129" i="5"/>
  <c r="G129" i="5"/>
  <c r="F129" i="5"/>
  <c r="E129" i="5"/>
  <c r="AY128" i="5"/>
  <c r="P128" i="5"/>
  <c r="O128" i="5"/>
  <c r="N128" i="5"/>
  <c r="M128" i="5"/>
  <c r="L128" i="5"/>
  <c r="J128" i="5"/>
  <c r="I128" i="5"/>
  <c r="H128" i="5"/>
  <c r="G128" i="5"/>
  <c r="F128" i="5"/>
  <c r="E128" i="5"/>
  <c r="AY127" i="5"/>
  <c r="P127" i="5"/>
  <c r="O127" i="5"/>
  <c r="N127" i="5"/>
  <c r="M127" i="5"/>
  <c r="L127" i="5"/>
  <c r="J127" i="5"/>
  <c r="I127" i="5"/>
  <c r="H127" i="5"/>
  <c r="G127" i="5"/>
  <c r="F127" i="5"/>
  <c r="E127" i="5"/>
  <c r="AY126" i="5"/>
  <c r="P126" i="5"/>
  <c r="O126" i="5"/>
  <c r="N126" i="5"/>
  <c r="M126" i="5"/>
  <c r="L126" i="5"/>
  <c r="J126" i="5"/>
  <c r="I126" i="5"/>
  <c r="H126" i="5"/>
  <c r="G126" i="5"/>
  <c r="F126" i="5"/>
  <c r="E126" i="5"/>
  <c r="AY125" i="5"/>
  <c r="P125" i="5"/>
  <c r="O125" i="5"/>
  <c r="N125" i="5"/>
  <c r="M125" i="5"/>
  <c r="L125" i="5"/>
  <c r="J125" i="5"/>
  <c r="I125" i="5"/>
  <c r="H125" i="5"/>
  <c r="G125" i="5"/>
  <c r="F125" i="5"/>
  <c r="E125" i="5"/>
  <c r="AY124" i="5"/>
  <c r="P124" i="5"/>
  <c r="O124" i="5"/>
  <c r="N124" i="5"/>
  <c r="M124" i="5"/>
  <c r="L124" i="5"/>
  <c r="J124" i="5"/>
  <c r="I124" i="5"/>
  <c r="H124" i="5"/>
  <c r="G124" i="5"/>
  <c r="F124" i="5"/>
  <c r="E124" i="5"/>
  <c r="AY123" i="5"/>
  <c r="P123" i="5"/>
  <c r="O123" i="5"/>
  <c r="N123" i="5"/>
  <c r="M123" i="5"/>
  <c r="L123" i="5"/>
  <c r="J123" i="5"/>
  <c r="I123" i="5"/>
  <c r="H123" i="5"/>
  <c r="G123" i="5"/>
  <c r="F123" i="5"/>
  <c r="E123" i="5"/>
  <c r="AY122" i="5"/>
  <c r="P122" i="5"/>
  <c r="O122" i="5"/>
  <c r="N122" i="5"/>
  <c r="M122" i="5"/>
  <c r="L122" i="5"/>
  <c r="J122" i="5"/>
  <c r="I122" i="5"/>
  <c r="H122" i="5"/>
  <c r="G122" i="5"/>
  <c r="F122" i="5"/>
  <c r="E122" i="5"/>
  <c r="AY121" i="5"/>
  <c r="P121" i="5"/>
  <c r="O121" i="5"/>
  <c r="N121" i="5"/>
  <c r="M121" i="5"/>
  <c r="L121" i="5"/>
  <c r="J121" i="5"/>
  <c r="I121" i="5"/>
  <c r="H121" i="5"/>
  <c r="G121" i="5"/>
  <c r="F121" i="5"/>
  <c r="E121" i="5"/>
  <c r="AY120" i="5"/>
  <c r="P120" i="5"/>
  <c r="O120" i="5"/>
  <c r="N120" i="5"/>
  <c r="M120" i="5"/>
  <c r="L120" i="5"/>
  <c r="J120" i="5"/>
  <c r="I120" i="5"/>
  <c r="H120" i="5"/>
  <c r="G120" i="5"/>
  <c r="F120" i="5"/>
  <c r="E120" i="5"/>
  <c r="AY119" i="5"/>
  <c r="P119" i="5"/>
  <c r="O119" i="5"/>
  <c r="N119" i="5"/>
  <c r="M119" i="5"/>
  <c r="L119" i="5"/>
  <c r="J119" i="5"/>
  <c r="I119" i="5"/>
  <c r="H119" i="5"/>
  <c r="G119" i="5"/>
  <c r="F119" i="5"/>
  <c r="E119" i="5"/>
  <c r="AY118" i="5"/>
  <c r="P118" i="5"/>
  <c r="O118" i="5"/>
  <c r="N118" i="5"/>
  <c r="M118" i="5"/>
  <c r="L118" i="5"/>
  <c r="J118" i="5"/>
  <c r="I118" i="5"/>
  <c r="H118" i="5"/>
  <c r="G118" i="5"/>
  <c r="F118" i="5"/>
  <c r="E118" i="5"/>
  <c r="AY117" i="5"/>
  <c r="P117" i="5"/>
  <c r="O117" i="5"/>
  <c r="N117" i="5"/>
  <c r="M117" i="5"/>
  <c r="L117" i="5"/>
  <c r="J117" i="5"/>
  <c r="I117" i="5"/>
  <c r="H117" i="5"/>
  <c r="G117" i="5"/>
  <c r="F117" i="5"/>
  <c r="E117" i="5"/>
  <c r="AY116" i="5"/>
  <c r="P116" i="5"/>
  <c r="O116" i="5"/>
  <c r="N116" i="5"/>
  <c r="M116" i="5"/>
  <c r="L116" i="5"/>
  <c r="J116" i="5"/>
  <c r="I116" i="5"/>
  <c r="H116" i="5"/>
  <c r="G116" i="5"/>
  <c r="F116" i="5"/>
  <c r="E116" i="5"/>
  <c r="AY115" i="5"/>
  <c r="P115" i="5"/>
  <c r="O115" i="5"/>
  <c r="N115" i="5"/>
  <c r="M115" i="5"/>
  <c r="L115" i="5"/>
  <c r="J115" i="5"/>
  <c r="I115" i="5"/>
  <c r="H115" i="5"/>
  <c r="G115" i="5"/>
  <c r="F115" i="5"/>
  <c r="E115" i="5"/>
  <c r="AY114" i="5"/>
  <c r="P114" i="5"/>
  <c r="O114" i="5"/>
  <c r="N114" i="5"/>
  <c r="M114" i="5"/>
  <c r="L114" i="5"/>
  <c r="J114" i="5"/>
  <c r="I114" i="5"/>
  <c r="H114" i="5"/>
  <c r="G114" i="5"/>
  <c r="F114" i="5"/>
  <c r="E114" i="5"/>
  <c r="AY113" i="5"/>
  <c r="P113" i="5"/>
  <c r="O113" i="5"/>
  <c r="N113" i="5"/>
  <c r="M113" i="5"/>
  <c r="L113" i="5"/>
  <c r="J113" i="5"/>
  <c r="I113" i="5"/>
  <c r="H113" i="5"/>
  <c r="G113" i="5"/>
  <c r="F113" i="5"/>
  <c r="E113" i="5"/>
  <c r="AY112" i="5"/>
  <c r="P112" i="5"/>
  <c r="O112" i="5"/>
  <c r="N112" i="5"/>
  <c r="M112" i="5"/>
  <c r="L112" i="5"/>
  <c r="J112" i="5"/>
  <c r="I112" i="5"/>
  <c r="H112" i="5"/>
  <c r="G112" i="5"/>
  <c r="F112" i="5"/>
  <c r="E112" i="5"/>
  <c r="AY111" i="5"/>
  <c r="P111" i="5"/>
  <c r="O111" i="5"/>
  <c r="N111" i="5"/>
  <c r="M111" i="5"/>
  <c r="L111" i="5"/>
  <c r="J111" i="5"/>
  <c r="I111" i="5"/>
  <c r="H111" i="5"/>
  <c r="G111" i="5"/>
  <c r="F111" i="5"/>
  <c r="E111" i="5"/>
  <c r="AY110" i="5"/>
  <c r="P110" i="5"/>
  <c r="O110" i="5"/>
  <c r="N110" i="5"/>
  <c r="M110" i="5"/>
  <c r="L110" i="5"/>
  <c r="J110" i="5"/>
  <c r="I110" i="5"/>
  <c r="H110" i="5"/>
  <c r="G110" i="5"/>
  <c r="F110" i="5"/>
  <c r="E110" i="5"/>
  <c r="AY109" i="5"/>
  <c r="P109" i="5"/>
  <c r="O109" i="5"/>
  <c r="N109" i="5"/>
  <c r="M109" i="5"/>
  <c r="L109" i="5"/>
  <c r="J109" i="5"/>
  <c r="I109" i="5"/>
  <c r="H109" i="5"/>
  <c r="G109" i="5"/>
  <c r="F109" i="5"/>
  <c r="E109" i="5"/>
  <c r="AY108" i="5"/>
  <c r="P108" i="5"/>
  <c r="O108" i="5"/>
  <c r="N108" i="5"/>
  <c r="M108" i="5"/>
  <c r="L108" i="5"/>
  <c r="J108" i="5"/>
  <c r="I108" i="5"/>
  <c r="H108" i="5"/>
  <c r="G108" i="5"/>
  <c r="F108" i="5"/>
  <c r="E108" i="5"/>
  <c r="AY107" i="5"/>
  <c r="P107" i="5"/>
  <c r="O107" i="5"/>
  <c r="N107" i="5"/>
  <c r="M107" i="5"/>
  <c r="L107" i="5"/>
  <c r="J107" i="5"/>
  <c r="I107" i="5"/>
  <c r="H107" i="5"/>
  <c r="G107" i="5"/>
  <c r="F107" i="5"/>
  <c r="E107" i="5"/>
  <c r="AY106" i="5"/>
  <c r="P106" i="5"/>
  <c r="O106" i="5"/>
  <c r="N106" i="5"/>
  <c r="M106" i="5"/>
  <c r="L106" i="5"/>
  <c r="J106" i="5"/>
  <c r="I106" i="5"/>
  <c r="H106" i="5"/>
  <c r="G106" i="5"/>
  <c r="F106" i="5"/>
  <c r="E106" i="5"/>
  <c r="AY105" i="5"/>
  <c r="P105" i="5"/>
  <c r="O105" i="5"/>
  <c r="N105" i="5"/>
  <c r="M105" i="5"/>
  <c r="L105" i="5"/>
  <c r="J105" i="5"/>
  <c r="I105" i="5"/>
  <c r="H105" i="5"/>
  <c r="G105" i="5"/>
  <c r="F105" i="5"/>
  <c r="E105" i="5"/>
  <c r="AY104" i="5"/>
  <c r="P104" i="5"/>
  <c r="O104" i="5"/>
  <c r="N104" i="5"/>
  <c r="M104" i="5"/>
  <c r="L104" i="5"/>
  <c r="J104" i="5"/>
  <c r="I104" i="5"/>
  <c r="H104" i="5"/>
  <c r="G104" i="5"/>
  <c r="F104" i="5"/>
  <c r="E104" i="5"/>
  <c r="AY103" i="5"/>
  <c r="P103" i="5"/>
  <c r="O103" i="5"/>
  <c r="N103" i="5"/>
  <c r="M103" i="5"/>
  <c r="L103" i="5"/>
  <c r="J103" i="5"/>
  <c r="I103" i="5"/>
  <c r="H103" i="5"/>
  <c r="G103" i="5"/>
  <c r="F103" i="5"/>
  <c r="E103" i="5"/>
  <c r="AY102" i="5"/>
  <c r="P102" i="5"/>
  <c r="O102" i="5"/>
  <c r="N102" i="5"/>
  <c r="M102" i="5"/>
  <c r="L102" i="5"/>
  <c r="J102" i="5"/>
  <c r="I102" i="5"/>
  <c r="H102" i="5"/>
  <c r="G102" i="5"/>
  <c r="F102" i="5"/>
  <c r="E102" i="5"/>
  <c r="AY101" i="5"/>
  <c r="P101" i="5"/>
  <c r="O101" i="5"/>
  <c r="N101" i="5"/>
  <c r="M101" i="5"/>
  <c r="L101" i="5"/>
  <c r="J101" i="5"/>
  <c r="I101" i="5"/>
  <c r="H101" i="5"/>
  <c r="G101" i="5"/>
  <c r="F101" i="5"/>
  <c r="E101" i="5"/>
  <c r="BK100" i="5"/>
  <c r="AY100" i="5"/>
  <c r="P100" i="5"/>
  <c r="O100" i="5"/>
  <c r="N100" i="5"/>
  <c r="M100" i="5"/>
  <c r="L100" i="5"/>
  <c r="J100" i="5"/>
  <c r="I100" i="5"/>
  <c r="H100" i="5"/>
  <c r="G100" i="5"/>
  <c r="F100" i="5"/>
  <c r="E100" i="5"/>
  <c r="BK99" i="5"/>
  <c r="AY99" i="5"/>
  <c r="P99" i="5"/>
  <c r="O99" i="5"/>
  <c r="N99" i="5"/>
  <c r="M99" i="5"/>
  <c r="L99" i="5"/>
  <c r="J99" i="5"/>
  <c r="I99" i="5"/>
  <c r="H99" i="5"/>
  <c r="G99" i="5"/>
  <c r="F99" i="5"/>
  <c r="E99" i="5"/>
  <c r="BK98" i="5"/>
  <c r="AY98" i="5"/>
  <c r="P98" i="5"/>
  <c r="O98" i="5"/>
  <c r="N98" i="5"/>
  <c r="M98" i="5"/>
  <c r="L98" i="5"/>
  <c r="J98" i="5"/>
  <c r="I98" i="5"/>
  <c r="H98" i="5"/>
  <c r="G98" i="5"/>
  <c r="F98" i="5"/>
  <c r="E98" i="5"/>
  <c r="BK97" i="5"/>
  <c r="AY97" i="5"/>
  <c r="P97" i="5"/>
  <c r="O97" i="5"/>
  <c r="N97" i="5"/>
  <c r="M97" i="5"/>
  <c r="L97" i="5"/>
  <c r="J97" i="5"/>
  <c r="I97" i="5"/>
  <c r="H97" i="5"/>
  <c r="G97" i="5"/>
  <c r="F97" i="5"/>
  <c r="E97" i="5"/>
  <c r="BK96" i="5"/>
  <c r="AY96" i="5"/>
  <c r="P96" i="5"/>
  <c r="O96" i="5"/>
  <c r="N96" i="5"/>
  <c r="M96" i="5"/>
  <c r="L96" i="5"/>
  <c r="J96" i="5"/>
  <c r="I96" i="5"/>
  <c r="H96" i="5"/>
  <c r="G96" i="5"/>
  <c r="F96" i="5"/>
  <c r="E96" i="5"/>
  <c r="BK95" i="5"/>
  <c r="AY95" i="5"/>
  <c r="P95" i="5"/>
  <c r="O95" i="5"/>
  <c r="N95" i="5"/>
  <c r="M95" i="5"/>
  <c r="L95" i="5"/>
  <c r="J95" i="5"/>
  <c r="I95" i="5"/>
  <c r="H95" i="5"/>
  <c r="G95" i="5"/>
  <c r="F95" i="5"/>
  <c r="E95" i="5"/>
  <c r="BK94" i="5"/>
  <c r="AY94" i="5"/>
  <c r="P94" i="5"/>
  <c r="O94" i="5"/>
  <c r="N94" i="5"/>
  <c r="M94" i="5"/>
  <c r="L94" i="5"/>
  <c r="J94" i="5"/>
  <c r="I94" i="5"/>
  <c r="H94" i="5"/>
  <c r="G94" i="5"/>
  <c r="F94" i="5"/>
  <c r="E94" i="5"/>
  <c r="BK93" i="5"/>
  <c r="AY93" i="5"/>
  <c r="P93" i="5"/>
  <c r="O93" i="5"/>
  <c r="N93" i="5"/>
  <c r="M93" i="5"/>
  <c r="L93" i="5"/>
  <c r="J93" i="5"/>
  <c r="I93" i="5"/>
  <c r="H93" i="5"/>
  <c r="G93" i="5"/>
  <c r="F93" i="5"/>
  <c r="E93" i="5"/>
  <c r="BK92" i="5"/>
  <c r="AY92" i="5"/>
  <c r="P92" i="5"/>
  <c r="O92" i="5"/>
  <c r="N92" i="5"/>
  <c r="M92" i="5"/>
  <c r="L92" i="5"/>
  <c r="J92" i="5"/>
  <c r="I92" i="5"/>
  <c r="H92" i="5"/>
  <c r="G92" i="5"/>
  <c r="F92" i="5"/>
  <c r="E92" i="5"/>
  <c r="BK91" i="5"/>
  <c r="AY91" i="5"/>
  <c r="P91" i="5"/>
  <c r="O91" i="5"/>
  <c r="N91" i="5"/>
  <c r="M91" i="5"/>
  <c r="L91" i="5"/>
  <c r="J91" i="5"/>
  <c r="I91" i="5"/>
  <c r="H91" i="5"/>
  <c r="G91" i="5"/>
  <c r="F91" i="5"/>
  <c r="E91" i="5"/>
  <c r="BK90" i="5"/>
  <c r="AY90" i="5"/>
  <c r="P90" i="5"/>
  <c r="O90" i="5"/>
  <c r="N90" i="5"/>
  <c r="M90" i="5"/>
  <c r="L90" i="5"/>
  <c r="J90" i="5"/>
  <c r="I90" i="5"/>
  <c r="H90" i="5"/>
  <c r="G90" i="5"/>
  <c r="F90" i="5"/>
  <c r="E90" i="5"/>
  <c r="BK89" i="5"/>
  <c r="AY89" i="5"/>
  <c r="P89" i="5"/>
  <c r="O89" i="5"/>
  <c r="N89" i="5"/>
  <c r="M89" i="5"/>
  <c r="L89" i="5"/>
  <c r="J89" i="5"/>
  <c r="I89" i="5"/>
  <c r="H89" i="5"/>
  <c r="G89" i="5"/>
  <c r="F89" i="5"/>
  <c r="E89" i="5"/>
  <c r="BK88" i="5"/>
  <c r="AY88" i="5"/>
  <c r="P88" i="5"/>
  <c r="O88" i="5"/>
  <c r="N88" i="5"/>
  <c r="M88" i="5"/>
  <c r="L88" i="5"/>
  <c r="J88" i="5"/>
  <c r="I88" i="5"/>
  <c r="H88" i="5"/>
  <c r="G88" i="5"/>
  <c r="F88" i="5"/>
  <c r="E88" i="5"/>
  <c r="BK87" i="5"/>
  <c r="AY87" i="5"/>
  <c r="P87" i="5"/>
  <c r="O87" i="5"/>
  <c r="N87" i="5"/>
  <c r="M87" i="5"/>
  <c r="L87" i="5"/>
  <c r="J87" i="5"/>
  <c r="I87" i="5"/>
  <c r="H87" i="5"/>
  <c r="G87" i="5"/>
  <c r="F87" i="5"/>
  <c r="E87" i="5"/>
  <c r="BK86" i="5"/>
  <c r="AY86" i="5"/>
  <c r="P86" i="5"/>
  <c r="O86" i="5"/>
  <c r="N86" i="5"/>
  <c r="M86" i="5"/>
  <c r="L86" i="5"/>
  <c r="J86" i="5"/>
  <c r="I86" i="5"/>
  <c r="H86" i="5"/>
  <c r="G86" i="5"/>
  <c r="F86" i="5"/>
  <c r="E86" i="5"/>
  <c r="BK85" i="5"/>
  <c r="AY85" i="5"/>
  <c r="P85" i="5"/>
  <c r="O85" i="5"/>
  <c r="N85" i="5"/>
  <c r="M85" i="5"/>
  <c r="L85" i="5"/>
  <c r="J85" i="5"/>
  <c r="I85" i="5"/>
  <c r="H85" i="5"/>
  <c r="G85" i="5"/>
  <c r="F85" i="5"/>
  <c r="E85" i="5"/>
  <c r="BK84" i="5"/>
  <c r="AY84" i="5"/>
  <c r="P84" i="5"/>
  <c r="O84" i="5"/>
  <c r="N84" i="5"/>
  <c r="M84" i="5"/>
  <c r="L84" i="5"/>
  <c r="J84" i="5"/>
  <c r="I84" i="5"/>
  <c r="H84" i="5"/>
  <c r="G84" i="5"/>
  <c r="F84" i="5"/>
  <c r="E84" i="5"/>
  <c r="BK83" i="5"/>
  <c r="AY83" i="5"/>
  <c r="P83" i="5"/>
  <c r="O83" i="5"/>
  <c r="N83" i="5"/>
  <c r="M83" i="5"/>
  <c r="L83" i="5"/>
  <c r="J83" i="5"/>
  <c r="I83" i="5"/>
  <c r="H83" i="5"/>
  <c r="G83" i="5"/>
  <c r="F83" i="5"/>
  <c r="E83" i="5"/>
  <c r="BK82" i="5"/>
  <c r="AY82" i="5"/>
  <c r="P82" i="5"/>
  <c r="O82" i="5"/>
  <c r="N82" i="5"/>
  <c r="M82" i="5"/>
  <c r="L82" i="5"/>
  <c r="J82" i="5"/>
  <c r="I82" i="5"/>
  <c r="H82" i="5"/>
  <c r="G82" i="5"/>
  <c r="F82" i="5"/>
  <c r="E82" i="5"/>
  <c r="BK81" i="5"/>
  <c r="AY81" i="5"/>
  <c r="P81" i="5"/>
  <c r="O81" i="5"/>
  <c r="N81" i="5"/>
  <c r="M81" i="5"/>
  <c r="L81" i="5"/>
  <c r="J81" i="5"/>
  <c r="I81" i="5"/>
  <c r="H81" i="5"/>
  <c r="G81" i="5"/>
  <c r="F81" i="5"/>
  <c r="E81" i="5"/>
  <c r="BK80" i="5"/>
  <c r="AY80" i="5"/>
  <c r="P80" i="5"/>
  <c r="O80" i="5"/>
  <c r="N80" i="5"/>
  <c r="M80" i="5"/>
  <c r="L80" i="5"/>
  <c r="J80" i="5"/>
  <c r="I80" i="5"/>
  <c r="H80" i="5"/>
  <c r="G80" i="5"/>
  <c r="F80" i="5"/>
  <c r="E80" i="5"/>
  <c r="BK79" i="5"/>
  <c r="AY79" i="5"/>
  <c r="P79" i="5"/>
  <c r="O79" i="5"/>
  <c r="N79" i="5"/>
  <c r="M79" i="5"/>
  <c r="L79" i="5"/>
  <c r="J79" i="5"/>
  <c r="I79" i="5"/>
  <c r="H79" i="5"/>
  <c r="G79" i="5"/>
  <c r="F79" i="5"/>
  <c r="E79" i="5"/>
  <c r="BK78" i="5"/>
  <c r="AY78" i="5"/>
  <c r="P78" i="5"/>
  <c r="O78" i="5"/>
  <c r="N78" i="5"/>
  <c r="M78" i="5"/>
  <c r="L78" i="5"/>
  <c r="J78" i="5"/>
  <c r="I78" i="5"/>
  <c r="H78" i="5"/>
  <c r="G78" i="5"/>
  <c r="F78" i="5"/>
  <c r="E78" i="5"/>
  <c r="BK77" i="5"/>
  <c r="AY77" i="5"/>
  <c r="P77" i="5"/>
  <c r="O77" i="5"/>
  <c r="N77" i="5"/>
  <c r="M77" i="5"/>
  <c r="L77" i="5"/>
  <c r="J77" i="5"/>
  <c r="I77" i="5"/>
  <c r="H77" i="5"/>
  <c r="G77" i="5"/>
  <c r="F77" i="5"/>
  <c r="E77" i="5"/>
  <c r="BK76" i="5"/>
  <c r="AY76" i="5"/>
  <c r="P76" i="5"/>
  <c r="O76" i="5"/>
  <c r="N76" i="5"/>
  <c r="M76" i="5"/>
  <c r="L76" i="5"/>
  <c r="J76" i="5"/>
  <c r="I76" i="5"/>
  <c r="H76" i="5"/>
  <c r="G76" i="5"/>
  <c r="F76" i="5"/>
  <c r="E76" i="5"/>
  <c r="BK75" i="5"/>
  <c r="AY75" i="5"/>
  <c r="P75" i="5"/>
  <c r="O75" i="5"/>
  <c r="N75" i="5"/>
  <c r="M75" i="5"/>
  <c r="L75" i="5"/>
  <c r="J75" i="5"/>
  <c r="I75" i="5"/>
  <c r="H75" i="5"/>
  <c r="G75" i="5"/>
  <c r="F75" i="5"/>
  <c r="E75" i="5"/>
  <c r="BK74" i="5"/>
  <c r="AY74" i="5"/>
  <c r="P74" i="5"/>
  <c r="O74" i="5"/>
  <c r="N74" i="5"/>
  <c r="M74" i="5"/>
  <c r="L74" i="5"/>
  <c r="J74" i="5"/>
  <c r="I74" i="5"/>
  <c r="H74" i="5"/>
  <c r="G74" i="5"/>
  <c r="F74" i="5"/>
  <c r="E74" i="5"/>
  <c r="BK73" i="5"/>
  <c r="AY73" i="5"/>
  <c r="P73" i="5"/>
  <c r="O73" i="5"/>
  <c r="N73" i="5"/>
  <c r="M73" i="5"/>
  <c r="L73" i="5"/>
  <c r="J73" i="5"/>
  <c r="I73" i="5"/>
  <c r="H73" i="5"/>
  <c r="G73" i="5"/>
  <c r="F73" i="5"/>
  <c r="E73" i="5"/>
  <c r="BK72" i="5"/>
  <c r="AY72" i="5"/>
  <c r="P72" i="5"/>
  <c r="O72" i="5"/>
  <c r="N72" i="5"/>
  <c r="M72" i="5"/>
  <c r="L72" i="5"/>
  <c r="J72" i="5"/>
  <c r="I72" i="5"/>
  <c r="H72" i="5"/>
  <c r="G72" i="5"/>
  <c r="F72" i="5"/>
  <c r="E72" i="5"/>
  <c r="BK71" i="5"/>
  <c r="AY71" i="5"/>
  <c r="P71" i="5"/>
  <c r="O71" i="5"/>
  <c r="N71" i="5"/>
  <c r="M71" i="5"/>
  <c r="L71" i="5"/>
  <c r="J71" i="5"/>
  <c r="I71" i="5"/>
  <c r="H71" i="5"/>
  <c r="G71" i="5"/>
  <c r="F71" i="5"/>
  <c r="E71" i="5"/>
  <c r="BK70" i="5"/>
  <c r="AY70" i="5"/>
  <c r="P70" i="5"/>
  <c r="O70" i="5"/>
  <c r="N70" i="5"/>
  <c r="M70" i="5"/>
  <c r="L70" i="5"/>
  <c r="J70" i="5"/>
  <c r="I70" i="5"/>
  <c r="H70" i="5"/>
  <c r="G70" i="5"/>
  <c r="F70" i="5"/>
  <c r="E70" i="5"/>
  <c r="BK69" i="5"/>
  <c r="AY69" i="5"/>
  <c r="P69" i="5"/>
  <c r="O69" i="5"/>
  <c r="N69" i="5"/>
  <c r="M69" i="5"/>
  <c r="L69" i="5"/>
  <c r="J69" i="5"/>
  <c r="I69" i="5"/>
  <c r="H69" i="5"/>
  <c r="G69" i="5"/>
  <c r="F69" i="5"/>
  <c r="E69" i="5"/>
  <c r="BK68" i="5"/>
  <c r="AY68" i="5"/>
  <c r="P68" i="5"/>
  <c r="O68" i="5"/>
  <c r="N68" i="5"/>
  <c r="M68" i="5"/>
  <c r="L68" i="5"/>
  <c r="J68" i="5"/>
  <c r="I68" i="5"/>
  <c r="H68" i="5"/>
  <c r="G68" i="5"/>
  <c r="F68" i="5"/>
  <c r="E68" i="5"/>
  <c r="BK67" i="5"/>
  <c r="AY67" i="5"/>
  <c r="P67" i="5"/>
  <c r="O67" i="5"/>
  <c r="N67" i="5"/>
  <c r="M67" i="5"/>
  <c r="L67" i="5"/>
  <c r="J67" i="5"/>
  <c r="I67" i="5"/>
  <c r="H67" i="5"/>
  <c r="G67" i="5"/>
  <c r="F67" i="5"/>
  <c r="E67" i="5"/>
  <c r="BK66" i="5"/>
  <c r="AY66" i="5"/>
  <c r="P66" i="5"/>
  <c r="O66" i="5"/>
  <c r="N66" i="5"/>
  <c r="M66" i="5"/>
  <c r="L66" i="5"/>
  <c r="J66" i="5"/>
  <c r="I66" i="5"/>
  <c r="H66" i="5"/>
  <c r="G66" i="5"/>
  <c r="F66" i="5"/>
  <c r="E66" i="5"/>
  <c r="BK65" i="5"/>
  <c r="AY65" i="5"/>
  <c r="P65" i="5"/>
  <c r="O65" i="5"/>
  <c r="N65" i="5"/>
  <c r="M65" i="5"/>
  <c r="L65" i="5"/>
  <c r="J65" i="5"/>
  <c r="I65" i="5"/>
  <c r="H65" i="5"/>
  <c r="G65" i="5"/>
  <c r="F65" i="5"/>
  <c r="E65" i="5"/>
  <c r="BK64" i="5"/>
  <c r="AY64" i="5"/>
  <c r="P64" i="5"/>
  <c r="O64" i="5"/>
  <c r="N64" i="5"/>
  <c r="M64" i="5"/>
  <c r="L64" i="5"/>
  <c r="J64" i="5"/>
  <c r="I64" i="5"/>
  <c r="H64" i="5"/>
  <c r="G64" i="5"/>
  <c r="F64" i="5"/>
  <c r="E64" i="5"/>
  <c r="BK63" i="5"/>
  <c r="AY63" i="5"/>
  <c r="P63" i="5"/>
  <c r="O63" i="5"/>
  <c r="N63" i="5"/>
  <c r="M63" i="5"/>
  <c r="L63" i="5"/>
  <c r="J63" i="5"/>
  <c r="I63" i="5"/>
  <c r="H63" i="5"/>
  <c r="G63" i="5"/>
  <c r="F63" i="5"/>
  <c r="E63" i="5"/>
  <c r="BK62" i="5"/>
  <c r="AY62" i="5"/>
  <c r="P62" i="5"/>
  <c r="O62" i="5"/>
  <c r="N62" i="5"/>
  <c r="M62" i="5"/>
  <c r="L62" i="5"/>
  <c r="J62" i="5"/>
  <c r="I62" i="5"/>
  <c r="H62" i="5"/>
  <c r="G62" i="5"/>
  <c r="F62" i="5"/>
  <c r="E62" i="5"/>
  <c r="BK61" i="5"/>
  <c r="AY61" i="5"/>
  <c r="P61" i="5"/>
  <c r="O61" i="5"/>
  <c r="N61" i="5"/>
  <c r="M61" i="5"/>
  <c r="L61" i="5"/>
  <c r="J61" i="5"/>
  <c r="I61" i="5"/>
  <c r="H61" i="5"/>
  <c r="G61" i="5"/>
  <c r="F61" i="5"/>
  <c r="E61" i="5"/>
  <c r="BK60" i="5"/>
  <c r="AY60" i="5"/>
  <c r="P60" i="5"/>
  <c r="O60" i="5"/>
  <c r="N60" i="5"/>
  <c r="M60" i="5"/>
  <c r="L60" i="5"/>
  <c r="J60" i="5"/>
  <c r="I60" i="5"/>
  <c r="H60" i="5"/>
  <c r="G60" i="5"/>
  <c r="F60" i="5"/>
  <c r="E60" i="5"/>
  <c r="BK59" i="5"/>
  <c r="AY59" i="5"/>
  <c r="P59" i="5"/>
  <c r="O59" i="5"/>
  <c r="N59" i="5"/>
  <c r="M59" i="5"/>
  <c r="L59" i="5"/>
  <c r="J59" i="5"/>
  <c r="I59" i="5"/>
  <c r="H59" i="5"/>
  <c r="G59" i="5"/>
  <c r="F59" i="5"/>
  <c r="E59" i="5"/>
  <c r="BK58" i="5"/>
  <c r="AY58" i="5"/>
  <c r="P58" i="5"/>
  <c r="O58" i="5"/>
  <c r="N58" i="5"/>
  <c r="M58" i="5"/>
  <c r="L58" i="5"/>
  <c r="J58" i="5"/>
  <c r="I58" i="5"/>
  <c r="H58" i="5"/>
  <c r="G58" i="5"/>
  <c r="F58" i="5"/>
  <c r="E58" i="5"/>
  <c r="BK57" i="5"/>
  <c r="AY57" i="5"/>
  <c r="P57" i="5"/>
  <c r="O57" i="5"/>
  <c r="N57" i="5"/>
  <c r="M57" i="5"/>
  <c r="L57" i="5"/>
  <c r="J57" i="5"/>
  <c r="I57" i="5"/>
  <c r="H57" i="5"/>
  <c r="G57" i="5"/>
  <c r="F57" i="5"/>
  <c r="E57" i="5"/>
  <c r="BK56" i="5"/>
  <c r="AY56" i="5"/>
  <c r="P56" i="5"/>
  <c r="O56" i="5"/>
  <c r="N56" i="5"/>
  <c r="M56" i="5"/>
  <c r="L56" i="5"/>
  <c r="J56" i="5"/>
  <c r="I56" i="5"/>
  <c r="H56" i="5"/>
  <c r="G56" i="5"/>
  <c r="F56" i="5"/>
  <c r="E56" i="5"/>
  <c r="BK55" i="5"/>
  <c r="AY55" i="5"/>
  <c r="P55" i="5"/>
  <c r="O55" i="5"/>
  <c r="N55" i="5"/>
  <c r="M55" i="5"/>
  <c r="L55" i="5"/>
  <c r="J55" i="5"/>
  <c r="I55" i="5"/>
  <c r="H55" i="5"/>
  <c r="G55" i="5"/>
  <c r="F55" i="5"/>
  <c r="E55" i="5"/>
  <c r="BK54" i="5"/>
  <c r="AY54" i="5"/>
  <c r="P54" i="5"/>
  <c r="O54" i="5"/>
  <c r="N54" i="5"/>
  <c r="M54" i="5"/>
  <c r="L54" i="5"/>
  <c r="J54" i="5"/>
  <c r="I54" i="5"/>
  <c r="H54" i="5"/>
  <c r="G54" i="5"/>
  <c r="F54" i="5"/>
  <c r="E54" i="5"/>
  <c r="BK53" i="5"/>
  <c r="AY53" i="5"/>
  <c r="P53" i="5"/>
  <c r="O53" i="5"/>
  <c r="N53" i="5"/>
  <c r="M53" i="5"/>
  <c r="L53" i="5"/>
  <c r="J53" i="5"/>
  <c r="I53" i="5"/>
  <c r="H53" i="5"/>
  <c r="G53" i="5"/>
  <c r="F53" i="5"/>
  <c r="E53" i="5"/>
  <c r="BK52" i="5"/>
  <c r="AY52" i="5"/>
  <c r="P52" i="5"/>
  <c r="O52" i="5"/>
  <c r="N52" i="5"/>
  <c r="M52" i="5"/>
  <c r="L52" i="5"/>
  <c r="J52" i="5"/>
  <c r="I52" i="5"/>
  <c r="H52" i="5"/>
  <c r="G52" i="5"/>
  <c r="F52" i="5"/>
  <c r="E52" i="5"/>
  <c r="BK51" i="5"/>
  <c r="AY51" i="5"/>
  <c r="P51" i="5"/>
  <c r="O51" i="5"/>
  <c r="N51" i="5"/>
  <c r="M51" i="5"/>
  <c r="L51" i="5"/>
  <c r="J51" i="5"/>
  <c r="I51" i="5"/>
  <c r="H51" i="5"/>
  <c r="G51" i="5"/>
  <c r="F51" i="5"/>
  <c r="E51" i="5"/>
  <c r="BK50" i="5"/>
  <c r="AY50" i="5"/>
  <c r="P50" i="5"/>
  <c r="O50" i="5"/>
  <c r="N50" i="5"/>
  <c r="M50" i="5"/>
  <c r="L50" i="5"/>
  <c r="J50" i="5"/>
  <c r="I50" i="5"/>
  <c r="H50" i="5"/>
  <c r="G50" i="5"/>
  <c r="F50" i="5"/>
  <c r="E50" i="5"/>
  <c r="BK49" i="5"/>
  <c r="AY49" i="5"/>
  <c r="P49" i="5"/>
  <c r="O49" i="5"/>
  <c r="N49" i="5"/>
  <c r="M49" i="5"/>
  <c r="L49" i="5"/>
  <c r="J49" i="5"/>
  <c r="I49" i="5"/>
  <c r="H49" i="5"/>
  <c r="G49" i="5"/>
  <c r="F49" i="5"/>
  <c r="E49" i="5"/>
  <c r="BK48" i="5"/>
  <c r="AY48" i="5"/>
  <c r="P48" i="5"/>
  <c r="O48" i="5"/>
  <c r="N48" i="5"/>
  <c r="M48" i="5"/>
  <c r="L48" i="5"/>
  <c r="J48" i="5"/>
  <c r="I48" i="5"/>
  <c r="H48" i="5"/>
  <c r="G48" i="5"/>
  <c r="F48" i="5"/>
  <c r="E48" i="5"/>
  <c r="BK47" i="5"/>
  <c r="AY47" i="5"/>
  <c r="P47" i="5"/>
  <c r="O47" i="5"/>
  <c r="N47" i="5"/>
  <c r="M47" i="5"/>
  <c r="L47" i="5"/>
  <c r="J47" i="5"/>
  <c r="I47" i="5"/>
  <c r="H47" i="5"/>
  <c r="G47" i="5"/>
  <c r="F47" i="5"/>
  <c r="E47" i="5"/>
  <c r="BK46" i="5"/>
  <c r="AY46" i="5"/>
  <c r="P46" i="5"/>
  <c r="O46" i="5"/>
  <c r="N46" i="5"/>
  <c r="M46" i="5"/>
  <c r="L46" i="5"/>
  <c r="J46" i="5"/>
  <c r="I46" i="5"/>
  <c r="H46" i="5"/>
  <c r="G46" i="5"/>
  <c r="F46" i="5"/>
  <c r="E46" i="5"/>
  <c r="BK45" i="5"/>
  <c r="AY45" i="5"/>
  <c r="P45" i="5"/>
  <c r="O45" i="5"/>
  <c r="N45" i="5"/>
  <c r="M45" i="5"/>
  <c r="L45" i="5"/>
  <c r="J45" i="5"/>
  <c r="I45" i="5"/>
  <c r="H45" i="5"/>
  <c r="G45" i="5"/>
  <c r="F45" i="5"/>
  <c r="E45" i="5"/>
  <c r="BK44" i="5"/>
  <c r="AY44" i="5"/>
  <c r="P44" i="5"/>
  <c r="O44" i="5"/>
  <c r="N44" i="5"/>
  <c r="M44" i="5"/>
  <c r="L44" i="5"/>
  <c r="J44" i="5"/>
  <c r="I44" i="5"/>
  <c r="H44" i="5"/>
  <c r="G44" i="5"/>
  <c r="F44" i="5"/>
  <c r="E44" i="5"/>
  <c r="BK43" i="5"/>
  <c r="AY43" i="5"/>
  <c r="P43" i="5"/>
  <c r="O43" i="5"/>
  <c r="N43" i="5"/>
  <c r="M43" i="5"/>
  <c r="L43" i="5"/>
  <c r="J43" i="5"/>
  <c r="I43" i="5"/>
  <c r="H43" i="5"/>
  <c r="G43" i="5"/>
  <c r="F43" i="5"/>
  <c r="E43" i="5"/>
  <c r="BK42" i="5"/>
  <c r="AY42" i="5"/>
  <c r="P42" i="5"/>
  <c r="O42" i="5"/>
  <c r="N42" i="5"/>
  <c r="M42" i="5"/>
  <c r="L42" i="5"/>
  <c r="J42" i="5"/>
  <c r="I42" i="5"/>
  <c r="H42" i="5"/>
  <c r="G42" i="5"/>
  <c r="F42" i="5"/>
  <c r="E42" i="5"/>
  <c r="BK41" i="5"/>
  <c r="AY41" i="5"/>
  <c r="P41" i="5"/>
  <c r="O41" i="5"/>
  <c r="N41" i="5"/>
  <c r="M41" i="5"/>
  <c r="L41" i="5"/>
  <c r="J41" i="5"/>
  <c r="I41" i="5"/>
  <c r="H41" i="5"/>
  <c r="G41" i="5"/>
  <c r="F41" i="5"/>
  <c r="E41" i="5"/>
  <c r="BK40" i="5"/>
  <c r="AY40" i="5"/>
  <c r="P40" i="5"/>
  <c r="O40" i="5"/>
  <c r="N40" i="5"/>
  <c r="M40" i="5"/>
  <c r="L40" i="5"/>
  <c r="J40" i="5"/>
  <c r="I40" i="5"/>
  <c r="H40" i="5"/>
  <c r="G40" i="5"/>
  <c r="F40" i="5"/>
  <c r="E40" i="5"/>
  <c r="BK39" i="5"/>
  <c r="AY39" i="5"/>
  <c r="P39" i="5"/>
  <c r="O39" i="5"/>
  <c r="N39" i="5"/>
  <c r="M39" i="5"/>
  <c r="L39" i="5"/>
  <c r="J39" i="5"/>
  <c r="I39" i="5"/>
  <c r="H39" i="5"/>
  <c r="G39" i="5"/>
  <c r="F39" i="5"/>
  <c r="E39" i="5"/>
  <c r="BK38" i="5"/>
  <c r="AY38" i="5"/>
  <c r="P38" i="5"/>
  <c r="O38" i="5"/>
  <c r="N38" i="5"/>
  <c r="M38" i="5"/>
  <c r="L38" i="5"/>
  <c r="J38" i="5"/>
  <c r="I38" i="5"/>
  <c r="H38" i="5"/>
  <c r="G38" i="5"/>
  <c r="F38" i="5"/>
  <c r="E38" i="5"/>
  <c r="BK37" i="5"/>
  <c r="AY37" i="5"/>
  <c r="P37" i="5"/>
  <c r="O37" i="5"/>
  <c r="N37" i="5"/>
  <c r="M37" i="5"/>
  <c r="L37" i="5"/>
  <c r="J37" i="5"/>
  <c r="I37" i="5"/>
  <c r="H37" i="5"/>
  <c r="G37" i="5"/>
  <c r="F37" i="5"/>
  <c r="E37" i="5"/>
  <c r="BK36" i="5"/>
  <c r="AY36" i="5"/>
  <c r="P36" i="5"/>
  <c r="O36" i="5"/>
  <c r="N36" i="5"/>
  <c r="M36" i="5"/>
  <c r="L36" i="5"/>
  <c r="J36" i="5"/>
  <c r="I36" i="5"/>
  <c r="H36" i="5"/>
  <c r="G36" i="5"/>
  <c r="F36" i="5"/>
  <c r="E36" i="5"/>
  <c r="BK35" i="5"/>
  <c r="AY35" i="5"/>
  <c r="P35" i="5"/>
  <c r="O35" i="5"/>
  <c r="N35" i="5"/>
  <c r="M35" i="5"/>
  <c r="L35" i="5"/>
  <c r="J35" i="5"/>
  <c r="I35" i="5"/>
  <c r="H35" i="5"/>
  <c r="G35" i="5"/>
  <c r="F35" i="5"/>
  <c r="E35" i="5"/>
  <c r="BK34" i="5"/>
  <c r="AY34" i="5"/>
  <c r="P34" i="5"/>
  <c r="O34" i="5"/>
  <c r="N34" i="5"/>
  <c r="M34" i="5"/>
  <c r="L34" i="5"/>
  <c r="J34" i="5"/>
  <c r="I34" i="5"/>
  <c r="H34" i="5"/>
  <c r="G34" i="5"/>
  <c r="F34" i="5"/>
  <c r="E34" i="5"/>
  <c r="BK33" i="5"/>
  <c r="AY33" i="5"/>
  <c r="P33" i="5"/>
  <c r="O33" i="5"/>
  <c r="N33" i="5"/>
  <c r="M33" i="5"/>
  <c r="L33" i="5"/>
  <c r="J33" i="5"/>
  <c r="I33" i="5"/>
  <c r="H33" i="5"/>
  <c r="G33" i="5"/>
  <c r="F33" i="5"/>
  <c r="E33" i="5"/>
  <c r="BK32" i="5"/>
  <c r="AY32" i="5"/>
  <c r="P32" i="5"/>
  <c r="O32" i="5"/>
  <c r="N32" i="5"/>
  <c r="M32" i="5"/>
  <c r="L32" i="5"/>
  <c r="J32" i="5"/>
  <c r="I32" i="5"/>
  <c r="H32" i="5"/>
  <c r="G32" i="5"/>
  <c r="F32" i="5"/>
  <c r="E32" i="5"/>
  <c r="BK31" i="5"/>
  <c r="AY31" i="5"/>
  <c r="P31" i="5"/>
  <c r="O31" i="5"/>
  <c r="N31" i="5"/>
  <c r="M31" i="5"/>
  <c r="L31" i="5"/>
  <c r="J31" i="5"/>
  <c r="I31" i="5"/>
  <c r="H31" i="5"/>
  <c r="G31" i="5"/>
  <c r="F31" i="5"/>
  <c r="E31" i="5"/>
  <c r="BK30" i="5"/>
  <c r="AY30" i="5"/>
  <c r="P30" i="5"/>
  <c r="O30" i="5"/>
  <c r="N30" i="5"/>
  <c r="M30" i="5"/>
  <c r="L30" i="5"/>
  <c r="J30" i="5"/>
  <c r="I30" i="5"/>
  <c r="H30" i="5"/>
  <c r="G30" i="5"/>
  <c r="F30" i="5"/>
  <c r="E30" i="5"/>
  <c r="BK29" i="5"/>
  <c r="AY29" i="5"/>
  <c r="P29" i="5"/>
  <c r="O29" i="5"/>
  <c r="N29" i="5"/>
  <c r="M29" i="5"/>
  <c r="L29" i="5"/>
  <c r="J29" i="5"/>
  <c r="I29" i="5"/>
  <c r="H29" i="5"/>
  <c r="G29" i="5"/>
  <c r="F29" i="5"/>
  <c r="E29" i="5"/>
  <c r="BK28" i="5"/>
  <c r="AY28" i="5"/>
  <c r="P28" i="5"/>
  <c r="O28" i="5"/>
  <c r="N28" i="5"/>
  <c r="M28" i="5"/>
  <c r="L28" i="5"/>
  <c r="J28" i="5"/>
  <c r="I28" i="5"/>
  <c r="H28" i="5"/>
  <c r="G28" i="5"/>
  <c r="F28" i="5"/>
  <c r="E28" i="5"/>
  <c r="BK27" i="5"/>
  <c r="AY27" i="5"/>
  <c r="P27" i="5"/>
  <c r="O27" i="5"/>
  <c r="N27" i="5"/>
  <c r="M27" i="5"/>
  <c r="L27" i="5"/>
  <c r="J27" i="5"/>
  <c r="I27" i="5"/>
  <c r="H27" i="5"/>
  <c r="G27" i="5"/>
  <c r="F27" i="5"/>
  <c r="E27" i="5"/>
  <c r="BK26" i="5"/>
  <c r="AY26" i="5"/>
  <c r="P26" i="5"/>
  <c r="O26" i="5"/>
  <c r="N26" i="5"/>
  <c r="M26" i="5"/>
  <c r="L26" i="5"/>
  <c r="J26" i="5"/>
  <c r="I26" i="5"/>
  <c r="H26" i="5"/>
  <c r="G26" i="5"/>
  <c r="F26" i="5"/>
  <c r="E26" i="5"/>
  <c r="BK25" i="5"/>
  <c r="AY25" i="5"/>
  <c r="P25" i="5"/>
  <c r="O25" i="5"/>
  <c r="N25" i="5"/>
  <c r="M25" i="5"/>
  <c r="L25" i="5"/>
  <c r="J25" i="5"/>
  <c r="I25" i="5"/>
  <c r="H25" i="5"/>
  <c r="G25" i="5"/>
  <c r="F25" i="5"/>
  <c r="E25" i="5"/>
  <c r="BK24" i="5"/>
  <c r="AY24" i="5"/>
  <c r="P24" i="5"/>
  <c r="O24" i="5"/>
  <c r="N24" i="5"/>
  <c r="M24" i="5"/>
  <c r="L24" i="5"/>
  <c r="J24" i="5"/>
  <c r="I24" i="5"/>
  <c r="H24" i="5"/>
  <c r="G24" i="5"/>
  <c r="F24" i="5"/>
  <c r="E24" i="5"/>
  <c r="BK23" i="5"/>
  <c r="AY23" i="5"/>
  <c r="P23" i="5"/>
  <c r="O23" i="5"/>
  <c r="N23" i="5"/>
  <c r="M23" i="5"/>
  <c r="L23" i="5"/>
  <c r="J23" i="5"/>
  <c r="I23" i="5"/>
  <c r="H23" i="5"/>
  <c r="G23" i="5"/>
  <c r="F23" i="5"/>
  <c r="E23" i="5"/>
  <c r="BK22" i="5"/>
  <c r="AY22" i="5"/>
  <c r="P22" i="5"/>
  <c r="O22" i="5"/>
  <c r="N22" i="5"/>
  <c r="M22" i="5"/>
  <c r="L22" i="5"/>
  <c r="J22" i="5"/>
  <c r="I22" i="5"/>
  <c r="H22" i="5"/>
  <c r="G22" i="5"/>
  <c r="F22" i="5"/>
  <c r="E22" i="5"/>
  <c r="BK21" i="5"/>
  <c r="AY21" i="5"/>
  <c r="P21" i="5"/>
  <c r="O21" i="5"/>
  <c r="N21" i="5"/>
  <c r="M21" i="5"/>
  <c r="L21" i="5"/>
  <c r="J21" i="5"/>
  <c r="I21" i="5"/>
  <c r="H21" i="5"/>
  <c r="G21" i="5"/>
  <c r="F21" i="5"/>
  <c r="E21" i="5"/>
  <c r="BK20" i="5"/>
  <c r="AY20" i="5"/>
  <c r="P20" i="5"/>
  <c r="O20" i="5"/>
  <c r="N20" i="5"/>
  <c r="M20" i="5"/>
  <c r="L20" i="5"/>
  <c r="J20" i="5"/>
  <c r="I20" i="5"/>
  <c r="H20" i="5"/>
  <c r="G20" i="5"/>
  <c r="F20" i="5"/>
  <c r="E20" i="5"/>
  <c r="BK19" i="5"/>
  <c r="AY19" i="5"/>
  <c r="P19" i="5"/>
  <c r="O19" i="5"/>
  <c r="N19" i="5"/>
  <c r="M19" i="5"/>
  <c r="L19" i="5"/>
  <c r="J19" i="5"/>
  <c r="I19" i="5"/>
  <c r="H19" i="5"/>
  <c r="G19" i="5"/>
  <c r="F19" i="5"/>
  <c r="E19" i="5"/>
  <c r="BK18" i="5"/>
  <c r="AY18" i="5"/>
  <c r="P18" i="5"/>
  <c r="O18" i="5"/>
  <c r="N18" i="5"/>
  <c r="M18" i="5"/>
  <c r="L18" i="5"/>
  <c r="J18" i="5"/>
  <c r="I18" i="5"/>
  <c r="H18" i="5"/>
  <c r="G18" i="5"/>
  <c r="F18" i="5"/>
  <c r="E18" i="5"/>
  <c r="BK17" i="5"/>
  <c r="AY17" i="5"/>
  <c r="P17" i="5"/>
  <c r="O17" i="5"/>
  <c r="N17" i="5"/>
  <c r="M17" i="5"/>
  <c r="L17" i="5"/>
  <c r="J17" i="5"/>
  <c r="I17" i="5"/>
  <c r="H17" i="5"/>
  <c r="G17" i="5"/>
  <c r="F17" i="5"/>
  <c r="E17" i="5"/>
  <c r="BK16" i="5"/>
  <c r="AY16" i="5"/>
  <c r="P16" i="5"/>
  <c r="O16" i="5"/>
  <c r="N16" i="5"/>
  <c r="M16" i="5"/>
  <c r="L16" i="5"/>
  <c r="J16" i="5"/>
  <c r="I16" i="5"/>
  <c r="H16" i="5"/>
  <c r="G16" i="5"/>
  <c r="F16" i="5"/>
  <c r="E16" i="5"/>
  <c r="BK15" i="5"/>
  <c r="AY15" i="5"/>
  <c r="P15" i="5"/>
  <c r="O15" i="5"/>
  <c r="N15" i="5"/>
  <c r="M15" i="5"/>
  <c r="L15" i="5"/>
  <c r="J15" i="5"/>
  <c r="I15" i="5"/>
  <c r="H15" i="5"/>
  <c r="G15" i="5"/>
  <c r="F15" i="5"/>
  <c r="E15" i="5"/>
  <c r="BK14" i="5"/>
  <c r="AY14" i="5"/>
  <c r="AI14" i="5"/>
  <c r="P14" i="5"/>
  <c r="O14" i="5"/>
  <c r="N14" i="5"/>
  <c r="M14" i="5"/>
  <c r="L14" i="5"/>
  <c r="J14" i="5"/>
  <c r="I14" i="5"/>
  <c r="H14" i="5"/>
  <c r="G14" i="5"/>
  <c r="F14" i="5"/>
  <c r="E14" i="5"/>
  <c r="BK13" i="5"/>
  <c r="AY13" i="5"/>
  <c r="P13" i="5"/>
  <c r="O13" i="5"/>
  <c r="N13" i="5"/>
  <c r="M13" i="5"/>
  <c r="L13" i="5"/>
  <c r="J13" i="5"/>
  <c r="I13" i="5"/>
  <c r="H13" i="5"/>
  <c r="G13" i="5"/>
  <c r="F13" i="5"/>
  <c r="E13" i="5"/>
  <c r="BK12" i="5"/>
  <c r="AY12" i="5"/>
  <c r="P12" i="5"/>
  <c r="O12" i="5"/>
  <c r="N12" i="5"/>
  <c r="M12" i="5"/>
  <c r="L12" i="5"/>
  <c r="J12" i="5"/>
  <c r="I12" i="5"/>
  <c r="H12" i="5"/>
  <c r="G12" i="5"/>
  <c r="F12" i="5"/>
  <c r="E12" i="5"/>
  <c r="BK11" i="5"/>
  <c r="AY11" i="5"/>
  <c r="P11" i="5"/>
  <c r="O11" i="5"/>
  <c r="N11" i="5"/>
  <c r="M11" i="5"/>
  <c r="L11" i="5"/>
  <c r="J11" i="5"/>
  <c r="I11" i="5"/>
  <c r="H11" i="5"/>
  <c r="G11" i="5"/>
  <c r="F11" i="5"/>
  <c r="E11" i="5"/>
  <c r="BK10" i="5"/>
  <c r="AY10" i="5"/>
  <c r="P10" i="5"/>
  <c r="O10" i="5"/>
  <c r="N10" i="5"/>
  <c r="M10" i="5"/>
  <c r="L10" i="5"/>
  <c r="J10" i="5"/>
  <c r="I10" i="5"/>
  <c r="H10" i="5"/>
  <c r="G10" i="5"/>
  <c r="F10" i="5"/>
  <c r="E10" i="5"/>
  <c r="BK9" i="5"/>
  <c r="AY9" i="5"/>
  <c r="P9" i="5"/>
  <c r="O9" i="5"/>
  <c r="N9" i="5"/>
  <c r="M9" i="5"/>
  <c r="L9" i="5"/>
  <c r="J9" i="5"/>
  <c r="I9" i="5"/>
  <c r="H9" i="5"/>
  <c r="G9" i="5"/>
  <c r="F9" i="5"/>
  <c r="E9" i="5"/>
  <c r="BK8" i="5"/>
  <c r="AY8" i="5"/>
  <c r="AI8" i="5"/>
  <c r="P8" i="5"/>
  <c r="O8" i="5"/>
  <c r="N8" i="5"/>
  <c r="M8" i="5"/>
  <c r="L8" i="5"/>
  <c r="J8" i="5"/>
  <c r="I8" i="5"/>
  <c r="H8" i="5"/>
  <c r="G8" i="5"/>
  <c r="F8" i="5"/>
  <c r="E8" i="5"/>
  <c r="BK7" i="5"/>
  <c r="AY7" i="5"/>
  <c r="P7" i="5"/>
  <c r="O7" i="5"/>
  <c r="N7" i="5"/>
  <c r="M7" i="5"/>
  <c r="L7" i="5"/>
  <c r="J7" i="5"/>
  <c r="I7" i="5"/>
  <c r="H7" i="5"/>
  <c r="G7" i="5"/>
  <c r="F7" i="5"/>
  <c r="E7" i="5"/>
  <c r="BK6" i="5"/>
  <c r="AY6" i="5"/>
  <c r="P6" i="5"/>
  <c r="O6" i="5"/>
  <c r="N6" i="5"/>
  <c r="M6" i="5"/>
  <c r="L6" i="5"/>
  <c r="J6" i="5"/>
  <c r="I6" i="5"/>
  <c r="H6" i="5"/>
  <c r="G6" i="5"/>
  <c r="F6" i="5"/>
  <c r="E6" i="5"/>
  <c r="BK5" i="5"/>
  <c r="AY5" i="5"/>
  <c r="AI5" i="5"/>
  <c r="AI9" i="5" s="1"/>
  <c r="P5" i="5"/>
  <c r="O5" i="5"/>
  <c r="N5" i="5"/>
  <c r="M5" i="5"/>
  <c r="L5" i="5"/>
  <c r="J5" i="5"/>
  <c r="I5" i="5"/>
  <c r="H5" i="5"/>
  <c r="G5" i="5"/>
  <c r="F5" i="5"/>
  <c r="E5" i="5"/>
  <c r="BK4" i="5"/>
  <c r="AY4" i="5"/>
  <c r="P4" i="5"/>
  <c r="O4" i="5"/>
  <c r="N4" i="5"/>
  <c r="M4" i="5"/>
  <c r="L4" i="5"/>
  <c r="J4" i="5"/>
  <c r="I4" i="5"/>
  <c r="H4" i="5"/>
  <c r="G4" i="5"/>
  <c r="F4" i="5"/>
  <c r="E4" i="5"/>
  <c r="BK3" i="5"/>
  <c r="AY3" i="5"/>
  <c r="P3" i="5"/>
  <c r="O3" i="5"/>
  <c r="N3" i="5"/>
  <c r="M3" i="5"/>
  <c r="L3" i="5"/>
  <c r="J3" i="5"/>
  <c r="I3" i="5"/>
  <c r="H3" i="5"/>
  <c r="G3" i="5"/>
  <c r="F3" i="5"/>
  <c r="E3" i="5"/>
  <c r="BK2" i="5"/>
  <c r="AY2" i="5"/>
  <c r="P2" i="5"/>
  <c r="O2" i="5"/>
  <c r="N2" i="5"/>
  <c r="M2" i="5"/>
  <c r="L2" i="5"/>
  <c r="J2" i="5"/>
  <c r="I2" i="5"/>
  <c r="H2" i="5"/>
  <c r="G2" i="5"/>
  <c r="F2" i="5"/>
  <c r="E2" i="5"/>
  <c r="BK3" i="4"/>
  <c r="BK4" i="4"/>
  <c r="BK5" i="4"/>
  <c r="BK6" i="4"/>
  <c r="BK7" i="4"/>
  <c r="BK8" i="4"/>
  <c r="BK9" i="4"/>
  <c r="BK10" i="4"/>
  <c r="BK11" i="4"/>
  <c r="BK12" i="4"/>
  <c r="BK13" i="4"/>
  <c r="BK14" i="4"/>
  <c r="BK15" i="4"/>
  <c r="BK16" i="4"/>
  <c r="BK17" i="4"/>
  <c r="BK18" i="4"/>
  <c r="BK19" i="4"/>
  <c r="BK20" i="4"/>
  <c r="BK21" i="4"/>
  <c r="BK22" i="4"/>
  <c r="BK23" i="4"/>
  <c r="BK24" i="4"/>
  <c r="BK25" i="4"/>
  <c r="BK26" i="4"/>
  <c r="BK27" i="4"/>
  <c r="BK28" i="4"/>
  <c r="BK29" i="4"/>
  <c r="BK30" i="4"/>
  <c r="BK31" i="4"/>
  <c r="BK32" i="4"/>
  <c r="BK33" i="4"/>
  <c r="BK34" i="4"/>
  <c r="BK35" i="4"/>
  <c r="BK36" i="4"/>
  <c r="BK37" i="4"/>
  <c r="BK38" i="4"/>
  <c r="BK39" i="4"/>
  <c r="BK40" i="4"/>
  <c r="BK41" i="4"/>
  <c r="BK42" i="4"/>
  <c r="BK43" i="4"/>
  <c r="BK44" i="4"/>
  <c r="BK45" i="4"/>
  <c r="BK46" i="4"/>
  <c r="BK47" i="4"/>
  <c r="BK48" i="4"/>
  <c r="BK49" i="4"/>
  <c r="BK50" i="4"/>
  <c r="BK51" i="4"/>
  <c r="BK52" i="4"/>
  <c r="BK53" i="4"/>
  <c r="BK54" i="4"/>
  <c r="BK55" i="4"/>
  <c r="BK56" i="4"/>
  <c r="BK57" i="4"/>
  <c r="BK58" i="4"/>
  <c r="BK59" i="4"/>
  <c r="BK60" i="4"/>
  <c r="BK61" i="4"/>
  <c r="BK62" i="4"/>
  <c r="BK63" i="4"/>
  <c r="BK64" i="4"/>
  <c r="BK65" i="4"/>
  <c r="BK66" i="4"/>
  <c r="BK67" i="4"/>
  <c r="BK68" i="4"/>
  <c r="BK69" i="4"/>
  <c r="BK70" i="4"/>
  <c r="BK71" i="4"/>
  <c r="BK72" i="4"/>
  <c r="BK73" i="4"/>
  <c r="BK74" i="4"/>
  <c r="BK75" i="4"/>
  <c r="BK76" i="4"/>
  <c r="BK77" i="4"/>
  <c r="BK78" i="4"/>
  <c r="BK79" i="4"/>
  <c r="BK80" i="4"/>
  <c r="BK81" i="4"/>
  <c r="BK82" i="4"/>
  <c r="BK83" i="4"/>
  <c r="BK84" i="4"/>
  <c r="BK85" i="4"/>
  <c r="BK86" i="4"/>
  <c r="BK87" i="4"/>
  <c r="BK88" i="4"/>
  <c r="BK89" i="4"/>
  <c r="BK90" i="4"/>
  <c r="BK91" i="4"/>
  <c r="BK92" i="4"/>
  <c r="BK93" i="4"/>
  <c r="BK94" i="4"/>
  <c r="BK95" i="4"/>
  <c r="BK96" i="4"/>
  <c r="BK97" i="4"/>
  <c r="BK98" i="4"/>
  <c r="BK99" i="4"/>
  <c r="BK100" i="4"/>
  <c r="BK2" i="4"/>
  <c r="AY3" i="4"/>
  <c r="AY4" i="4"/>
  <c r="AY5" i="4"/>
  <c r="AY6" i="4"/>
  <c r="AY7" i="4"/>
  <c r="AY8" i="4"/>
  <c r="AY9" i="4"/>
  <c r="AY10" i="4"/>
  <c r="AY11" i="4"/>
  <c r="AY12" i="4"/>
  <c r="AY13" i="4"/>
  <c r="AY14" i="4"/>
  <c r="AY15" i="4"/>
  <c r="AY16" i="4"/>
  <c r="AY17" i="4"/>
  <c r="AY18" i="4"/>
  <c r="AY19" i="4"/>
  <c r="AY20" i="4"/>
  <c r="AY21" i="4"/>
  <c r="AY22" i="4"/>
  <c r="AY23" i="4"/>
  <c r="AY24" i="4"/>
  <c r="AY25" i="4"/>
  <c r="AY26" i="4"/>
  <c r="AY27" i="4"/>
  <c r="AY28" i="4"/>
  <c r="AY29" i="4"/>
  <c r="AY30" i="4"/>
  <c r="AY31" i="4"/>
  <c r="AY32" i="4"/>
  <c r="AY33" i="4"/>
  <c r="AY34" i="4"/>
  <c r="AY35" i="4"/>
  <c r="AY36" i="4"/>
  <c r="AY37" i="4"/>
  <c r="AY38" i="4"/>
  <c r="AY39" i="4"/>
  <c r="AY40" i="4"/>
  <c r="AY41" i="4"/>
  <c r="AY42" i="4"/>
  <c r="AY43" i="4"/>
  <c r="AY44" i="4"/>
  <c r="AY45" i="4"/>
  <c r="AY46" i="4"/>
  <c r="AY47" i="4"/>
  <c r="AY48" i="4"/>
  <c r="AY49" i="4"/>
  <c r="AY50" i="4"/>
  <c r="AY51" i="4"/>
  <c r="AY52" i="4"/>
  <c r="AY53" i="4"/>
  <c r="AY54" i="4"/>
  <c r="AY55" i="4"/>
  <c r="AY56" i="4"/>
  <c r="AY57" i="4"/>
  <c r="AY58" i="4"/>
  <c r="AY59" i="4"/>
  <c r="AY60" i="4"/>
  <c r="AY61" i="4"/>
  <c r="AY62" i="4"/>
  <c r="AY63" i="4"/>
  <c r="AY64" i="4"/>
  <c r="AY65" i="4"/>
  <c r="AY66" i="4"/>
  <c r="AY67" i="4"/>
  <c r="AY68" i="4"/>
  <c r="AY69" i="4"/>
  <c r="AY70" i="4"/>
  <c r="AY71" i="4"/>
  <c r="AY72" i="4"/>
  <c r="AY73" i="4"/>
  <c r="AY74" i="4"/>
  <c r="AY75" i="4"/>
  <c r="AY76" i="4"/>
  <c r="AY77" i="4"/>
  <c r="AY78" i="4"/>
  <c r="AY79" i="4"/>
  <c r="AY80" i="4"/>
  <c r="AY81" i="4"/>
  <c r="AY82" i="4"/>
  <c r="AY83" i="4"/>
  <c r="AY84" i="4"/>
  <c r="AY85" i="4"/>
  <c r="AY86" i="4"/>
  <c r="AY87" i="4"/>
  <c r="AY88" i="4"/>
  <c r="AY89" i="4"/>
  <c r="AY90" i="4"/>
  <c r="AY91" i="4"/>
  <c r="AY92" i="4"/>
  <c r="AY93" i="4"/>
  <c r="AY94" i="4"/>
  <c r="AY95" i="4"/>
  <c r="AY96" i="4"/>
  <c r="AY97" i="4"/>
  <c r="AY98" i="4"/>
  <c r="AY99" i="4"/>
  <c r="AY100" i="4"/>
  <c r="AY101" i="4"/>
  <c r="AY102" i="4"/>
  <c r="AY103" i="4"/>
  <c r="AY104" i="4"/>
  <c r="AY105" i="4"/>
  <c r="AY106" i="4"/>
  <c r="AY107" i="4"/>
  <c r="AY108" i="4"/>
  <c r="AY109" i="4"/>
  <c r="AY110" i="4"/>
  <c r="AY111" i="4"/>
  <c r="AY112" i="4"/>
  <c r="AY113" i="4"/>
  <c r="AY114" i="4"/>
  <c r="AY115" i="4"/>
  <c r="AY116" i="4"/>
  <c r="AY117" i="4"/>
  <c r="AY118" i="4"/>
  <c r="AY119" i="4"/>
  <c r="AY120" i="4"/>
  <c r="AY121" i="4"/>
  <c r="AY122" i="4"/>
  <c r="AY123" i="4"/>
  <c r="AY124" i="4"/>
  <c r="AY125" i="4"/>
  <c r="AY126" i="4"/>
  <c r="AY127" i="4"/>
  <c r="AY128" i="4"/>
  <c r="AY129" i="4"/>
  <c r="AY130" i="4"/>
  <c r="AY131" i="4"/>
  <c r="AY132" i="4"/>
  <c r="AY133" i="4"/>
  <c r="AY134" i="4"/>
  <c r="AY135" i="4"/>
  <c r="AY136" i="4"/>
  <c r="AY137" i="4"/>
  <c r="AY138" i="4"/>
  <c r="AY139" i="4"/>
  <c r="AY140" i="4"/>
  <c r="AY141" i="4"/>
  <c r="AY142" i="4"/>
  <c r="AY143" i="4"/>
  <c r="AY144" i="4"/>
  <c r="AY145" i="4"/>
  <c r="AY146" i="4"/>
  <c r="AY147" i="4"/>
  <c r="AY148" i="4"/>
  <c r="AY149" i="4"/>
  <c r="AY150" i="4"/>
  <c r="AY151" i="4"/>
  <c r="AY152" i="4"/>
  <c r="AY153" i="4"/>
  <c r="AY154" i="4"/>
  <c r="AY155" i="4"/>
  <c r="AY156" i="4"/>
  <c r="AY157" i="4"/>
  <c r="AY158" i="4"/>
  <c r="AY159" i="4"/>
  <c r="AY160" i="4"/>
  <c r="AY161" i="4"/>
  <c r="AY162" i="4"/>
  <c r="AY163" i="4"/>
  <c r="AY164" i="4"/>
  <c r="AY165" i="4"/>
  <c r="AY166" i="4"/>
  <c r="AY167" i="4"/>
  <c r="AY168" i="4"/>
  <c r="AY169" i="4"/>
  <c r="AY170" i="4"/>
  <c r="AY171" i="4"/>
  <c r="AY172" i="4"/>
  <c r="AY173" i="4"/>
  <c r="AY174" i="4"/>
  <c r="AY175" i="4"/>
  <c r="AY176" i="4"/>
  <c r="AY177" i="4"/>
  <c r="AY178" i="4"/>
  <c r="AY179" i="4"/>
  <c r="AY180" i="4"/>
  <c r="AY181" i="4"/>
  <c r="AY182" i="4"/>
  <c r="AY183" i="4"/>
  <c r="AY184" i="4"/>
  <c r="AY185" i="4"/>
  <c r="AY186" i="4"/>
  <c r="AY187" i="4"/>
  <c r="AY188" i="4"/>
  <c r="AY189" i="4"/>
  <c r="AY190" i="4"/>
  <c r="AY191" i="4"/>
  <c r="AY192" i="4"/>
  <c r="AY193" i="4"/>
  <c r="AY194" i="4"/>
  <c r="AY195" i="4"/>
  <c r="AY196" i="4"/>
  <c r="AY197" i="4"/>
  <c r="AY198" i="4"/>
  <c r="AY199" i="4"/>
  <c r="AY200" i="4"/>
  <c r="AY201" i="4"/>
  <c r="AY202" i="4"/>
  <c r="AY203" i="4"/>
  <c r="AY2" i="4"/>
  <c r="AI14" i="4"/>
  <c r="AI8" i="4"/>
  <c r="AI5" i="4"/>
  <c r="AI9" i="4" l="1"/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P2" i="4"/>
  <c r="O2" i="4"/>
  <c r="N2" i="4"/>
  <c r="M2" i="4"/>
  <c r="L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J2" i="4"/>
  <c r="I2" i="4"/>
  <c r="H2" i="4"/>
  <c r="G2" i="4"/>
  <c r="F2" i="4"/>
  <c r="CJ203" i="3"/>
  <c r="BP203" i="3"/>
  <c r="BG203" i="3"/>
  <c r="P203" i="3"/>
  <c r="AE203" i="3" s="1"/>
  <c r="BQ203" i="3" s="1"/>
  <c r="O203" i="3"/>
  <c r="AD203" i="3" s="1"/>
  <c r="N203" i="3"/>
  <c r="AC203" i="3" s="1"/>
  <c r="BO203" i="3" s="1"/>
  <c r="M203" i="3"/>
  <c r="AB203" i="3" s="1"/>
  <c r="BN203" i="3" s="1"/>
  <c r="L203" i="3"/>
  <c r="AA203" i="3" s="1"/>
  <c r="BM203" i="3" s="1"/>
  <c r="J203" i="3"/>
  <c r="BK203" i="3" s="1"/>
  <c r="I203" i="3"/>
  <c r="BJ203" i="3" s="1"/>
  <c r="H203" i="3"/>
  <c r="BI203" i="3" s="1"/>
  <c r="G203" i="3"/>
  <c r="BH203" i="3" s="1"/>
  <c r="F203" i="3"/>
  <c r="E203" i="3"/>
  <c r="CJ202" i="3"/>
  <c r="AC202" i="3"/>
  <c r="BO202" i="3" s="1"/>
  <c r="P202" i="3"/>
  <c r="AE202" i="3" s="1"/>
  <c r="O202" i="3"/>
  <c r="AD202" i="3" s="1"/>
  <c r="BP202" i="3" s="1"/>
  <c r="N202" i="3"/>
  <c r="M202" i="3"/>
  <c r="AB202" i="3" s="1"/>
  <c r="L202" i="3"/>
  <c r="AA202" i="3" s="1"/>
  <c r="BM202" i="3" s="1"/>
  <c r="J202" i="3"/>
  <c r="I202" i="3"/>
  <c r="H202" i="3"/>
  <c r="BI202" i="3" s="1"/>
  <c r="G202" i="3"/>
  <c r="F202" i="3"/>
  <c r="BG202" i="3" s="1"/>
  <c r="E202" i="3"/>
  <c r="CJ201" i="3"/>
  <c r="P201" i="3"/>
  <c r="AE201" i="3" s="1"/>
  <c r="O201" i="3"/>
  <c r="AD201" i="3" s="1"/>
  <c r="N201" i="3"/>
  <c r="AC201" i="3" s="1"/>
  <c r="BO200" i="3" s="1"/>
  <c r="M201" i="3"/>
  <c r="AB201" i="3" s="1"/>
  <c r="L201" i="3"/>
  <c r="AA201" i="3" s="1"/>
  <c r="J201" i="3"/>
  <c r="I201" i="3"/>
  <c r="H201" i="3"/>
  <c r="G201" i="3"/>
  <c r="F201" i="3"/>
  <c r="BG201" i="3" s="1"/>
  <c r="E201" i="3"/>
  <c r="CJ200" i="3"/>
  <c r="P200" i="3"/>
  <c r="AE200" i="3" s="1"/>
  <c r="O200" i="3"/>
  <c r="AD200" i="3" s="1"/>
  <c r="N200" i="3"/>
  <c r="AC200" i="3" s="1"/>
  <c r="M200" i="3"/>
  <c r="AB200" i="3" s="1"/>
  <c r="L200" i="3"/>
  <c r="AA200" i="3" s="1"/>
  <c r="J200" i="3"/>
  <c r="BK200" i="3" s="1"/>
  <c r="I200" i="3"/>
  <c r="H200" i="3"/>
  <c r="BI200" i="3" s="1"/>
  <c r="G200" i="3"/>
  <c r="F200" i="3"/>
  <c r="BG200" i="3" s="1"/>
  <c r="E200" i="3"/>
  <c r="CJ199" i="3"/>
  <c r="P199" i="3"/>
  <c r="AE199" i="3" s="1"/>
  <c r="O199" i="3"/>
  <c r="AD199" i="3" s="1"/>
  <c r="N199" i="3"/>
  <c r="AC199" i="3" s="1"/>
  <c r="M199" i="3"/>
  <c r="AB199" i="3" s="1"/>
  <c r="L199" i="3"/>
  <c r="AA199" i="3" s="1"/>
  <c r="J199" i="3"/>
  <c r="BK199" i="3" s="1"/>
  <c r="I199" i="3"/>
  <c r="H199" i="3"/>
  <c r="BI199" i="3" s="1"/>
  <c r="G199" i="3"/>
  <c r="F199" i="3"/>
  <c r="E199" i="3"/>
  <c r="CJ198" i="3"/>
  <c r="P198" i="3"/>
  <c r="AE198" i="3" s="1"/>
  <c r="O198" i="3"/>
  <c r="AD198" i="3" s="1"/>
  <c r="N198" i="3"/>
  <c r="AC198" i="3" s="1"/>
  <c r="M198" i="3"/>
  <c r="AB198" i="3" s="1"/>
  <c r="L198" i="3"/>
  <c r="AA198" i="3" s="1"/>
  <c r="J198" i="3"/>
  <c r="I198" i="3"/>
  <c r="H198" i="3"/>
  <c r="G198" i="3"/>
  <c r="BH198" i="3" s="1"/>
  <c r="F198" i="3"/>
  <c r="E198" i="3"/>
  <c r="CJ197" i="3"/>
  <c r="P197" i="3"/>
  <c r="AE197" i="3" s="1"/>
  <c r="O197" i="3"/>
  <c r="AD197" i="3" s="1"/>
  <c r="N197" i="3"/>
  <c r="AC197" i="3" s="1"/>
  <c r="M197" i="3"/>
  <c r="AB197" i="3" s="1"/>
  <c r="L197" i="3"/>
  <c r="AA197" i="3" s="1"/>
  <c r="J197" i="3"/>
  <c r="I197" i="3"/>
  <c r="H197" i="3"/>
  <c r="G197" i="3"/>
  <c r="F197" i="3"/>
  <c r="E197" i="3"/>
  <c r="CJ196" i="3"/>
  <c r="AA196" i="3"/>
  <c r="P196" i="3"/>
  <c r="AE196" i="3" s="1"/>
  <c r="O196" i="3"/>
  <c r="AD196" i="3" s="1"/>
  <c r="N196" i="3"/>
  <c r="AC196" i="3" s="1"/>
  <c r="M196" i="3"/>
  <c r="AB196" i="3" s="1"/>
  <c r="BN196" i="3" s="1"/>
  <c r="L196" i="3"/>
  <c r="J196" i="3"/>
  <c r="I196" i="3"/>
  <c r="H196" i="3"/>
  <c r="G196" i="3"/>
  <c r="F196" i="3"/>
  <c r="BG195" i="3" s="1"/>
  <c r="E196" i="3"/>
  <c r="CJ195" i="3"/>
  <c r="P195" i="3"/>
  <c r="AE195" i="3" s="1"/>
  <c r="O195" i="3"/>
  <c r="AD195" i="3" s="1"/>
  <c r="N195" i="3"/>
  <c r="AC195" i="3" s="1"/>
  <c r="M195" i="3"/>
  <c r="AB195" i="3" s="1"/>
  <c r="BN195" i="3" s="1"/>
  <c r="L195" i="3"/>
  <c r="AA195" i="3" s="1"/>
  <c r="J195" i="3"/>
  <c r="I195" i="3"/>
  <c r="H195" i="3"/>
  <c r="G195" i="3"/>
  <c r="F195" i="3"/>
  <c r="E195" i="3"/>
  <c r="CJ194" i="3"/>
  <c r="P194" i="3"/>
  <c r="AE194" i="3" s="1"/>
  <c r="O194" i="3"/>
  <c r="AD194" i="3" s="1"/>
  <c r="N194" i="3"/>
  <c r="AC194" i="3" s="1"/>
  <c r="M194" i="3"/>
  <c r="AB194" i="3" s="1"/>
  <c r="L194" i="3"/>
  <c r="AA194" i="3" s="1"/>
  <c r="J194" i="3"/>
  <c r="I194" i="3"/>
  <c r="H194" i="3"/>
  <c r="G194" i="3"/>
  <c r="F194" i="3"/>
  <c r="E194" i="3"/>
  <c r="CJ193" i="3"/>
  <c r="AA193" i="3"/>
  <c r="P193" i="3"/>
  <c r="AE193" i="3" s="1"/>
  <c r="O193" i="3"/>
  <c r="AD193" i="3" s="1"/>
  <c r="N193" i="3"/>
  <c r="AC193" i="3" s="1"/>
  <c r="M193" i="3"/>
  <c r="AB193" i="3" s="1"/>
  <c r="L193" i="3"/>
  <c r="J193" i="3"/>
  <c r="I193" i="3"/>
  <c r="H193" i="3"/>
  <c r="BI192" i="3" s="1"/>
  <c r="G193" i="3"/>
  <c r="F193" i="3"/>
  <c r="E193" i="3"/>
  <c r="CJ192" i="3"/>
  <c r="P192" i="3"/>
  <c r="AE192" i="3" s="1"/>
  <c r="O192" i="3"/>
  <c r="AD192" i="3" s="1"/>
  <c r="N192" i="3"/>
  <c r="AC192" i="3" s="1"/>
  <c r="M192" i="3"/>
  <c r="AB192" i="3" s="1"/>
  <c r="L192" i="3"/>
  <c r="AA192" i="3" s="1"/>
  <c r="J192" i="3"/>
  <c r="I192" i="3"/>
  <c r="BJ192" i="3" s="1"/>
  <c r="H192" i="3"/>
  <c r="G192" i="3"/>
  <c r="F192" i="3"/>
  <c r="E192" i="3"/>
  <c r="CJ191" i="3"/>
  <c r="AC191" i="3"/>
  <c r="AA191" i="3"/>
  <c r="BM191" i="3" s="1"/>
  <c r="P191" i="3"/>
  <c r="AE191" i="3" s="1"/>
  <c r="O191" i="3"/>
  <c r="AD191" i="3" s="1"/>
  <c r="N191" i="3"/>
  <c r="M191" i="3"/>
  <c r="AB191" i="3" s="1"/>
  <c r="L191" i="3"/>
  <c r="J191" i="3"/>
  <c r="I191" i="3"/>
  <c r="H191" i="3"/>
  <c r="BI191" i="3" s="1"/>
  <c r="G191" i="3"/>
  <c r="F191" i="3"/>
  <c r="E191" i="3"/>
  <c r="CJ190" i="3"/>
  <c r="BH190" i="3"/>
  <c r="P190" i="3"/>
  <c r="AE190" i="3" s="1"/>
  <c r="O190" i="3"/>
  <c r="AD190" i="3" s="1"/>
  <c r="N190" i="3"/>
  <c r="AC190" i="3" s="1"/>
  <c r="M190" i="3"/>
  <c r="AB190" i="3" s="1"/>
  <c r="L190" i="3"/>
  <c r="AA190" i="3" s="1"/>
  <c r="J190" i="3"/>
  <c r="I190" i="3"/>
  <c r="H190" i="3"/>
  <c r="G190" i="3"/>
  <c r="F190" i="3"/>
  <c r="E190" i="3"/>
  <c r="CJ189" i="3"/>
  <c r="AD189" i="3"/>
  <c r="P189" i="3"/>
  <c r="AE189" i="3" s="1"/>
  <c r="BQ189" i="3" s="1"/>
  <c r="O189" i="3"/>
  <c r="N189" i="3"/>
  <c r="AC189" i="3" s="1"/>
  <c r="M189" i="3"/>
  <c r="AB189" i="3" s="1"/>
  <c r="BN189" i="3" s="1"/>
  <c r="L189" i="3"/>
  <c r="AA189" i="3" s="1"/>
  <c r="J189" i="3"/>
  <c r="I189" i="3"/>
  <c r="H189" i="3"/>
  <c r="G189" i="3"/>
  <c r="F189" i="3"/>
  <c r="E189" i="3"/>
  <c r="CJ188" i="3"/>
  <c r="P188" i="3"/>
  <c r="AE188" i="3" s="1"/>
  <c r="O188" i="3"/>
  <c r="AD188" i="3" s="1"/>
  <c r="N188" i="3"/>
  <c r="AC188" i="3" s="1"/>
  <c r="M188" i="3"/>
  <c r="AB188" i="3" s="1"/>
  <c r="L188" i="3"/>
  <c r="AA188" i="3" s="1"/>
  <c r="J188" i="3"/>
  <c r="I188" i="3"/>
  <c r="H188" i="3"/>
  <c r="G188" i="3"/>
  <c r="F188" i="3"/>
  <c r="E188" i="3"/>
  <c r="CJ187" i="3"/>
  <c r="P187" i="3"/>
  <c r="AE187" i="3" s="1"/>
  <c r="O187" i="3"/>
  <c r="AD187" i="3" s="1"/>
  <c r="BP187" i="3" s="1"/>
  <c r="N187" i="3"/>
  <c r="AC187" i="3" s="1"/>
  <c r="M187" i="3"/>
  <c r="AB187" i="3" s="1"/>
  <c r="L187" i="3"/>
  <c r="AA187" i="3" s="1"/>
  <c r="J187" i="3"/>
  <c r="BK187" i="3" s="1"/>
  <c r="I187" i="3"/>
  <c r="H187" i="3"/>
  <c r="G187" i="3"/>
  <c r="F187" i="3"/>
  <c r="E187" i="3"/>
  <c r="CJ186" i="3"/>
  <c r="AD186" i="3"/>
  <c r="AB186" i="3"/>
  <c r="P186" i="3"/>
  <c r="AE186" i="3" s="1"/>
  <c r="O186" i="3"/>
  <c r="N186" i="3"/>
  <c r="AC186" i="3" s="1"/>
  <c r="M186" i="3"/>
  <c r="L186" i="3"/>
  <c r="AA186" i="3" s="1"/>
  <c r="J186" i="3"/>
  <c r="I186" i="3"/>
  <c r="H186" i="3"/>
  <c r="G186" i="3"/>
  <c r="F186" i="3"/>
  <c r="E186" i="3"/>
  <c r="CJ185" i="3"/>
  <c r="P185" i="3"/>
  <c r="AE185" i="3" s="1"/>
  <c r="O185" i="3"/>
  <c r="AD185" i="3" s="1"/>
  <c r="N185" i="3"/>
  <c r="AC185" i="3" s="1"/>
  <c r="M185" i="3"/>
  <c r="AB185" i="3" s="1"/>
  <c r="L185" i="3"/>
  <c r="AA185" i="3" s="1"/>
  <c r="BM185" i="3" s="1"/>
  <c r="J185" i="3"/>
  <c r="I185" i="3"/>
  <c r="H185" i="3"/>
  <c r="G185" i="3"/>
  <c r="F185" i="3"/>
  <c r="E185" i="3"/>
  <c r="CJ184" i="3"/>
  <c r="P184" i="3"/>
  <c r="AE184" i="3" s="1"/>
  <c r="O184" i="3"/>
  <c r="AD184" i="3" s="1"/>
  <c r="N184" i="3"/>
  <c r="AC184" i="3" s="1"/>
  <c r="M184" i="3"/>
  <c r="AB184" i="3" s="1"/>
  <c r="L184" i="3"/>
  <c r="AA184" i="3" s="1"/>
  <c r="J184" i="3"/>
  <c r="I184" i="3"/>
  <c r="H184" i="3"/>
  <c r="G184" i="3"/>
  <c r="F184" i="3"/>
  <c r="E184" i="3"/>
  <c r="CJ183" i="3"/>
  <c r="P183" i="3"/>
  <c r="AE183" i="3" s="1"/>
  <c r="O183" i="3"/>
  <c r="AD183" i="3" s="1"/>
  <c r="N183" i="3"/>
  <c r="AC183" i="3" s="1"/>
  <c r="M183" i="3"/>
  <c r="AB183" i="3" s="1"/>
  <c r="BN183" i="3" s="1"/>
  <c r="L183" i="3"/>
  <c r="AA183" i="3" s="1"/>
  <c r="J183" i="3"/>
  <c r="I183" i="3"/>
  <c r="H183" i="3"/>
  <c r="G183" i="3"/>
  <c r="F183" i="3"/>
  <c r="E183" i="3"/>
  <c r="CJ182" i="3"/>
  <c r="P182" i="3"/>
  <c r="AE182" i="3" s="1"/>
  <c r="O182" i="3"/>
  <c r="AD182" i="3" s="1"/>
  <c r="N182" i="3"/>
  <c r="AC182" i="3" s="1"/>
  <c r="M182" i="3"/>
  <c r="AB182" i="3" s="1"/>
  <c r="L182" i="3"/>
  <c r="AA182" i="3" s="1"/>
  <c r="J182" i="3"/>
  <c r="I182" i="3"/>
  <c r="BJ182" i="3" s="1"/>
  <c r="H182" i="3"/>
  <c r="G182" i="3"/>
  <c r="F182" i="3"/>
  <c r="E182" i="3"/>
  <c r="CJ181" i="3"/>
  <c r="AE181" i="3"/>
  <c r="P181" i="3"/>
  <c r="O181" i="3"/>
  <c r="AD181" i="3" s="1"/>
  <c r="N181" i="3"/>
  <c r="AC181" i="3" s="1"/>
  <c r="M181" i="3"/>
  <c r="AB181" i="3" s="1"/>
  <c r="L181" i="3"/>
  <c r="AA181" i="3" s="1"/>
  <c r="J181" i="3"/>
  <c r="I181" i="3"/>
  <c r="BJ179" i="3" s="1"/>
  <c r="H181" i="3"/>
  <c r="G181" i="3"/>
  <c r="F181" i="3"/>
  <c r="E181" i="3"/>
  <c r="CJ180" i="3"/>
  <c r="P180" i="3"/>
  <c r="AE180" i="3" s="1"/>
  <c r="O180" i="3"/>
  <c r="AD180" i="3" s="1"/>
  <c r="N180" i="3"/>
  <c r="AC180" i="3" s="1"/>
  <c r="M180" i="3"/>
  <c r="AB180" i="3" s="1"/>
  <c r="L180" i="3"/>
  <c r="AA180" i="3" s="1"/>
  <c r="BM180" i="3" s="1"/>
  <c r="J180" i="3"/>
  <c r="I180" i="3"/>
  <c r="H180" i="3"/>
  <c r="G180" i="3"/>
  <c r="F180" i="3"/>
  <c r="E180" i="3"/>
  <c r="CJ179" i="3"/>
  <c r="AC179" i="3"/>
  <c r="P179" i="3"/>
  <c r="AE179" i="3" s="1"/>
  <c r="O179" i="3"/>
  <c r="AD179" i="3" s="1"/>
  <c r="N179" i="3"/>
  <c r="M179" i="3"/>
  <c r="AB179" i="3" s="1"/>
  <c r="L179" i="3"/>
  <c r="AA179" i="3" s="1"/>
  <c r="J179" i="3"/>
  <c r="I179" i="3"/>
  <c r="H179" i="3"/>
  <c r="BI178" i="3" s="1"/>
  <c r="G179" i="3"/>
  <c r="F179" i="3"/>
  <c r="E179" i="3"/>
  <c r="CJ178" i="3"/>
  <c r="P178" i="3"/>
  <c r="AE178" i="3" s="1"/>
  <c r="O178" i="3"/>
  <c r="AD178" i="3" s="1"/>
  <c r="N178" i="3"/>
  <c r="AC178" i="3" s="1"/>
  <c r="BO178" i="3" s="1"/>
  <c r="M178" i="3"/>
  <c r="AB178" i="3" s="1"/>
  <c r="L178" i="3"/>
  <c r="AA178" i="3" s="1"/>
  <c r="J178" i="3"/>
  <c r="BK176" i="3" s="1"/>
  <c r="I178" i="3"/>
  <c r="H178" i="3"/>
  <c r="G178" i="3"/>
  <c r="F178" i="3"/>
  <c r="E178" i="3"/>
  <c r="CJ177" i="3"/>
  <c r="P177" i="3"/>
  <c r="AE177" i="3" s="1"/>
  <c r="O177" i="3"/>
  <c r="AD177" i="3" s="1"/>
  <c r="N177" i="3"/>
  <c r="AC177" i="3" s="1"/>
  <c r="M177" i="3"/>
  <c r="AB177" i="3" s="1"/>
  <c r="L177" i="3"/>
  <c r="AA177" i="3" s="1"/>
  <c r="J177" i="3"/>
  <c r="I177" i="3"/>
  <c r="H177" i="3"/>
  <c r="G177" i="3"/>
  <c r="F177" i="3"/>
  <c r="E177" i="3"/>
  <c r="CJ176" i="3"/>
  <c r="AD176" i="3"/>
  <c r="P176" i="3"/>
  <c r="AE176" i="3" s="1"/>
  <c r="O176" i="3"/>
  <c r="N176" i="3"/>
  <c r="AC176" i="3" s="1"/>
  <c r="M176" i="3"/>
  <c r="AB176" i="3" s="1"/>
  <c r="L176" i="3"/>
  <c r="AA176" i="3" s="1"/>
  <c r="J176" i="3"/>
  <c r="I176" i="3"/>
  <c r="BJ176" i="3" s="1"/>
  <c r="H176" i="3"/>
  <c r="G176" i="3"/>
  <c r="F176" i="3"/>
  <c r="E176" i="3"/>
  <c r="CJ175" i="3"/>
  <c r="AE175" i="3"/>
  <c r="AA175" i="3"/>
  <c r="P175" i="3"/>
  <c r="O175" i="3"/>
  <c r="AD175" i="3" s="1"/>
  <c r="N175" i="3"/>
  <c r="AC175" i="3" s="1"/>
  <c r="M175" i="3"/>
  <c r="AB175" i="3" s="1"/>
  <c r="L175" i="3"/>
  <c r="J175" i="3"/>
  <c r="BK175" i="3" s="1"/>
  <c r="I175" i="3"/>
  <c r="H175" i="3"/>
  <c r="BI174" i="3" s="1"/>
  <c r="G175" i="3"/>
  <c r="F175" i="3"/>
  <c r="E175" i="3"/>
  <c r="CJ174" i="3"/>
  <c r="AC174" i="3"/>
  <c r="BO174" i="3" s="1"/>
  <c r="P174" i="3"/>
  <c r="AE174" i="3" s="1"/>
  <c r="O174" i="3"/>
  <c r="AD174" i="3" s="1"/>
  <c r="BP174" i="3" s="1"/>
  <c r="N174" i="3"/>
  <c r="M174" i="3"/>
  <c r="AB174" i="3" s="1"/>
  <c r="L174" i="3"/>
  <c r="AA174" i="3" s="1"/>
  <c r="J174" i="3"/>
  <c r="I174" i="3"/>
  <c r="H174" i="3"/>
  <c r="G174" i="3"/>
  <c r="F174" i="3"/>
  <c r="E174" i="3"/>
  <c r="CJ173" i="3"/>
  <c r="AD173" i="3"/>
  <c r="AA173" i="3"/>
  <c r="P173" i="3"/>
  <c r="AE173" i="3" s="1"/>
  <c r="BQ173" i="3" s="1"/>
  <c r="O173" i="3"/>
  <c r="N173" i="3"/>
  <c r="AC173" i="3" s="1"/>
  <c r="BO172" i="3" s="1"/>
  <c r="M173" i="3"/>
  <c r="AB173" i="3" s="1"/>
  <c r="L173" i="3"/>
  <c r="J173" i="3"/>
  <c r="I173" i="3"/>
  <c r="H173" i="3"/>
  <c r="G173" i="3"/>
  <c r="BH173" i="3" s="1"/>
  <c r="F173" i="3"/>
  <c r="E173" i="3"/>
  <c r="CJ172" i="3"/>
  <c r="AE172" i="3"/>
  <c r="P172" i="3"/>
  <c r="O172" i="3"/>
  <c r="AD172" i="3" s="1"/>
  <c r="N172" i="3"/>
  <c r="AC172" i="3" s="1"/>
  <c r="M172" i="3"/>
  <c r="AB172" i="3" s="1"/>
  <c r="L172" i="3"/>
  <c r="AA172" i="3" s="1"/>
  <c r="J172" i="3"/>
  <c r="I172" i="3"/>
  <c r="H172" i="3"/>
  <c r="G172" i="3"/>
  <c r="F172" i="3"/>
  <c r="E172" i="3"/>
  <c r="CJ171" i="3"/>
  <c r="P171" i="3"/>
  <c r="AE171" i="3" s="1"/>
  <c r="BQ171" i="3" s="1"/>
  <c r="O171" i="3"/>
  <c r="AD171" i="3" s="1"/>
  <c r="N171" i="3"/>
  <c r="AC171" i="3" s="1"/>
  <c r="M171" i="3"/>
  <c r="AB171" i="3" s="1"/>
  <c r="L171" i="3"/>
  <c r="AA171" i="3" s="1"/>
  <c r="J171" i="3"/>
  <c r="I171" i="3"/>
  <c r="BJ171" i="3" s="1"/>
  <c r="H171" i="3"/>
  <c r="G171" i="3"/>
  <c r="F171" i="3"/>
  <c r="BG171" i="3" s="1"/>
  <c r="E171" i="3"/>
  <c r="CJ170" i="3"/>
  <c r="AC170" i="3"/>
  <c r="P170" i="3"/>
  <c r="AE170" i="3" s="1"/>
  <c r="O170" i="3"/>
  <c r="AD170" i="3" s="1"/>
  <c r="BP170" i="3" s="1"/>
  <c r="N170" i="3"/>
  <c r="M170" i="3"/>
  <c r="AB170" i="3" s="1"/>
  <c r="L170" i="3"/>
  <c r="AA170" i="3" s="1"/>
  <c r="J170" i="3"/>
  <c r="I170" i="3"/>
  <c r="H170" i="3"/>
  <c r="G170" i="3"/>
  <c r="F170" i="3"/>
  <c r="BG170" i="3" s="1"/>
  <c r="E170" i="3"/>
  <c r="CJ169" i="3"/>
  <c r="AC169" i="3"/>
  <c r="P169" i="3"/>
  <c r="AE169" i="3" s="1"/>
  <c r="O169" i="3"/>
  <c r="AD169" i="3" s="1"/>
  <c r="N169" i="3"/>
  <c r="M169" i="3"/>
  <c r="AB169" i="3" s="1"/>
  <c r="L169" i="3"/>
  <c r="AA169" i="3" s="1"/>
  <c r="BM169" i="3" s="1"/>
  <c r="J169" i="3"/>
  <c r="I169" i="3"/>
  <c r="BJ168" i="3" s="1"/>
  <c r="H169" i="3"/>
  <c r="G169" i="3"/>
  <c r="F169" i="3"/>
  <c r="E169" i="3"/>
  <c r="CJ168" i="3"/>
  <c r="P168" i="3"/>
  <c r="AE168" i="3" s="1"/>
  <c r="O168" i="3"/>
  <c r="AD168" i="3" s="1"/>
  <c r="BP168" i="3" s="1"/>
  <c r="N168" i="3"/>
  <c r="AC168" i="3" s="1"/>
  <c r="BO168" i="3" s="1"/>
  <c r="M168" i="3"/>
  <c r="AB168" i="3" s="1"/>
  <c r="L168" i="3"/>
  <c r="AA168" i="3" s="1"/>
  <c r="J168" i="3"/>
  <c r="I168" i="3"/>
  <c r="H168" i="3"/>
  <c r="G168" i="3"/>
  <c r="F168" i="3"/>
  <c r="E168" i="3"/>
  <c r="CJ167" i="3"/>
  <c r="P167" i="3"/>
  <c r="AE167" i="3" s="1"/>
  <c r="O167" i="3"/>
  <c r="AD167" i="3" s="1"/>
  <c r="N167" i="3"/>
  <c r="AC167" i="3" s="1"/>
  <c r="BO167" i="3" s="1"/>
  <c r="M167" i="3"/>
  <c r="AB167" i="3" s="1"/>
  <c r="L167" i="3"/>
  <c r="AA167" i="3" s="1"/>
  <c r="BM167" i="3" s="1"/>
  <c r="J167" i="3"/>
  <c r="I167" i="3"/>
  <c r="BJ167" i="3" s="1"/>
  <c r="H167" i="3"/>
  <c r="G167" i="3"/>
  <c r="F167" i="3"/>
  <c r="E167" i="3"/>
  <c r="CJ166" i="3"/>
  <c r="BJ166" i="3"/>
  <c r="P166" i="3"/>
  <c r="AE166" i="3" s="1"/>
  <c r="O166" i="3"/>
  <c r="AD166" i="3" s="1"/>
  <c r="N166" i="3"/>
  <c r="AC166" i="3" s="1"/>
  <c r="M166" i="3"/>
  <c r="AB166" i="3" s="1"/>
  <c r="L166" i="3"/>
  <c r="AA166" i="3" s="1"/>
  <c r="J166" i="3"/>
  <c r="BK166" i="3" s="1"/>
  <c r="I166" i="3"/>
  <c r="H166" i="3"/>
  <c r="G166" i="3"/>
  <c r="BH166" i="3" s="1"/>
  <c r="F166" i="3"/>
  <c r="E166" i="3"/>
  <c r="CJ165" i="3"/>
  <c r="P165" i="3"/>
  <c r="AE165" i="3" s="1"/>
  <c r="O165" i="3"/>
  <c r="AD165" i="3" s="1"/>
  <c r="N165" i="3"/>
  <c r="AC165" i="3" s="1"/>
  <c r="M165" i="3"/>
  <c r="AB165" i="3" s="1"/>
  <c r="L165" i="3"/>
  <c r="AA165" i="3" s="1"/>
  <c r="J165" i="3"/>
  <c r="I165" i="3"/>
  <c r="H165" i="3"/>
  <c r="G165" i="3"/>
  <c r="F165" i="3"/>
  <c r="BG165" i="3" s="1"/>
  <c r="E165" i="3"/>
  <c r="CJ164" i="3"/>
  <c r="AE164" i="3"/>
  <c r="AA164" i="3"/>
  <c r="P164" i="3"/>
  <c r="O164" i="3"/>
  <c r="AD164" i="3" s="1"/>
  <c r="N164" i="3"/>
  <c r="AC164" i="3" s="1"/>
  <c r="M164" i="3"/>
  <c r="AB164" i="3" s="1"/>
  <c r="L164" i="3"/>
  <c r="J164" i="3"/>
  <c r="I164" i="3"/>
  <c r="H164" i="3"/>
  <c r="G164" i="3"/>
  <c r="F164" i="3"/>
  <c r="E164" i="3"/>
  <c r="CJ163" i="3"/>
  <c r="AA163" i="3"/>
  <c r="P163" i="3"/>
  <c r="AE163" i="3" s="1"/>
  <c r="BQ163" i="3" s="1"/>
  <c r="O163" i="3"/>
  <c r="AD163" i="3" s="1"/>
  <c r="N163" i="3"/>
  <c r="AC163" i="3" s="1"/>
  <c r="M163" i="3"/>
  <c r="AB163" i="3" s="1"/>
  <c r="L163" i="3"/>
  <c r="J163" i="3"/>
  <c r="I163" i="3"/>
  <c r="H163" i="3"/>
  <c r="BI163" i="3" s="1"/>
  <c r="G163" i="3"/>
  <c r="F163" i="3"/>
  <c r="E163" i="3"/>
  <c r="CJ162" i="3"/>
  <c r="AA162" i="3"/>
  <c r="P162" i="3"/>
  <c r="AE162" i="3" s="1"/>
  <c r="O162" i="3"/>
  <c r="AD162" i="3" s="1"/>
  <c r="N162" i="3"/>
  <c r="AC162" i="3" s="1"/>
  <c r="BO162" i="3" s="1"/>
  <c r="M162" i="3"/>
  <c r="AB162" i="3" s="1"/>
  <c r="L162" i="3"/>
  <c r="J162" i="3"/>
  <c r="I162" i="3"/>
  <c r="H162" i="3"/>
  <c r="G162" i="3"/>
  <c r="BH162" i="3" s="1"/>
  <c r="F162" i="3"/>
  <c r="E162" i="3"/>
  <c r="CJ161" i="3"/>
  <c r="P161" i="3"/>
  <c r="AE161" i="3" s="1"/>
  <c r="O161" i="3"/>
  <c r="AD161" i="3" s="1"/>
  <c r="N161" i="3"/>
  <c r="AC161" i="3" s="1"/>
  <c r="M161" i="3"/>
  <c r="AB161" i="3" s="1"/>
  <c r="L161" i="3"/>
  <c r="AA161" i="3" s="1"/>
  <c r="J161" i="3"/>
  <c r="I161" i="3"/>
  <c r="H161" i="3"/>
  <c r="G161" i="3"/>
  <c r="F161" i="3"/>
  <c r="E161" i="3"/>
  <c r="CJ160" i="3"/>
  <c r="P160" i="3"/>
  <c r="AE160" i="3" s="1"/>
  <c r="O160" i="3"/>
  <c r="AD160" i="3" s="1"/>
  <c r="N160" i="3"/>
  <c r="AC160" i="3" s="1"/>
  <c r="M160" i="3"/>
  <c r="AB160" i="3" s="1"/>
  <c r="L160" i="3"/>
  <c r="AA160" i="3" s="1"/>
  <c r="BM160" i="3" s="1"/>
  <c r="J160" i="3"/>
  <c r="BK160" i="3" s="1"/>
  <c r="I160" i="3"/>
  <c r="H160" i="3"/>
  <c r="G160" i="3"/>
  <c r="F160" i="3"/>
  <c r="E160" i="3"/>
  <c r="CJ159" i="3"/>
  <c r="P159" i="3"/>
  <c r="AE159" i="3" s="1"/>
  <c r="O159" i="3"/>
  <c r="AD159" i="3" s="1"/>
  <c r="BP159" i="3" s="1"/>
  <c r="N159" i="3"/>
  <c r="AC159" i="3" s="1"/>
  <c r="M159" i="3"/>
  <c r="AB159" i="3" s="1"/>
  <c r="L159" i="3"/>
  <c r="AA159" i="3" s="1"/>
  <c r="J159" i="3"/>
  <c r="I159" i="3"/>
  <c r="H159" i="3"/>
  <c r="G159" i="3"/>
  <c r="F159" i="3"/>
  <c r="E159" i="3"/>
  <c r="CJ158" i="3"/>
  <c r="AA158" i="3"/>
  <c r="P158" i="3"/>
  <c r="AE158" i="3" s="1"/>
  <c r="O158" i="3"/>
  <c r="AD158" i="3" s="1"/>
  <c r="N158" i="3"/>
  <c r="AC158" i="3" s="1"/>
  <c r="BO158" i="3" s="1"/>
  <c r="M158" i="3"/>
  <c r="AB158" i="3" s="1"/>
  <c r="BN158" i="3" s="1"/>
  <c r="L158" i="3"/>
  <c r="J158" i="3"/>
  <c r="I158" i="3"/>
  <c r="H158" i="3"/>
  <c r="G158" i="3"/>
  <c r="F158" i="3"/>
  <c r="E158" i="3"/>
  <c r="CJ157" i="3"/>
  <c r="P157" i="3"/>
  <c r="AE157" i="3" s="1"/>
  <c r="O157" i="3"/>
  <c r="AD157" i="3" s="1"/>
  <c r="N157" i="3"/>
  <c r="AC157" i="3" s="1"/>
  <c r="M157" i="3"/>
  <c r="AB157" i="3" s="1"/>
  <c r="L157" i="3"/>
  <c r="AA157" i="3" s="1"/>
  <c r="J157" i="3"/>
  <c r="I157" i="3"/>
  <c r="H157" i="3"/>
  <c r="BI157" i="3" s="1"/>
  <c r="G157" i="3"/>
  <c r="F157" i="3"/>
  <c r="E157" i="3"/>
  <c r="CJ156" i="3"/>
  <c r="P156" i="3"/>
  <c r="AE156" i="3" s="1"/>
  <c r="O156" i="3"/>
  <c r="AD156" i="3" s="1"/>
  <c r="N156" i="3"/>
  <c r="AC156" i="3" s="1"/>
  <c r="M156" i="3"/>
  <c r="AB156" i="3" s="1"/>
  <c r="L156" i="3"/>
  <c r="AA156" i="3" s="1"/>
  <c r="J156" i="3"/>
  <c r="I156" i="3"/>
  <c r="H156" i="3"/>
  <c r="BI156" i="3" s="1"/>
  <c r="G156" i="3"/>
  <c r="F156" i="3"/>
  <c r="E156" i="3"/>
  <c r="CJ155" i="3"/>
  <c r="BI155" i="3"/>
  <c r="AD155" i="3"/>
  <c r="P155" i="3"/>
  <c r="AE155" i="3" s="1"/>
  <c r="O155" i="3"/>
  <c r="N155" i="3"/>
  <c r="AC155" i="3" s="1"/>
  <c r="M155" i="3"/>
  <c r="AB155" i="3" s="1"/>
  <c r="BN155" i="3" s="1"/>
  <c r="L155" i="3"/>
  <c r="AA155" i="3" s="1"/>
  <c r="J155" i="3"/>
  <c r="I155" i="3"/>
  <c r="BJ155" i="3" s="1"/>
  <c r="H155" i="3"/>
  <c r="G155" i="3"/>
  <c r="F155" i="3"/>
  <c r="E155" i="3"/>
  <c r="CJ154" i="3"/>
  <c r="P154" i="3"/>
  <c r="AE154" i="3" s="1"/>
  <c r="O154" i="3"/>
  <c r="AD154" i="3" s="1"/>
  <c r="N154" i="3"/>
  <c r="AC154" i="3" s="1"/>
  <c r="M154" i="3"/>
  <c r="AB154" i="3" s="1"/>
  <c r="L154" i="3"/>
  <c r="AA154" i="3" s="1"/>
  <c r="J154" i="3"/>
  <c r="BK153" i="3" s="1"/>
  <c r="I154" i="3"/>
  <c r="H154" i="3"/>
  <c r="G154" i="3"/>
  <c r="F154" i="3"/>
  <c r="E154" i="3"/>
  <c r="CJ153" i="3"/>
  <c r="BG153" i="3"/>
  <c r="P153" i="3"/>
  <c r="AE153" i="3" s="1"/>
  <c r="O153" i="3"/>
  <c r="AD153" i="3" s="1"/>
  <c r="N153" i="3"/>
  <c r="AC153" i="3" s="1"/>
  <c r="M153" i="3"/>
  <c r="AB153" i="3" s="1"/>
  <c r="L153" i="3"/>
  <c r="AA153" i="3" s="1"/>
  <c r="J153" i="3"/>
  <c r="I153" i="3"/>
  <c r="H153" i="3"/>
  <c r="G153" i="3"/>
  <c r="F153" i="3"/>
  <c r="E153" i="3"/>
  <c r="CJ152" i="3"/>
  <c r="P152" i="3"/>
  <c r="AE152" i="3" s="1"/>
  <c r="O152" i="3"/>
  <c r="AD152" i="3" s="1"/>
  <c r="N152" i="3"/>
  <c r="AC152" i="3" s="1"/>
  <c r="M152" i="3"/>
  <c r="AB152" i="3" s="1"/>
  <c r="L152" i="3"/>
  <c r="AA152" i="3" s="1"/>
  <c r="J152" i="3"/>
  <c r="BK152" i="3" s="1"/>
  <c r="I152" i="3"/>
  <c r="H152" i="3"/>
  <c r="G152" i="3"/>
  <c r="F152" i="3"/>
  <c r="E152" i="3"/>
  <c r="CJ151" i="3"/>
  <c r="P151" i="3"/>
  <c r="AE151" i="3" s="1"/>
  <c r="O151" i="3"/>
  <c r="AD151" i="3" s="1"/>
  <c r="BP151" i="3" s="1"/>
  <c r="N151" i="3"/>
  <c r="AC151" i="3" s="1"/>
  <c r="M151" i="3"/>
  <c r="AB151" i="3" s="1"/>
  <c r="L151" i="3"/>
  <c r="AA151" i="3" s="1"/>
  <c r="BM151" i="3" s="1"/>
  <c r="J151" i="3"/>
  <c r="I151" i="3"/>
  <c r="H151" i="3"/>
  <c r="G151" i="3"/>
  <c r="F151" i="3"/>
  <c r="BG150" i="3" s="1"/>
  <c r="E151" i="3"/>
  <c r="CJ150" i="3"/>
  <c r="AD150" i="3"/>
  <c r="P150" i="3"/>
  <c r="AE150" i="3" s="1"/>
  <c r="O150" i="3"/>
  <c r="N150" i="3"/>
  <c r="AC150" i="3" s="1"/>
  <c r="M150" i="3"/>
  <c r="AB150" i="3" s="1"/>
  <c r="L150" i="3"/>
  <c r="AA150" i="3" s="1"/>
  <c r="J150" i="3"/>
  <c r="I150" i="3"/>
  <c r="H150" i="3"/>
  <c r="G150" i="3"/>
  <c r="F150" i="3"/>
  <c r="E150" i="3"/>
  <c r="CJ149" i="3"/>
  <c r="P149" i="3"/>
  <c r="AE149" i="3" s="1"/>
  <c r="O149" i="3"/>
  <c r="AD149" i="3" s="1"/>
  <c r="N149" i="3"/>
  <c r="AC149" i="3" s="1"/>
  <c r="M149" i="3"/>
  <c r="AB149" i="3" s="1"/>
  <c r="L149" i="3"/>
  <c r="AA149" i="3" s="1"/>
  <c r="J149" i="3"/>
  <c r="I149" i="3"/>
  <c r="H149" i="3"/>
  <c r="G149" i="3"/>
  <c r="F149" i="3"/>
  <c r="BG149" i="3" s="1"/>
  <c r="E149" i="3"/>
  <c r="CJ148" i="3"/>
  <c r="P148" i="3"/>
  <c r="AE148" i="3" s="1"/>
  <c r="O148" i="3"/>
  <c r="AD148" i="3" s="1"/>
  <c r="N148" i="3"/>
  <c r="AC148" i="3" s="1"/>
  <c r="M148" i="3"/>
  <c r="AB148" i="3" s="1"/>
  <c r="L148" i="3"/>
  <c r="AA148" i="3" s="1"/>
  <c r="J148" i="3"/>
  <c r="I148" i="3"/>
  <c r="H148" i="3"/>
  <c r="G148" i="3"/>
  <c r="F148" i="3"/>
  <c r="BG148" i="3" s="1"/>
  <c r="E148" i="3"/>
  <c r="CJ147" i="3"/>
  <c r="P147" i="3"/>
  <c r="AE147" i="3" s="1"/>
  <c r="O147" i="3"/>
  <c r="AD147" i="3" s="1"/>
  <c r="N147" i="3"/>
  <c r="AC147" i="3" s="1"/>
  <c r="M147" i="3"/>
  <c r="AB147" i="3" s="1"/>
  <c r="L147" i="3"/>
  <c r="AA147" i="3" s="1"/>
  <c r="J147" i="3"/>
  <c r="I147" i="3"/>
  <c r="H147" i="3"/>
  <c r="G147" i="3"/>
  <c r="F147" i="3"/>
  <c r="E147" i="3"/>
  <c r="CJ146" i="3"/>
  <c r="AD146" i="3"/>
  <c r="P146" i="3"/>
  <c r="AE146" i="3" s="1"/>
  <c r="O146" i="3"/>
  <c r="N146" i="3"/>
  <c r="AC146" i="3" s="1"/>
  <c r="M146" i="3"/>
  <c r="AB146" i="3" s="1"/>
  <c r="L146" i="3"/>
  <c r="AA146" i="3" s="1"/>
  <c r="J146" i="3"/>
  <c r="I146" i="3"/>
  <c r="H146" i="3"/>
  <c r="BI146" i="3" s="1"/>
  <c r="G146" i="3"/>
  <c r="F146" i="3"/>
  <c r="E146" i="3"/>
  <c r="CJ145" i="3"/>
  <c r="AA145" i="3"/>
  <c r="P145" i="3"/>
  <c r="AE145" i="3" s="1"/>
  <c r="O145" i="3"/>
  <c r="AD145" i="3" s="1"/>
  <c r="N145" i="3"/>
  <c r="AC145" i="3" s="1"/>
  <c r="M145" i="3"/>
  <c r="AB145" i="3" s="1"/>
  <c r="L145" i="3"/>
  <c r="J145" i="3"/>
  <c r="I145" i="3"/>
  <c r="H145" i="3"/>
  <c r="G145" i="3"/>
  <c r="F145" i="3"/>
  <c r="BG145" i="3" s="1"/>
  <c r="E145" i="3"/>
  <c r="CJ144" i="3"/>
  <c r="P144" i="3"/>
  <c r="AE144" i="3" s="1"/>
  <c r="O144" i="3"/>
  <c r="AD144" i="3" s="1"/>
  <c r="N144" i="3"/>
  <c r="AC144" i="3" s="1"/>
  <c r="M144" i="3"/>
  <c r="AB144" i="3" s="1"/>
  <c r="L144" i="3"/>
  <c r="AA144" i="3" s="1"/>
  <c r="J144" i="3"/>
  <c r="I144" i="3"/>
  <c r="H144" i="3"/>
  <c r="G144" i="3"/>
  <c r="F144" i="3"/>
  <c r="BG144" i="3" s="1"/>
  <c r="E144" i="3"/>
  <c r="CJ143" i="3"/>
  <c r="AE143" i="3"/>
  <c r="AA143" i="3"/>
  <c r="P143" i="3"/>
  <c r="O143" i="3"/>
  <c r="AD143" i="3" s="1"/>
  <c r="N143" i="3"/>
  <c r="AC143" i="3" s="1"/>
  <c r="M143" i="3"/>
  <c r="AB143" i="3" s="1"/>
  <c r="L143" i="3"/>
  <c r="J143" i="3"/>
  <c r="I143" i="3"/>
  <c r="H143" i="3"/>
  <c r="G143" i="3"/>
  <c r="F143" i="3"/>
  <c r="E143" i="3"/>
  <c r="CJ142" i="3"/>
  <c r="AE142" i="3"/>
  <c r="AD142" i="3"/>
  <c r="P142" i="3"/>
  <c r="O142" i="3"/>
  <c r="N142" i="3"/>
  <c r="AC142" i="3" s="1"/>
  <c r="M142" i="3"/>
  <c r="AB142" i="3" s="1"/>
  <c r="L142" i="3"/>
  <c r="AA142" i="3" s="1"/>
  <c r="J142" i="3"/>
  <c r="I142" i="3"/>
  <c r="H142" i="3"/>
  <c r="BI142" i="3" s="1"/>
  <c r="G142" i="3"/>
  <c r="F142" i="3"/>
  <c r="E142" i="3"/>
  <c r="CJ141" i="3"/>
  <c r="P141" i="3"/>
  <c r="AE141" i="3" s="1"/>
  <c r="O141" i="3"/>
  <c r="AD141" i="3" s="1"/>
  <c r="N141" i="3"/>
  <c r="AC141" i="3" s="1"/>
  <c r="M141" i="3"/>
  <c r="AB141" i="3" s="1"/>
  <c r="L141" i="3"/>
  <c r="AA141" i="3" s="1"/>
  <c r="BM141" i="3" s="1"/>
  <c r="J141" i="3"/>
  <c r="I141" i="3"/>
  <c r="H141" i="3"/>
  <c r="G141" i="3"/>
  <c r="F141" i="3"/>
  <c r="E141" i="3"/>
  <c r="CJ140" i="3"/>
  <c r="P140" i="3"/>
  <c r="AE140" i="3" s="1"/>
  <c r="O140" i="3"/>
  <c r="AD140" i="3" s="1"/>
  <c r="N140" i="3"/>
  <c r="AC140" i="3" s="1"/>
  <c r="BO140" i="3" s="1"/>
  <c r="M140" i="3"/>
  <c r="AB140" i="3" s="1"/>
  <c r="L140" i="3"/>
  <c r="AA140" i="3" s="1"/>
  <c r="J140" i="3"/>
  <c r="I140" i="3"/>
  <c r="H140" i="3"/>
  <c r="G140" i="3"/>
  <c r="F140" i="3"/>
  <c r="E140" i="3"/>
  <c r="CJ139" i="3"/>
  <c r="AC139" i="3"/>
  <c r="P139" i="3"/>
  <c r="AE139" i="3" s="1"/>
  <c r="O139" i="3"/>
  <c r="AD139" i="3" s="1"/>
  <c r="N139" i="3"/>
  <c r="M139" i="3"/>
  <c r="AB139" i="3" s="1"/>
  <c r="L139" i="3"/>
  <c r="AA139" i="3" s="1"/>
  <c r="J139" i="3"/>
  <c r="BK138" i="3" s="1"/>
  <c r="I139" i="3"/>
  <c r="H139" i="3"/>
  <c r="G139" i="3"/>
  <c r="F139" i="3"/>
  <c r="E139" i="3"/>
  <c r="CJ138" i="3"/>
  <c r="AA138" i="3"/>
  <c r="P138" i="3"/>
  <c r="AE138" i="3" s="1"/>
  <c r="O138" i="3"/>
  <c r="AD138" i="3" s="1"/>
  <c r="BP137" i="3" s="1"/>
  <c r="N138" i="3"/>
  <c r="AC138" i="3" s="1"/>
  <c r="M138" i="3"/>
  <c r="AB138" i="3" s="1"/>
  <c r="L138" i="3"/>
  <c r="J138" i="3"/>
  <c r="I138" i="3"/>
  <c r="H138" i="3"/>
  <c r="G138" i="3"/>
  <c r="F138" i="3"/>
  <c r="E138" i="3"/>
  <c r="CJ137" i="3"/>
  <c r="P137" i="3"/>
  <c r="AE137" i="3" s="1"/>
  <c r="O137" i="3"/>
  <c r="AD137" i="3" s="1"/>
  <c r="N137" i="3"/>
  <c r="AC137" i="3" s="1"/>
  <c r="M137" i="3"/>
  <c r="AB137" i="3" s="1"/>
  <c r="BN136" i="3" s="1"/>
  <c r="L137" i="3"/>
  <c r="AA137" i="3" s="1"/>
  <c r="J137" i="3"/>
  <c r="I137" i="3"/>
  <c r="H137" i="3"/>
  <c r="G137" i="3"/>
  <c r="F137" i="3"/>
  <c r="E137" i="3"/>
  <c r="CJ136" i="3"/>
  <c r="P136" i="3"/>
  <c r="AE136" i="3" s="1"/>
  <c r="BQ136" i="3" s="1"/>
  <c r="O136" i="3"/>
  <c r="AD136" i="3" s="1"/>
  <c r="N136" i="3"/>
  <c r="AC136" i="3" s="1"/>
  <c r="M136" i="3"/>
  <c r="AB136" i="3" s="1"/>
  <c r="L136" i="3"/>
  <c r="AA136" i="3" s="1"/>
  <c r="J136" i="3"/>
  <c r="I136" i="3"/>
  <c r="BJ136" i="3" s="1"/>
  <c r="H136" i="3"/>
  <c r="G136" i="3"/>
  <c r="F136" i="3"/>
  <c r="E136" i="3"/>
  <c r="CJ135" i="3"/>
  <c r="P135" i="3"/>
  <c r="AE135" i="3" s="1"/>
  <c r="O135" i="3"/>
  <c r="AD135" i="3" s="1"/>
  <c r="N135" i="3"/>
  <c r="AC135" i="3" s="1"/>
  <c r="M135" i="3"/>
  <c r="AB135" i="3" s="1"/>
  <c r="L135" i="3"/>
  <c r="AA135" i="3" s="1"/>
  <c r="J135" i="3"/>
  <c r="I135" i="3"/>
  <c r="H135" i="3"/>
  <c r="BI135" i="3" s="1"/>
  <c r="G135" i="3"/>
  <c r="F135" i="3"/>
  <c r="E135" i="3"/>
  <c r="CJ134" i="3"/>
  <c r="AD134" i="3"/>
  <c r="P134" i="3"/>
  <c r="AE134" i="3" s="1"/>
  <c r="O134" i="3"/>
  <c r="N134" i="3"/>
  <c r="AC134" i="3" s="1"/>
  <c r="M134" i="3"/>
  <c r="AB134" i="3" s="1"/>
  <c r="L134" i="3"/>
  <c r="AA134" i="3" s="1"/>
  <c r="J134" i="3"/>
  <c r="I134" i="3"/>
  <c r="H134" i="3"/>
  <c r="BI134" i="3" s="1"/>
  <c r="G134" i="3"/>
  <c r="F134" i="3"/>
  <c r="E134" i="3"/>
  <c r="CJ133" i="3"/>
  <c r="P133" i="3"/>
  <c r="AE133" i="3" s="1"/>
  <c r="O133" i="3"/>
  <c r="AD133" i="3" s="1"/>
  <c r="N133" i="3"/>
  <c r="AC133" i="3" s="1"/>
  <c r="M133" i="3"/>
  <c r="AB133" i="3" s="1"/>
  <c r="L133" i="3"/>
  <c r="AA133" i="3" s="1"/>
  <c r="BM131" i="3" s="1"/>
  <c r="J133" i="3"/>
  <c r="I133" i="3"/>
  <c r="H133" i="3"/>
  <c r="G133" i="3"/>
  <c r="F133" i="3"/>
  <c r="E133" i="3"/>
  <c r="CJ132" i="3"/>
  <c r="P132" i="3"/>
  <c r="AE132" i="3" s="1"/>
  <c r="O132" i="3"/>
  <c r="AD132" i="3" s="1"/>
  <c r="N132" i="3"/>
  <c r="AC132" i="3" s="1"/>
  <c r="M132" i="3"/>
  <c r="AB132" i="3" s="1"/>
  <c r="L132" i="3"/>
  <c r="AA132" i="3" s="1"/>
  <c r="J132" i="3"/>
  <c r="I132" i="3"/>
  <c r="H132" i="3"/>
  <c r="G132" i="3"/>
  <c r="F132" i="3"/>
  <c r="E132" i="3"/>
  <c r="CJ131" i="3"/>
  <c r="AA131" i="3"/>
  <c r="P131" i="3"/>
  <c r="AE131" i="3" s="1"/>
  <c r="O131" i="3"/>
  <c r="AD131" i="3" s="1"/>
  <c r="N131" i="3"/>
  <c r="AC131" i="3" s="1"/>
  <c r="M131" i="3"/>
  <c r="AB131" i="3" s="1"/>
  <c r="L131" i="3"/>
  <c r="J131" i="3"/>
  <c r="I131" i="3"/>
  <c r="H131" i="3"/>
  <c r="G131" i="3"/>
  <c r="F131" i="3"/>
  <c r="E131" i="3"/>
  <c r="CJ130" i="3"/>
  <c r="AA130" i="3"/>
  <c r="P130" i="3"/>
  <c r="AE130" i="3" s="1"/>
  <c r="O130" i="3"/>
  <c r="AD130" i="3" s="1"/>
  <c r="N130" i="3"/>
  <c r="AC130" i="3" s="1"/>
  <c r="M130" i="3"/>
  <c r="AB130" i="3" s="1"/>
  <c r="L130" i="3"/>
  <c r="J130" i="3"/>
  <c r="I130" i="3"/>
  <c r="H130" i="3"/>
  <c r="BI130" i="3" s="1"/>
  <c r="G130" i="3"/>
  <c r="F130" i="3"/>
  <c r="E130" i="3"/>
  <c r="CJ129" i="3"/>
  <c r="AA129" i="3"/>
  <c r="P129" i="3"/>
  <c r="AE129" i="3" s="1"/>
  <c r="O129" i="3"/>
  <c r="AD129" i="3" s="1"/>
  <c r="N129" i="3"/>
  <c r="AC129" i="3" s="1"/>
  <c r="M129" i="3"/>
  <c r="AB129" i="3" s="1"/>
  <c r="L129" i="3"/>
  <c r="J129" i="3"/>
  <c r="I129" i="3"/>
  <c r="H129" i="3"/>
  <c r="G129" i="3"/>
  <c r="F129" i="3"/>
  <c r="E129" i="3"/>
  <c r="CJ128" i="3"/>
  <c r="P128" i="3"/>
  <c r="AE128" i="3" s="1"/>
  <c r="O128" i="3"/>
  <c r="AD128" i="3" s="1"/>
  <c r="BP128" i="3" s="1"/>
  <c r="N128" i="3"/>
  <c r="AC128" i="3" s="1"/>
  <c r="M128" i="3"/>
  <c r="AB128" i="3" s="1"/>
  <c r="L128" i="3"/>
  <c r="AA128" i="3" s="1"/>
  <c r="J128" i="3"/>
  <c r="I128" i="3"/>
  <c r="H128" i="3"/>
  <c r="G128" i="3"/>
  <c r="BH128" i="3" s="1"/>
  <c r="F128" i="3"/>
  <c r="E128" i="3"/>
  <c r="CJ127" i="3"/>
  <c r="AC127" i="3"/>
  <c r="P127" i="3"/>
  <c r="AE127" i="3" s="1"/>
  <c r="O127" i="3"/>
  <c r="AD127" i="3" s="1"/>
  <c r="N127" i="3"/>
  <c r="M127" i="3"/>
  <c r="AB127" i="3" s="1"/>
  <c r="L127" i="3"/>
  <c r="AA127" i="3" s="1"/>
  <c r="J127" i="3"/>
  <c r="I127" i="3"/>
  <c r="H127" i="3"/>
  <c r="G127" i="3"/>
  <c r="F127" i="3"/>
  <c r="E127" i="3"/>
  <c r="CJ126" i="3"/>
  <c r="P126" i="3"/>
  <c r="AE126" i="3" s="1"/>
  <c r="BQ126" i="3" s="1"/>
  <c r="O126" i="3"/>
  <c r="AD126" i="3" s="1"/>
  <c r="N126" i="3"/>
  <c r="AC126" i="3" s="1"/>
  <c r="M126" i="3"/>
  <c r="AB126" i="3" s="1"/>
  <c r="L126" i="3"/>
  <c r="AA126" i="3" s="1"/>
  <c r="J126" i="3"/>
  <c r="I126" i="3"/>
  <c r="H126" i="3"/>
  <c r="G126" i="3"/>
  <c r="F126" i="3"/>
  <c r="E126" i="3"/>
  <c r="CJ125" i="3"/>
  <c r="P125" i="3"/>
  <c r="AE125" i="3" s="1"/>
  <c r="O125" i="3"/>
  <c r="AD125" i="3" s="1"/>
  <c r="N125" i="3"/>
  <c r="AC125" i="3" s="1"/>
  <c r="M125" i="3"/>
  <c r="AB125" i="3" s="1"/>
  <c r="L125" i="3"/>
  <c r="AA125" i="3" s="1"/>
  <c r="J125" i="3"/>
  <c r="I125" i="3"/>
  <c r="H125" i="3"/>
  <c r="G125" i="3"/>
  <c r="F125" i="3"/>
  <c r="E125" i="3"/>
  <c r="CJ124" i="3"/>
  <c r="BH124" i="3"/>
  <c r="AB124" i="3"/>
  <c r="P124" i="3"/>
  <c r="AE124" i="3" s="1"/>
  <c r="O124" i="3"/>
  <c r="AD124" i="3" s="1"/>
  <c r="N124" i="3"/>
  <c r="AC124" i="3" s="1"/>
  <c r="M124" i="3"/>
  <c r="L124" i="3"/>
  <c r="AA124" i="3" s="1"/>
  <c r="J124" i="3"/>
  <c r="I124" i="3"/>
  <c r="H124" i="3"/>
  <c r="G124" i="3"/>
  <c r="F124" i="3"/>
  <c r="E124" i="3"/>
  <c r="CJ123" i="3"/>
  <c r="AC123" i="3"/>
  <c r="P123" i="3"/>
  <c r="AE123" i="3" s="1"/>
  <c r="O123" i="3"/>
  <c r="AD123" i="3" s="1"/>
  <c r="N123" i="3"/>
  <c r="M123" i="3"/>
  <c r="AB123" i="3" s="1"/>
  <c r="L123" i="3"/>
  <c r="AA123" i="3" s="1"/>
  <c r="J123" i="3"/>
  <c r="I123" i="3"/>
  <c r="H123" i="3"/>
  <c r="BI123" i="3" s="1"/>
  <c r="G123" i="3"/>
  <c r="BH123" i="3" s="1"/>
  <c r="F123" i="3"/>
  <c r="E123" i="3"/>
  <c r="CJ122" i="3"/>
  <c r="AE122" i="3"/>
  <c r="P122" i="3"/>
  <c r="O122" i="3"/>
  <c r="AD122" i="3" s="1"/>
  <c r="N122" i="3"/>
  <c r="AC122" i="3" s="1"/>
  <c r="M122" i="3"/>
  <c r="AB122" i="3" s="1"/>
  <c r="L122" i="3"/>
  <c r="AA122" i="3" s="1"/>
  <c r="J122" i="3"/>
  <c r="I122" i="3"/>
  <c r="H122" i="3"/>
  <c r="G122" i="3"/>
  <c r="F122" i="3"/>
  <c r="BG122" i="3" s="1"/>
  <c r="E122" i="3"/>
  <c r="CJ121" i="3"/>
  <c r="P121" i="3"/>
  <c r="AE121" i="3" s="1"/>
  <c r="O121" i="3"/>
  <c r="AD121" i="3" s="1"/>
  <c r="N121" i="3"/>
  <c r="AC121" i="3" s="1"/>
  <c r="M121" i="3"/>
  <c r="AB121" i="3" s="1"/>
  <c r="L121" i="3"/>
  <c r="AA121" i="3" s="1"/>
  <c r="J121" i="3"/>
  <c r="I121" i="3"/>
  <c r="H121" i="3"/>
  <c r="G121" i="3"/>
  <c r="BH121" i="3" s="1"/>
  <c r="F121" i="3"/>
  <c r="E121" i="3"/>
  <c r="CJ120" i="3"/>
  <c r="AC120" i="3"/>
  <c r="P120" i="3"/>
  <c r="AE120" i="3" s="1"/>
  <c r="O120" i="3"/>
  <c r="AD120" i="3" s="1"/>
  <c r="N120" i="3"/>
  <c r="M120" i="3"/>
  <c r="AB120" i="3" s="1"/>
  <c r="BN118" i="3" s="1"/>
  <c r="L120" i="3"/>
  <c r="AA120" i="3" s="1"/>
  <c r="J120" i="3"/>
  <c r="I120" i="3"/>
  <c r="H120" i="3"/>
  <c r="G120" i="3"/>
  <c r="F120" i="3"/>
  <c r="E120" i="3"/>
  <c r="CJ119" i="3"/>
  <c r="AC119" i="3"/>
  <c r="P119" i="3"/>
  <c r="AE119" i="3" s="1"/>
  <c r="O119" i="3"/>
  <c r="AD119" i="3" s="1"/>
  <c r="N119" i="3"/>
  <c r="M119" i="3"/>
  <c r="AB119" i="3" s="1"/>
  <c r="L119" i="3"/>
  <c r="AA119" i="3" s="1"/>
  <c r="J119" i="3"/>
  <c r="I119" i="3"/>
  <c r="H119" i="3"/>
  <c r="G119" i="3"/>
  <c r="F119" i="3"/>
  <c r="E119" i="3"/>
  <c r="CJ118" i="3"/>
  <c r="P118" i="3"/>
  <c r="AE118" i="3" s="1"/>
  <c r="O118" i="3"/>
  <c r="AD118" i="3" s="1"/>
  <c r="N118" i="3"/>
  <c r="AC118" i="3" s="1"/>
  <c r="M118" i="3"/>
  <c r="AB118" i="3" s="1"/>
  <c r="L118" i="3"/>
  <c r="AA118" i="3" s="1"/>
  <c r="J118" i="3"/>
  <c r="I118" i="3"/>
  <c r="H118" i="3"/>
  <c r="G118" i="3"/>
  <c r="F118" i="3"/>
  <c r="E118" i="3"/>
  <c r="CJ117" i="3"/>
  <c r="AA117" i="3"/>
  <c r="P117" i="3"/>
  <c r="AE117" i="3" s="1"/>
  <c r="O117" i="3"/>
  <c r="AD117" i="3" s="1"/>
  <c r="N117" i="3"/>
  <c r="AC117" i="3" s="1"/>
  <c r="M117" i="3"/>
  <c r="AB117" i="3" s="1"/>
  <c r="L117" i="3"/>
  <c r="J117" i="3"/>
  <c r="I117" i="3"/>
  <c r="H117" i="3"/>
  <c r="G117" i="3"/>
  <c r="F117" i="3"/>
  <c r="E117" i="3"/>
  <c r="CJ116" i="3"/>
  <c r="AB116" i="3"/>
  <c r="P116" i="3"/>
  <c r="AE116" i="3" s="1"/>
  <c r="O116" i="3"/>
  <c r="AD116" i="3" s="1"/>
  <c r="N116" i="3"/>
  <c r="AC116" i="3" s="1"/>
  <c r="M116" i="3"/>
  <c r="L116" i="3"/>
  <c r="AA116" i="3" s="1"/>
  <c r="J116" i="3"/>
  <c r="I116" i="3"/>
  <c r="H116" i="3"/>
  <c r="G116" i="3"/>
  <c r="F116" i="3"/>
  <c r="E116" i="3"/>
  <c r="CJ115" i="3"/>
  <c r="BJ115" i="3"/>
  <c r="P115" i="3"/>
  <c r="AE115" i="3" s="1"/>
  <c r="BQ115" i="3" s="1"/>
  <c r="O115" i="3"/>
  <c r="AD115" i="3" s="1"/>
  <c r="N115" i="3"/>
  <c r="AC115" i="3" s="1"/>
  <c r="M115" i="3"/>
  <c r="AB115" i="3" s="1"/>
  <c r="L115" i="3"/>
  <c r="AA115" i="3" s="1"/>
  <c r="J115" i="3"/>
  <c r="I115" i="3"/>
  <c r="H115" i="3"/>
  <c r="G115" i="3"/>
  <c r="BH115" i="3" s="1"/>
  <c r="F115" i="3"/>
  <c r="E115" i="3"/>
  <c r="CJ114" i="3"/>
  <c r="AD114" i="3"/>
  <c r="P114" i="3"/>
  <c r="AE114" i="3" s="1"/>
  <c r="O114" i="3"/>
  <c r="N114" i="3"/>
  <c r="AC114" i="3" s="1"/>
  <c r="M114" i="3"/>
  <c r="AB114" i="3" s="1"/>
  <c r="L114" i="3"/>
  <c r="AA114" i="3" s="1"/>
  <c r="J114" i="3"/>
  <c r="I114" i="3"/>
  <c r="H114" i="3"/>
  <c r="G114" i="3"/>
  <c r="F114" i="3"/>
  <c r="E114" i="3"/>
  <c r="CJ113" i="3"/>
  <c r="P113" i="3"/>
  <c r="AE113" i="3" s="1"/>
  <c r="O113" i="3"/>
  <c r="AD113" i="3" s="1"/>
  <c r="N113" i="3"/>
  <c r="AC113" i="3" s="1"/>
  <c r="M113" i="3"/>
  <c r="AB113" i="3" s="1"/>
  <c r="L113" i="3"/>
  <c r="AA113" i="3" s="1"/>
  <c r="BM113" i="3" s="1"/>
  <c r="J113" i="3"/>
  <c r="I113" i="3"/>
  <c r="H113" i="3"/>
  <c r="G113" i="3"/>
  <c r="F113" i="3"/>
  <c r="E113" i="3"/>
  <c r="CJ112" i="3"/>
  <c r="AA112" i="3"/>
  <c r="P112" i="3"/>
  <c r="AE112" i="3" s="1"/>
  <c r="O112" i="3"/>
  <c r="AD112" i="3" s="1"/>
  <c r="N112" i="3"/>
  <c r="AC112" i="3" s="1"/>
  <c r="M112" i="3"/>
  <c r="AB112" i="3" s="1"/>
  <c r="L112" i="3"/>
  <c r="J112" i="3"/>
  <c r="I112" i="3"/>
  <c r="H112" i="3"/>
  <c r="G112" i="3"/>
  <c r="F112" i="3"/>
  <c r="E112" i="3"/>
  <c r="CJ111" i="3"/>
  <c r="AE111" i="3"/>
  <c r="P111" i="3"/>
  <c r="O111" i="3"/>
  <c r="AD111" i="3" s="1"/>
  <c r="N111" i="3"/>
  <c r="AC111" i="3" s="1"/>
  <c r="M111" i="3"/>
  <c r="AB111" i="3" s="1"/>
  <c r="L111" i="3"/>
  <c r="AA111" i="3" s="1"/>
  <c r="J111" i="3"/>
  <c r="I111" i="3"/>
  <c r="H111" i="3"/>
  <c r="G111" i="3"/>
  <c r="F111" i="3"/>
  <c r="E111" i="3"/>
  <c r="CJ110" i="3"/>
  <c r="AB110" i="3"/>
  <c r="P110" i="3"/>
  <c r="AE110" i="3" s="1"/>
  <c r="O110" i="3"/>
  <c r="AD110" i="3" s="1"/>
  <c r="BP110" i="3" s="1"/>
  <c r="N110" i="3"/>
  <c r="AC110" i="3" s="1"/>
  <c r="M110" i="3"/>
  <c r="L110" i="3"/>
  <c r="AA110" i="3" s="1"/>
  <c r="J110" i="3"/>
  <c r="BK110" i="3" s="1"/>
  <c r="I110" i="3"/>
  <c r="H110" i="3"/>
  <c r="G110" i="3"/>
  <c r="F110" i="3"/>
  <c r="E110" i="3"/>
  <c r="CJ109" i="3"/>
  <c r="BG109" i="3"/>
  <c r="P109" i="3"/>
  <c r="AE109" i="3" s="1"/>
  <c r="BQ109" i="3" s="1"/>
  <c r="O109" i="3"/>
  <c r="AD109" i="3" s="1"/>
  <c r="N109" i="3"/>
  <c r="AC109" i="3" s="1"/>
  <c r="M109" i="3"/>
  <c r="AB109" i="3" s="1"/>
  <c r="L109" i="3"/>
  <c r="AA109" i="3" s="1"/>
  <c r="J109" i="3"/>
  <c r="I109" i="3"/>
  <c r="H109" i="3"/>
  <c r="G109" i="3"/>
  <c r="F109" i="3"/>
  <c r="E109" i="3"/>
  <c r="CJ108" i="3"/>
  <c r="AD108" i="3"/>
  <c r="BP108" i="3" s="1"/>
  <c r="P108" i="3"/>
  <c r="AE108" i="3" s="1"/>
  <c r="O108" i="3"/>
  <c r="N108" i="3"/>
  <c r="AC108" i="3" s="1"/>
  <c r="M108" i="3"/>
  <c r="AB108" i="3" s="1"/>
  <c r="L108" i="3"/>
  <c r="AA108" i="3" s="1"/>
  <c r="J108" i="3"/>
  <c r="I108" i="3"/>
  <c r="H108" i="3"/>
  <c r="G108" i="3"/>
  <c r="F108" i="3"/>
  <c r="E108" i="3"/>
  <c r="CJ107" i="3"/>
  <c r="P107" i="3"/>
  <c r="AE107" i="3" s="1"/>
  <c r="O107" i="3"/>
  <c r="AD107" i="3" s="1"/>
  <c r="BP107" i="3" s="1"/>
  <c r="N107" i="3"/>
  <c r="AC107" i="3" s="1"/>
  <c r="M107" i="3"/>
  <c r="AB107" i="3" s="1"/>
  <c r="L107" i="3"/>
  <c r="AA107" i="3" s="1"/>
  <c r="J107" i="3"/>
  <c r="I107" i="3"/>
  <c r="H107" i="3"/>
  <c r="G107" i="3"/>
  <c r="F107" i="3"/>
  <c r="E107" i="3"/>
  <c r="CJ106" i="3"/>
  <c r="AE106" i="3"/>
  <c r="P106" i="3"/>
  <c r="O106" i="3"/>
  <c r="AD106" i="3" s="1"/>
  <c r="N106" i="3"/>
  <c r="AC106" i="3" s="1"/>
  <c r="M106" i="3"/>
  <c r="AB106" i="3" s="1"/>
  <c r="L106" i="3"/>
  <c r="AA106" i="3" s="1"/>
  <c r="J106" i="3"/>
  <c r="I106" i="3"/>
  <c r="BJ106" i="3" s="1"/>
  <c r="H106" i="3"/>
  <c r="G106" i="3"/>
  <c r="F106" i="3"/>
  <c r="BG106" i="3" s="1"/>
  <c r="E106" i="3"/>
  <c r="CJ105" i="3"/>
  <c r="BG105" i="3"/>
  <c r="AE105" i="3"/>
  <c r="AD105" i="3"/>
  <c r="P105" i="3"/>
  <c r="O105" i="3"/>
  <c r="N105" i="3"/>
  <c r="AC105" i="3" s="1"/>
  <c r="M105" i="3"/>
  <c r="AB105" i="3" s="1"/>
  <c r="L105" i="3"/>
  <c r="AA105" i="3" s="1"/>
  <c r="J105" i="3"/>
  <c r="I105" i="3"/>
  <c r="BJ105" i="3" s="1"/>
  <c r="H105" i="3"/>
  <c r="G105" i="3"/>
  <c r="F105" i="3"/>
  <c r="E105" i="3"/>
  <c r="CJ104" i="3"/>
  <c r="AC104" i="3"/>
  <c r="BO104" i="3" s="1"/>
  <c r="P104" i="3"/>
  <c r="AE104" i="3" s="1"/>
  <c r="O104" i="3"/>
  <c r="AD104" i="3" s="1"/>
  <c r="N104" i="3"/>
  <c r="M104" i="3"/>
  <c r="AB104" i="3" s="1"/>
  <c r="L104" i="3"/>
  <c r="AA104" i="3" s="1"/>
  <c r="J104" i="3"/>
  <c r="I104" i="3"/>
  <c r="BJ104" i="3" s="1"/>
  <c r="H104" i="3"/>
  <c r="G104" i="3"/>
  <c r="F104" i="3"/>
  <c r="BG104" i="3" s="1"/>
  <c r="E104" i="3"/>
  <c r="CJ103" i="3"/>
  <c r="BH103" i="3"/>
  <c r="AD103" i="3"/>
  <c r="P103" i="3"/>
  <c r="AE103" i="3" s="1"/>
  <c r="O103" i="3"/>
  <c r="N103" i="3"/>
  <c r="AC103" i="3" s="1"/>
  <c r="M103" i="3"/>
  <c r="AB103" i="3" s="1"/>
  <c r="L103" i="3"/>
  <c r="AA103" i="3" s="1"/>
  <c r="J103" i="3"/>
  <c r="I103" i="3"/>
  <c r="H103" i="3"/>
  <c r="G103" i="3"/>
  <c r="F103" i="3"/>
  <c r="BG103" i="3" s="1"/>
  <c r="E103" i="3"/>
  <c r="CJ102" i="3"/>
  <c r="AC102" i="3"/>
  <c r="P102" i="3"/>
  <c r="AE102" i="3" s="1"/>
  <c r="O102" i="3"/>
  <c r="AD102" i="3" s="1"/>
  <c r="N102" i="3"/>
  <c r="M102" i="3"/>
  <c r="AB102" i="3" s="1"/>
  <c r="L102" i="3"/>
  <c r="AA102" i="3" s="1"/>
  <c r="J102" i="3"/>
  <c r="I102" i="3"/>
  <c r="H102" i="3"/>
  <c r="G102" i="3"/>
  <c r="F102" i="3"/>
  <c r="BG102" i="3" s="1"/>
  <c r="E102" i="3"/>
  <c r="CJ101" i="3"/>
  <c r="AE101" i="3"/>
  <c r="BQ101" i="3" s="1"/>
  <c r="AA101" i="3"/>
  <c r="P101" i="3"/>
  <c r="O101" i="3"/>
  <c r="AD101" i="3" s="1"/>
  <c r="BP101" i="3" s="1"/>
  <c r="N101" i="3"/>
  <c r="AC101" i="3" s="1"/>
  <c r="M101" i="3"/>
  <c r="AB101" i="3" s="1"/>
  <c r="L101" i="3"/>
  <c r="J101" i="3"/>
  <c r="BK101" i="3" s="1"/>
  <c r="I101" i="3"/>
  <c r="BJ101" i="3" s="1"/>
  <c r="H101" i="3"/>
  <c r="G101" i="3"/>
  <c r="F101" i="3"/>
  <c r="E101" i="3"/>
  <c r="CW100" i="3"/>
  <c r="CJ100" i="3"/>
  <c r="AA100" i="3"/>
  <c r="P100" i="3"/>
  <c r="AE100" i="3" s="1"/>
  <c r="O100" i="3"/>
  <c r="AD100" i="3" s="1"/>
  <c r="N100" i="3"/>
  <c r="AC100" i="3" s="1"/>
  <c r="M100" i="3"/>
  <c r="AB100" i="3" s="1"/>
  <c r="BN100" i="3" s="1"/>
  <c r="L100" i="3"/>
  <c r="J100" i="3"/>
  <c r="I100" i="3"/>
  <c r="H100" i="3"/>
  <c r="G100" i="3"/>
  <c r="BH100" i="3" s="1"/>
  <c r="F100" i="3"/>
  <c r="E100" i="3"/>
  <c r="CW99" i="3"/>
  <c r="CJ99" i="3"/>
  <c r="P99" i="3"/>
  <c r="AE99" i="3" s="1"/>
  <c r="O99" i="3"/>
  <c r="AD99" i="3" s="1"/>
  <c r="N99" i="3"/>
  <c r="AC99" i="3" s="1"/>
  <c r="M99" i="3"/>
  <c r="AB99" i="3" s="1"/>
  <c r="L99" i="3"/>
  <c r="AA99" i="3" s="1"/>
  <c r="J99" i="3"/>
  <c r="I99" i="3"/>
  <c r="H99" i="3"/>
  <c r="G99" i="3"/>
  <c r="F99" i="3"/>
  <c r="E99" i="3"/>
  <c r="CW98" i="3"/>
  <c r="CJ98" i="3"/>
  <c r="AB98" i="3"/>
  <c r="P98" i="3"/>
  <c r="AE98" i="3" s="1"/>
  <c r="O98" i="3"/>
  <c r="AD98" i="3" s="1"/>
  <c r="N98" i="3"/>
  <c r="AC98" i="3" s="1"/>
  <c r="M98" i="3"/>
  <c r="L98" i="3"/>
  <c r="AA98" i="3" s="1"/>
  <c r="J98" i="3"/>
  <c r="BK98" i="3" s="1"/>
  <c r="I98" i="3"/>
  <c r="BJ98" i="3" s="1"/>
  <c r="H98" i="3"/>
  <c r="G98" i="3"/>
  <c r="F98" i="3"/>
  <c r="E98" i="3"/>
  <c r="CW97" i="3"/>
  <c r="CJ97" i="3"/>
  <c r="AE97" i="3"/>
  <c r="P97" i="3"/>
  <c r="O97" i="3"/>
  <c r="AD97" i="3" s="1"/>
  <c r="BP97" i="3" s="1"/>
  <c r="N97" i="3"/>
  <c r="AC97" i="3" s="1"/>
  <c r="M97" i="3"/>
  <c r="AB97" i="3" s="1"/>
  <c r="L97" i="3"/>
  <c r="AA97" i="3" s="1"/>
  <c r="J97" i="3"/>
  <c r="I97" i="3"/>
  <c r="H97" i="3"/>
  <c r="G97" i="3"/>
  <c r="F97" i="3"/>
  <c r="BG97" i="3" s="1"/>
  <c r="E97" i="3"/>
  <c r="CW96" i="3"/>
  <c r="CJ96" i="3"/>
  <c r="P96" i="3"/>
  <c r="AE96" i="3" s="1"/>
  <c r="BQ96" i="3" s="1"/>
  <c r="O96" i="3"/>
  <c r="AD96" i="3" s="1"/>
  <c r="N96" i="3"/>
  <c r="AC96" i="3" s="1"/>
  <c r="M96" i="3"/>
  <c r="AB96" i="3" s="1"/>
  <c r="L96" i="3"/>
  <c r="AA96" i="3" s="1"/>
  <c r="J96" i="3"/>
  <c r="I96" i="3"/>
  <c r="H96" i="3"/>
  <c r="BI96" i="3" s="1"/>
  <c r="G96" i="3"/>
  <c r="F96" i="3"/>
  <c r="E96" i="3"/>
  <c r="CW95" i="3"/>
  <c r="CJ95" i="3"/>
  <c r="AC95" i="3"/>
  <c r="P95" i="3"/>
  <c r="AE95" i="3" s="1"/>
  <c r="BQ95" i="3" s="1"/>
  <c r="O95" i="3"/>
  <c r="AD95" i="3" s="1"/>
  <c r="N95" i="3"/>
  <c r="M95" i="3"/>
  <c r="AB95" i="3" s="1"/>
  <c r="L95" i="3"/>
  <c r="AA95" i="3" s="1"/>
  <c r="J95" i="3"/>
  <c r="I95" i="3"/>
  <c r="H95" i="3"/>
  <c r="G95" i="3"/>
  <c r="BH94" i="3" s="1"/>
  <c r="F95" i="3"/>
  <c r="E95" i="3"/>
  <c r="CW94" i="3"/>
  <c r="CJ94" i="3"/>
  <c r="AE94" i="3"/>
  <c r="P94" i="3"/>
  <c r="O94" i="3"/>
  <c r="AD94" i="3" s="1"/>
  <c r="N94" i="3"/>
  <c r="AC94" i="3" s="1"/>
  <c r="M94" i="3"/>
  <c r="AB94" i="3" s="1"/>
  <c r="L94" i="3"/>
  <c r="AA94" i="3" s="1"/>
  <c r="J94" i="3"/>
  <c r="I94" i="3"/>
  <c r="H94" i="3"/>
  <c r="G94" i="3"/>
  <c r="F94" i="3"/>
  <c r="E94" i="3"/>
  <c r="CW93" i="3"/>
  <c r="CJ93" i="3"/>
  <c r="P93" i="3"/>
  <c r="AE93" i="3" s="1"/>
  <c r="O93" i="3"/>
  <c r="AD93" i="3" s="1"/>
  <c r="N93" i="3"/>
  <c r="AC93" i="3" s="1"/>
  <c r="M93" i="3"/>
  <c r="AB93" i="3" s="1"/>
  <c r="L93" i="3"/>
  <c r="AA93" i="3" s="1"/>
  <c r="J93" i="3"/>
  <c r="I93" i="3"/>
  <c r="H93" i="3"/>
  <c r="G93" i="3"/>
  <c r="F93" i="3"/>
  <c r="E93" i="3"/>
  <c r="CW92" i="3"/>
  <c r="CJ92" i="3"/>
  <c r="P92" i="3"/>
  <c r="AE92" i="3" s="1"/>
  <c r="O92" i="3"/>
  <c r="AD92" i="3" s="1"/>
  <c r="N92" i="3"/>
  <c r="AC92" i="3" s="1"/>
  <c r="M92" i="3"/>
  <c r="AB92" i="3" s="1"/>
  <c r="L92" i="3"/>
  <c r="AA92" i="3" s="1"/>
  <c r="J92" i="3"/>
  <c r="I92" i="3"/>
  <c r="H92" i="3"/>
  <c r="G92" i="3"/>
  <c r="F92" i="3"/>
  <c r="E92" i="3"/>
  <c r="CW91" i="3"/>
  <c r="CJ91" i="3"/>
  <c r="AD91" i="3"/>
  <c r="AA91" i="3"/>
  <c r="P91" i="3"/>
  <c r="AE91" i="3" s="1"/>
  <c r="O91" i="3"/>
  <c r="N91" i="3"/>
  <c r="AC91" i="3" s="1"/>
  <c r="M91" i="3"/>
  <c r="AB91" i="3" s="1"/>
  <c r="L91" i="3"/>
  <c r="J91" i="3"/>
  <c r="I91" i="3"/>
  <c r="H91" i="3"/>
  <c r="G91" i="3"/>
  <c r="F91" i="3"/>
  <c r="E91" i="3"/>
  <c r="CW90" i="3"/>
  <c r="CJ90" i="3"/>
  <c r="AE90" i="3"/>
  <c r="AD90" i="3"/>
  <c r="BP90" i="3" s="1"/>
  <c r="P90" i="3"/>
  <c r="O90" i="3"/>
  <c r="N90" i="3"/>
  <c r="AC90" i="3" s="1"/>
  <c r="M90" i="3"/>
  <c r="AB90" i="3" s="1"/>
  <c r="L90" i="3"/>
  <c r="AA90" i="3" s="1"/>
  <c r="J90" i="3"/>
  <c r="I90" i="3"/>
  <c r="BJ90" i="3" s="1"/>
  <c r="H90" i="3"/>
  <c r="G90" i="3"/>
  <c r="F90" i="3"/>
  <c r="E90" i="3"/>
  <c r="CW89" i="3"/>
  <c r="CJ89" i="3"/>
  <c r="P89" i="3"/>
  <c r="AE89" i="3" s="1"/>
  <c r="O89" i="3"/>
  <c r="AD89" i="3" s="1"/>
  <c r="N89" i="3"/>
  <c r="AC89" i="3" s="1"/>
  <c r="BO89" i="3" s="1"/>
  <c r="M89" i="3"/>
  <c r="AB89" i="3" s="1"/>
  <c r="L89" i="3"/>
  <c r="AA89" i="3" s="1"/>
  <c r="J89" i="3"/>
  <c r="I89" i="3"/>
  <c r="H89" i="3"/>
  <c r="G89" i="3"/>
  <c r="F89" i="3"/>
  <c r="E89" i="3"/>
  <c r="CW88" i="3"/>
  <c r="CJ88" i="3"/>
  <c r="AA88" i="3"/>
  <c r="P88" i="3"/>
  <c r="AE88" i="3" s="1"/>
  <c r="BQ88" i="3" s="1"/>
  <c r="O88" i="3"/>
  <c r="AD88" i="3" s="1"/>
  <c r="N88" i="3"/>
  <c r="AC88" i="3" s="1"/>
  <c r="M88" i="3"/>
  <c r="AB88" i="3" s="1"/>
  <c r="L88" i="3"/>
  <c r="J88" i="3"/>
  <c r="I88" i="3"/>
  <c r="H88" i="3"/>
  <c r="G88" i="3"/>
  <c r="F88" i="3"/>
  <c r="E88" i="3"/>
  <c r="CW87" i="3"/>
  <c r="CJ87" i="3"/>
  <c r="P87" i="3"/>
  <c r="AE87" i="3" s="1"/>
  <c r="O87" i="3"/>
  <c r="AD87" i="3" s="1"/>
  <c r="N87" i="3"/>
  <c r="AC87" i="3" s="1"/>
  <c r="M87" i="3"/>
  <c r="AB87" i="3" s="1"/>
  <c r="L87" i="3"/>
  <c r="AA87" i="3" s="1"/>
  <c r="J87" i="3"/>
  <c r="I87" i="3"/>
  <c r="BJ87" i="3" s="1"/>
  <c r="H87" i="3"/>
  <c r="G87" i="3"/>
  <c r="F87" i="3"/>
  <c r="E87" i="3"/>
  <c r="CW86" i="3"/>
  <c r="CJ86" i="3"/>
  <c r="P86" i="3"/>
  <c r="AE86" i="3" s="1"/>
  <c r="O86" i="3"/>
  <c r="AD86" i="3" s="1"/>
  <c r="N86" i="3"/>
  <c r="AC86" i="3" s="1"/>
  <c r="M86" i="3"/>
  <c r="AB86" i="3" s="1"/>
  <c r="L86" i="3"/>
  <c r="AA86" i="3" s="1"/>
  <c r="BM86" i="3" s="1"/>
  <c r="J86" i="3"/>
  <c r="I86" i="3"/>
  <c r="BJ86" i="3" s="1"/>
  <c r="H86" i="3"/>
  <c r="G86" i="3"/>
  <c r="F86" i="3"/>
  <c r="E86" i="3"/>
  <c r="CW85" i="3"/>
  <c r="CJ85" i="3"/>
  <c r="AB85" i="3"/>
  <c r="P85" i="3"/>
  <c r="AE85" i="3" s="1"/>
  <c r="O85" i="3"/>
  <c r="AD85" i="3" s="1"/>
  <c r="N85" i="3"/>
  <c r="AC85" i="3" s="1"/>
  <c r="M85" i="3"/>
  <c r="L85" i="3"/>
  <c r="AA85" i="3" s="1"/>
  <c r="J85" i="3"/>
  <c r="I85" i="3"/>
  <c r="BJ85" i="3" s="1"/>
  <c r="H85" i="3"/>
  <c r="G85" i="3"/>
  <c r="F85" i="3"/>
  <c r="E85" i="3"/>
  <c r="CW84" i="3"/>
  <c r="CJ84" i="3"/>
  <c r="P84" i="3"/>
  <c r="AE84" i="3" s="1"/>
  <c r="O84" i="3"/>
  <c r="AD84" i="3" s="1"/>
  <c r="N84" i="3"/>
  <c r="AC84" i="3" s="1"/>
  <c r="M84" i="3"/>
  <c r="AB84" i="3" s="1"/>
  <c r="L84" i="3"/>
  <c r="AA84" i="3" s="1"/>
  <c r="J84" i="3"/>
  <c r="I84" i="3"/>
  <c r="H84" i="3"/>
  <c r="G84" i="3"/>
  <c r="F84" i="3"/>
  <c r="E84" i="3"/>
  <c r="CW83" i="3"/>
  <c r="CJ83" i="3"/>
  <c r="P83" i="3"/>
  <c r="AE83" i="3" s="1"/>
  <c r="O83" i="3"/>
  <c r="AD83" i="3" s="1"/>
  <c r="N83" i="3"/>
  <c r="AC83" i="3" s="1"/>
  <c r="M83" i="3"/>
  <c r="AB83" i="3" s="1"/>
  <c r="L83" i="3"/>
  <c r="AA83" i="3" s="1"/>
  <c r="J83" i="3"/>
  <c r="I83" i="3"/>
  <c r="H83" i="3"/>
  <c r="G83" i="3"/>
  <c r="BH82" i="3" s="1"/>
  <c r="F83" i="3"/>
  <c r="E83" i="3"/>
  <c r="CW82" i="3"/>
  <c r="CJ82" i="3"/>
  <c r="AE82" i="3"/>
  <c r="AD82" i="3"/>
  <c r="P82" i="3"/>
  <c r="O82" i="3"/>
  <c r="N82" i="3"/>
  <c r="AC82" i="3" s="1"/>
  <c r="M82" i="3"/>
  <c r="AB82" i="3" s="1"/>
  <c r="L82" i="3"/>
  <c r="AA82" i="3" s="1"/>
  <c r="J82" i="3"/>
  <c r="I82" i="3"/>
  <c r="BJ82" i="3" s="1"/>
  <c r="H82" i="3"/>
  <c r="G82" i="3"/>
  <c r="F82" i="3"/>
  <c r="E82" i="3"/>
  <c r="CW81" i="3"/>
  <c r="CJ81" i="3"/>
  <c r="BP81" i="3"/>
  <c r="P81" i="3"/>
  <c r="AE81" i="3" s="1"/>
  <c r="O81" i="3"/>
  <c r="AD81" i="3" s="1"/>
  <c r="N81" i="3"/>
  <c r="AC81" i="3" s="1"/>
  <c r="M81" i="3"/>
  <c r="AB81" i="3" s="1"/>
  <c r="L81" i="3"/>
  <c r="AA81" i="3" s="1"/>
  <c r="J81" i="3"/>
  <c r="I81" i="3"/>
  <c r="BJ81" i="3" s="1"/>
  <c r="H81" i="3"/>
  <c r="G81" i="3"/>
  <c r="F81" i="3"/>
  <c r="E81" i="3"/>
  <c r="CW80" i="3"/>
  <c r="CJ80" i="3"/>
  <c r="AD80" i="3"/>
  <c r="AB80" i="3"/>
  <c r="P80" i="3"/>
  <c r="AE80" i="3" s="1"/>
  <c r="O80" i="3"/>
  <c r="N80" i="3"/>
  <c r="AC80" i="3" s="1"/>
  <c r="M80" i="3"/>
  <c r="L80" i="3"/>
  <c r="AA80" i="3" s="1"/>
  <c r="J80" i="3"/>
  <c r="I80" i="3"/>
  <c r="H80" i="3"/>
  <c r="G80" i="3"/>
  <c r="F80" i="3"/>
  <c r="E80" i="3"/>
  <c r="CW79" i="3"/>
  <c r="CJ79" i="3"/>
  <c r="BG79" i="3"/>
  <c r="AE79" i="3"/>
  <c r="BQ79" i="3" s="1"/>
  <c r="AD79" i="3"/>
  <c r="BP79" i="3" s="1"/>
  <c r="P79" i="3"/>
  <c r="O79" i="3"/>
  <c r="N79" i="3"/>
  <c r="AC79" i="3" s="1"/>
  <c r="M79" i="3"/>
  <c r="AB79" i="3" s="1"/>
  <c r="L79" i="3"/>
  <c r="AA79" i="3" s="1"/>
  <c r="J79" i="3"/>
  <c r="I79" i="3"/>
  <c r="H79" i="3"/>
  <c r="G79" i="3"/>
  <c r="F79" i="3"/>
  <c r="E79" i="3"/>
  <c r="CW78" i="3"/>
  <c r="CJ78" i="3"/>
  <c r="AB78" i="3"/>
  <c r="P78" i="3"/>
  <c r="AE78" i="3" s="1"/>
  <c r="BQ78" i="3" s="1"/>
  <c r="O78" i="3"/>
  <c r="AD78" i="3" s="1"/>
  <c r="N78" i="3"/>
  <c r="AC78" i="3" s="1"/>
  <c r="M78" i="3"/>
  <c r="L78" i="3"/>
  <c r="AA78" i="3" s="1"/>
  <c r="J78" i="3"/>
  <c r="I78" i="3"/>
  <c r="H78" i="3"/>
  <c r="G78" i="3"/>
  <c r="F78" i="3"/>
  <c r="E78" i="3"/>
  <c r="CW77" i="3"/>
  <c r="CJ77" i="3"/>
  <c r="P77" i="3"/>
  <c r="AE77" i="3" s="1"/>
  <c r="O77" i="3"/>
  <c r="AD77" i="3" s="1"/>
  <c r="N77" i="3"/>
  <c r="AC77" i="3" s="1"/>
  <c r="M77" i="3"/>
  <c r="AB77" i="3" s="1"/>
  <c r="L77" i="3"/>
  <c r="AA77" i="3" s="1"/>
  <c r="J77" i="3"/>
  <c r="I77" i="3"/>
  <c r="H77" i="3"/>
  <c r="G77" i="3"/>
  <c r="F77" i="3"/>
  <c r="E77" i="3"/>
  <c r="CW76" i="3"/>
  <c r="CJ76" i="3"/>
  <c r="P76" i="3"/>
  <c r="AE76" i="3" s="1"/>
  <c r="O76" i="3"/>
  <c r="AD76" i="3" s="1"/>
  <c r="N76" i="3"/>
  <c r="AC76" i="3" s="1"/>
  <c r="BO76" i="3" s="1"/>
  <c r="M76" i="3"/>
  <c r="AB76" i="3" s="1"/>
  <c r="L76" i="3"/>
  <c r="AA76" i="3" s="1"/>
  <c r="J76" i="3"/>
  <c r="I76" i="3"/>
  <c r="H76" i="3"/>
  <c r="G76" i="3"/>
  <c r="F76" i="3"/>
  <c r="BG76" i="3" s="1"/>
  <c r="E76" i="3"/>
  <c r="CW75" i="3"/>
  <c r="CJ75" i="3"/>
  <c r="AB75" i="3"/>
  <c r="P75" i="3"/>
  <c r="AE75" i="3" s="1"/>
  <c r="O75" i="3"/>
  <c r="AD75" i="3" s="1"/>
  <c r="N75" i="3"/>
  <c r="AC75" i="3" s="1"/>
  <c r="M75" i="3"/>
  <c r="L75" i="3"/>
  <c r="AA75" i="3" s="1"/>
  <c r="J75" i="3"/>
  <c r="I75" i="3"/>
  <c r="BJ73" i="3" s="1"/>
  <c r="H75" i="3"/>
  <c r="G75" i="3"/>
  <c r="F75" i="3"/>
  <c r="E75" i="3"/>
  <c r="CW74" i="3"/>
  <c r="CJ74" i="3"/>
  <c r="P74" i="3"/>
  <c r="AE74" i="3" s="1"/>
  <c r="O74" i="3"/>
  <c r="AD74" i="3" s="1"/>
  <c r="N74" i="3"/>
  <c r="AC74" i="3" s="1"/>
  <c r="M74" i="3"/>
  <c r="AB74" i="3" s="1"/>
  <c r="L74" i="3"/>
  <c r="AA74" i="3" s="1"/>
  <c r="J74" i="3"/>
  <c r="I74" i="3"/>
  <c r="H74" i="3"/>
  <c r="G74" i="3"/>
  <c r="F74" i="3"/>
  <c r="E74" i="3"/>
  <c r="CW73" i="3"/>
  <c r="CJ73" i="3"/>
  <c r="P73" i="3"/>
  <c r="AE73" i="3" s="1"/>
  <c r="O73" i="3"/>
  <c r="AD73" i="3" s="1"/>
  <c r="N73" i="3"/>
  <c r="AC73" i="3" s="1"/>
  <c r="M73" i="3"/>
  <c r="AB73" i="3" s="1"/>
  <c r="BN73" i="3" s="1"/>
  <c r="L73" i="3"/>
  <c r="AA73" i="3" s="1"/>
  <c r="J73" i="3"/>
  <c r="I73" i="3"/>
  <c r="H73" i="3"/>
  <c r="G73" i="3"/>
  <c r="F73" i="3"/>
  <c r="E73" i="3"/>
  <c r="CW72" i="3"/>
  <c r="CJ72" i="3"/>
  <c r="P72" i="3"/>
  <c r="AE72" i="3" s="1"/>
  <c r="O72" i="3"/>
  <c r="AD72" i="3" s="1"/>
  <c r="N72" i="3"/>
  <c r="AC72" i="3" s="1"/>
  <c r="BO71" i="3" s="1"/>
  <c r="M72" i="3"/>
  <c r="AB72" i="3" s="1"/>
  <c r="BN72" i="3" s="1"/>
  <c r="L72" i="3"/>
  <c r="AA72" i="3" s="1"/>
  <c r="BM72" i="3" s="1"/>
  <c r="J72" i="3"/>
  <c r="I72" i="3"/>
  <c r="H72" i="3"/>
  <c r="G72" i="3"/>
  <c r="F72" i="3"/>
  <c r="E72" i="3"/>
  <c r="CW71" i="3"/>
  <c r="CJ71" i="3"/>
  <c r="P71" i="3"/>
  <c r="AE71" i="3" s="1"/>
  <c r="BQ71" i="3" s="1"/>
  <c r="O71" i="3"/>
  <c r="AD71" i="3" s="1"/>
  <c r="N71" i="3"/>
  <c r="AC71" i="3" s="1"/>
  <c r="M71" i="3"/>
  <c r="AB71" i="3" s="1"/>
  <c r="L71" i="3"/>
  <c r="AA71" i="3" s="1"/>
  <c r="J71" i="3"/>
  <c r="BK71" i="3" s="1"/>
  <c r="I71" i="3"/>
  <c r="H71" i="3"/>
  <c r="G71" i="3"/>
  <c r="BH71" i="3" s="1"/>
  <c r="F71" i="3"/>
  <c r="E71" i="3"/>
  <c r="CW70" i="3"/>
  <c r="CJ70" i="3"/>
  <c r="P70" i="3"/>
  <c r="AE70" i="3" s="1"/>
  <c r="O70" i="3"/>
  <c r="AD70" i="3" s="1"/>
  <c r="N70" i="3"/>
  <c r="AC70" i="3" s="1"/>
  <c r="M70" i="3"/>
  <c r="AB70" i="3" s="1"/>
  <c r="L70" i="3"/>
  <c r="AA70" i="3" s="1"/>
  <c r="J70" i="3"/>
  <c r="BK70" i="3" s="1"/>
  <c r="I70" i="3"/>
  <c r="BJ70" i="3" s="1"/>
  <c r="H70" i="3"/>
  <c r="G70" i="3"/>
  <c r="F70" i="3"/>
  <c r="E70" i="3"/>
  <c r="CW69" i="3"/>
  <c r="CJ69" i="3"/>
  <c r="AD69" i="3"/>
  <c r="AC69" i="3"/>
  <c r="BO69" i="3" s="1"/>
  <c r="P69" i="3"/>
  <c r="AE69" i="3" s="1"/>
  <c r="O69" i="3"/>
  <c r="N69" i="3"/>
  <c r="M69" i="3"/>
  <c r="AB69" i="3" s="1"/>
  <c r="BN68" i="3" s="1"/>
  <c r="L69" i="3"/>
  <c r="AA69" i="3" s="1"/>
  <c r="J69" i="3"/>
  <c r="I69" i="3"/>
  <c r="H69" i="3"/>
  <c r="BI69" i="3" s="1"/>
  <c r="G69" i="3"/>
  <c r="F69" i="3"/>
  <c r="E69" i="3"/>
  <c r="CW68" i="3"/>
  <c r="CJ68" i="3"/>
  <c r="P68" i="3"/>
  <c r="AE68" i="3" s="1"/>
  <c r="O68" i="3"/>
  <c r="AD68" i="3" s="1"/>
  <c r="N68" i="3"/>
  <c r="AC68" i="3" s="1"/>
  <c r="M68" i="3"/>
  <c r="AB68" i="3" s="1"/>
  <c r="L68" i="3"/>
  <c r="AA68" i="3" s="1"/>
  <c r="J68" i="3"/>
  <c r="I68" i="3"/>
  <c r="H68" i="3"/>
  <c r="G68" i="3"/>
  <c r="BH67" i="3" s="1"/>
  <c r="F68" i="3"/>
  <c r="E68" i="3"/>
  <c r="CW67" i="3"/>
  <c r="CJ67" i="3"/>
  <c r="AB67" i="3"/>
  <c r="P67" i="3"/>
  <c r="AE67" i="3" s="1"/>
  <c r="O67" i="3"/>
  <c r="AD67" i="3" s="1"/>
  <c r="N67" i="3"/>
  <c r="AC67" i="3" s="1"/>
  <c r="BO67" i="3" s="1"/>
  <c r="M67" i="3"/>
  <c r="L67" i="3"/>
  <c r="AA67" i="3" s="1"/>
  <c r="J67" i="3"/>
  <c r="I67" i="3"/>
  <c r="H67" i="3"/>
  <c r="G67" i="3"/>
  <c r="F67" i="3"/>
  <c r="E67" i="3"/>
  <c r="CW66" i="3"/>
  <c r="CJ66" i="3"/>
  <c r="AE66" i="3"/>
  <c r="AA66" i="3"/>
  <c r="BM66" i="3" s="1"/>
  <c r="P66" i="3"/>
  <c r="O66" i="3"/>
  <c r="AD66" i="3" s="1"/>
  <c r="N66" i="3"/>
  <c r="AC66" i="3" s="1"/>
  <c r="M66" i="3"/>
  <c r="AB66" i="3" s="1"/>
  <c r="L66" i="3"/>
  <c r="J66" i="3"/>
  <c r="I66" i="3"/>
  <c r="H66" i="3"/>
  <c r="BI66" i="3" s="1"/>
  <c r="G66" i="3"/>
  <c r="F66" i="3"/>
  <c r="E66" i="3"/>
  <c r="CW65" i="3"/>
  <c r="CJ65" i="3"/>
  <c r="AA65" i="3"/>
  <c r="P65" i="3"/>
  <c r="AE65" i="3" s="1"/>
  <c r="BQ65" i="3" s="1"/>
  <c r="O65" i="3"/>
  <c r="AD65" i="3" s="1"/>
  <c r="N65" i="3"/>
  <c r="AC65" i="3" s="1"/>
  <c r="M65" i="3"/>
  <c r="AB65" i="3" s="1"/>
  <c r="L65" i="3"/>
  <c r="J65" i="3"/>
  <c r="I65" i="3"/>
  <c r="H65" i="3"/>
  <c r="G65" i="3"/>
  <c r="F65" i="3"/>
  <c r="E65" i="3"/>
  <c r="CW64" i="3"/>
  <c r="CJ64" i="3"/>
  <c r="P64" i="3"/>
  <c r="AE64" i="3" s="1"/>
  <c r="O64" i="3"/>
  <c r="AD64" i="3" s="1"/>
  <c r="N64" i="3"/>
  <c r="AC64" i="3" s="1"/>
  <c r="M64" i="3"/>
  <c r="AB64" i="3" s="1"/>
  <c r="L64" i="3"/>
  <c r="AA64" i="3" s="1"/>
  <c r="J64" i="3"/>
  <c r="I64" i="3"/>
  <c r="H64" i="3"/>
  <c r="G64" i="3"/>
  <c r="F64" i="3"/>
  <c r="E64" i="3"/>
  <c r="CW63" i="3"/>
  <c r="CJ63" i="3"/>
  <c r="BK63" i="3"/>
  <c r="P63" i="3"/>
  <c r="AE63" i="3" s="1"/>
  <c r="O63" i="3"/>
  <c r="AD63" i="3" s="1"/>
  <c r="N63" i="3"/>
  <c r="AC63" i="3" s="1"/>
  <c r="M63" i="3"/>
  <c r="AB63" i="3" s="1"/>
  <c r="L63" i="3"/>
  <c r="AA63" i="3" s="1"/>
  <c r="J63" i="3"/>
  <c r="I63" i="3"/>
  <c r="H63" i="3"/>
  <c r="G63" i="3"/>
  <c r="F63" i="3"/>
  <c r="E63" i="3"/>
  <c r="CW62" i="3"/>
  <c r="CJ62" i="3"/>
  <c r="P62" i="3"/>
  <c r="AE62" i="3" s="1"/>
  <c r="O62" i="3"/>
  <c r="AD62" i="3" s="1"/>
  <c r="N62" i="3"/>
  <c r="AC62" i="3" s="1"/>
  <c r="M62" i="3"/>
  <c r="AB62" i="3" s="1"/>
  <c r="L62" i="3"/>
  <c r="AA62" i="3" s="1"/>
  <c r="J62" i="3"/>
  <c r="I62" i="3"/>
  <c r="H62" i="3"/>
  <c r="G62" i="3"/>
  <c r="F62" i="3"/>
  <c r="E62" i="3"/>
  <c r="CW61" i="3"/>
  <c r="CJ61" i="3"/>
  <c r="P61" i="3"/>
  <c r="AE61" i="3" s="1"/>
  <c r="O61" i="3"/>
  <c r="AD61" i="3" s="1"/>
  <c r="N61" i="3"/>
  <c r="AC61" i="3" s="1"/>
  <c r="M61" i="3"/>
  <c r="AB61" i="3" s="1"/>
  <c r="BN61" i="3" s="1"/>
  <c r="L61" i="3"/>
  <c r="AA61" i="3" s="1"/>
  <c r="J61" i="3"/>
  <c r="I61" i="3"/>
  <c r="H61" i="3"/>
  <c r="G61" i="3"/>
  <c r="F61" i="3"/>
  <c r="E61" i="3"/>
  <c r="CW60" i="3"/>
  <c r="CJ60" i="3"/>
  <c r="AE60" i="3"/>
  <c r="BQ60" i="3" s="1"/>
  <c r="AD60" i="3"/>
  <c r="P60" i="3"/>
  <c r="O60" i="3"/>
  <c r="N60" i="3"/>
  <c r="AC60" i="3" s="1"/>
  <c r="M60" i="3"/>
  <c r="AB60" i="3" s="1"/>
  <c r="L60" i="3"/>
  <c r="AA60" i="3" s="1"/>
  <c r="J60" i="3"/>
  <c r="I60" i="3"/>
  <c r="H60" i="3"/>
  <c r="G60" i="3"/>
  <c r="F60" i="3"/>
  <c r="E60" i="3"/>
  <c r="CW59" i="3"/>
  <c r="CJ59" i="3"/>
  <c r="BG59" i="3"/>
  <c r="AC59" i="3"/>
  <c r="P59" i="3"/>
  <c r="AE59" i="3" s="1"/>
  <c r="O59" i="3"/>
  <c r="AD59" i="3" s="1"/>
  <c r="N59" i="3"/>
  <c r="M59" i="3"/>
  <c r="AB59" i="3" s="1"/>
  <c r="L59" i="3"/>
  <c r="AA59" i="3" s="1"/>
  <c r="BM59" i="3" s="1"/>
  <c r="J59" i="3"/>
  <c r="I59" i="3"/>
  <c r="BJ57" i="3" s="1"/>
  <c r="H59" i="3"/>
  <c r="G59" i="3"/>
  <c r="F59" i="3"/>
  <c r="E59" i="3"/>
  <c r="CW58" i="3"/>
  <c r="CJ58" i="3"/>
  <c r="AC58" i="3"/>
  <c r="BO58" i="3" s="1"/>
  <c r="P58" i="3"/>
  <c r="AE58" i="3" s="1"/>
  <c r="O58" i="3"/>
  <c r="AD58" i="3" s="1"/>
  <c r="N58" i="3"/>
  <c r="M58" i="3"/>
  <c r="AB58" i="3" s="1"/>
  <c r="L58" i="3"/>
  <c r="AA58" i="3" s="1"/>
  <c r="J58" i="3"/>
  <c r="I58" i="3"/>
  <c r="H58" i="3"/>
  <c r="G58" i="3"/>
  <c r="BH58" i="3" s="1"/>
  <c r="F58" i="3"/>
  <c r="BG58" i="3" s="1"/>
  <c r="E58" i="3"/>
  <c r="CW57" i="3"/>
  <c r="CJ57" i="3"/>
  <c r="P57" i="3"/>
  <c r="AE57" i="3" s="1"/>
  <c r="O57" i="3"/>
  <c r="AD57" i="3" s="1"/>
  <c r="N57" i="3"/>
  <c r="AC57" i="3" s="1"/>
  <c r="M57" i="3"/>
  <c r="AB57" i="3" s="1"/>
  <c r="L57" i="3"/>
  <c r="AA57" i="3" s="1"/>
  <c r="J57" i="3"/>
  <c r="I57" i="3"/>
  <c r="H57" i="3"/>
  <c r="G57" i="3"/>
  <c r="F57" i="3"/>
  <c r="BG57" i="3" s="1"/>
  <c r="E57" i="3"/>
  <c r="CW56" i="3"/>
  <c r="CJ56" i="3"/>
  <c r="AE56" i="3"/>
  <c r="AC56" i="3"/>
  <c r="P56" i="3"/>
  <c r="O56" i="3"/>
  <c r="AD56" i="3" s="1"/>
  <c r="N56" i="3"/>
  <c r="M56" i="3"/>
  <c r="AB56" i="3" s="1"/>
  <c r="BN56" i="3" s="1"/>
  <c r="L56" i="3"/>
  <c r="AA56" i="3" s="1"/>
  <c r="J56" i="3"/>
  <c r="I56" i="3"/>
  <c r="H56" i="3"/>
  <c r="BI55" i="3" s="1"/>
  <c r="G56" i="3"/>
  <c r="F56" i="3"/>
  <c r="BG54" i="3" s="1"/>
  <c r="E56" i="3"/>
  <c r="CW55" i="3"/>
  <c r="CJ55" i="3"/>
  <c r="P55" i="3"/>
  <c r="AE55" i="3" s="1"/>
  <c r="O55" i="3"/>
  <c r="AD55" i="3" s="1"/>
  <c r="N55" i="3"/>
  <c r="AC55" i="3" s="1"/>
  <c r="M55" i="3"/>
  <c r="AB55" i="3" s="1"/>
  <c r="L55" i="3"/>
  <c r="AA55" i="3" s="1"/>
  <c r="J55" i="3"/>
  <c r="I55" i="3"/>
  <c r="H55" i="3"/>
  <c r="G55" i="3"/>
  <c r="BH55" i="3" s="1"/>
  <c r="F55" i="3"/>
  <c r="E55" i="3"/>
  <c r="CW54" i="3"/>
  <c r="CJ54" i="3"/>
  <c r="AC54" i="3"/>
  <c r="P54" i="3"/>
  <c r="AE54" i="3" s="1"/>
  <c r="O54" i="3"/>
  <c r="AD54" i="3" s="1"/>
  <c r="N54" i="3"/>
  <c r="M54" i="3"/>
  <c r="AB54" i="3" s="1"/>
  <c r="L54" i="3"/>
  <c r="AA54" i="3" s="1"/>
  <c r="J54" i="3"/>
  <c r="BK54" i="3" s="1"/>
  <c r="I54" i="3"/>
  <c r="BJ54" i="3" s="1"/>
  <c r="H54" i="3"/>
  <c r="G54" i="3"/>
  <c r="F54" i="3"/>
  <c r="E54" i="3"/>
  <c r="CW53" i="3"/>
  <c r="CJ53" i="3"/>
  <c r="BJ53" i="3"/>
  <c r="P53" i="3"/>
  <c r="AE53" i="3" s="1"/>
  <c r="O53" i="3"/>
  <c r="AD53" i="3" s="1"/>
  <c r="BP53" i="3" s="1"/>
  <c r="N53" i="3"/>
  <c r="AC53" i="3" s="1"/>
  <c r="M53" i="3"/>
  <c r="AB53" i="3" s="1"/>
  <c r="L53" i="3"/>
  <c r="AA53" i="3" s="1"/>
  <c r="J53" i="3"/>
  <c r="I53" i="3"/>
  <c r="H53" i="3"/>
  <c r="BI53" i="3" s="1"/>
  <c r="G53" i="3"/>
  <c r="F53" i="3"/>
  <c r="BG53" i="3" s="1"/>
  <c r="E53" i="3"/>
  <c r="CW52" i="3"/>
  <c r="CJ52" i="3"/>
  <c r="P52" i="3"/>
  <c r="AE52" i="3" s="1"/>
  <c r="O52" i="3"/>
  <c r="AD52" i="3" s="1"/>
  <c r="N52" i="3"/>
  <c r="AC52" i="3" s="1"/>
  <c r="M52" i="3"/>
  <c r="AB52" i="3" s="1"/>
  <c r="L52" i="3"/>
  <c r="AA52" i="3" s="1"/>
  <c r="J52" i="3"/>
  <c r="I52" i="3"/>
  <c r="BJ52" i="3" s="1"/>
  <c r="H52" i="3"/>
  <c r="G52" i="3"/>
  <c r="F52" i="3"/>
  <c r="E52" i="3"/>
  <c r="CW51" i="3"/>
  <c r="CJ51" i="3"/>
  <c r="AB51" i="3"/>
  <c r="P51" i="3"/>
  <c r="AE51" i="3" s="1"/>
  <c r="O51" i="3"/>
  <c r="AD51" i="3" s="1"/>
  <c r="N51" i="3"/>
  <c r="AC51" i="3" s="1"/>
  <c r="M51" i="3"/>
  <c r="L51" i="3"/>
  <c r="AA51" i="3" s="1"/>
  <c r="J51" i="3"/>
  <c r="I51" i="3"/>
  <c r="H51" i="3"/>
  <c r="G51" i="3"/>
  <c r="F51" i="3"/>
  <c r="E51" i="3"/>
  <c r="CW50" i="3"/>
  <c r="CJ50" i="3"/>
  <c r="P50" i="3"/>
  <c r="AE50" i="3" s="1"/>
  <c r="O50" i="3"/>
  <c r="AD50" i="3" s="1"/>
  <c r="BP50" i="3" s="1"/>
  <c r="N50" i="3"/>
  <c r="AC50" i="3" s="1"/>
  <c r="M50" i="3"/>
  <c r="AB50" i="3" s="1"/>
  <c r="L50" i="3"/>
  <c r="AA50" i="3" s="1"/>
  <c r="J50" i="3"/>
  <c r="I50" i="3"/>
  <c r="H50" i="3"/>
  <c r="G50" i="3"/>
  <c r="F50" i="3"/>
  <c r="BG49" i="3" s="1"/>
  <c r="E50" i="3"/>
  <c r="CW49" i="3"/>
  <c r="CJ49" i="3"/>
  <c r="AE49" i="3"/>
  <c r="AB49" i="3"/>
  <c r="P49" i="3"/>
  <c r="O49" i="3"/>
  <c r="AD49" i="3" s="1"/>
  <c r="N49" i="3"/>
  <c r="AC49" i="3" s="1"/>
  <c r="M49" i="3"/>
  <c r="L49" i="3"/>
  <c r="AA49" i="3" s="1"/>
  <c r="J49" i="3"/>
  <c r="I49" i="3"/>
  <c r="H49" i="3"/>
  <c r="G49" i="3"/>
  <c r="F49" i="3"/>
  <c r="E49" i="3"/>
  <c r="CW48" i="3"/>
  <c r="CJ48" i="3"/>
  <c r="BK48" i="3"/>
  <c r="P48" i="3"/>
  <c r="AE48" i="3" s="1"/>
  <c r="O48" i="3"/>
  <c r="AD48" i="3" s="1"/>
  <c r="N48" i="3"/>
  <c r="AC48" i="3" s="1"/>
  <c r="M48" i="3"/>
  <c r="AB48" i="3" s="1"/>
  <c r="L48" i="3"/>
  <c r="AA48" i="3" s="1"/>
  <c r="BM48" i="3" s="1"/>
  <c r="J48" i="3"/>
  <c r="I48" i="3"/>
  <c r="H48" i="3"/>
  <c r="G48" i="3"/>
  <c r="F48" i="3"/>
  <c r="E48" i="3"/>
  <c r="CW47" i="3"/>
  <c r="CJ47" i="3"/>
  <c r="P47" i="3"/>
  <c r="AE47" i="3" s="1"/>
  <c r="O47" i="3"/>
  <c r="AD47" i="3" s="1"/>
  <c r="N47" i="3"/>
  <c r="AC47" i="3" s="1"/>
  <c r="M47" i="3"/>
  <c r="AB47" i="3" s="1"/>
  <c r="L47" i="3"/>
  <c r="AA47" i="3" s="1"/>
  <c r="J47" i="3"/>
  <c r="I47" i="3"/>
  <c r="H47" i="3"/>
  <c r="G47" i="3"/>
  <c r="F47" i="3"/>
  <c r="E47" i="3"/>
  <c r="CW46" i="3"/>
  <c r="CJ46" i="3"/>
  <c r="AA46" i="3"/>
  <c r="P46" i="3"/>
  <c r="AE46" i="3" s="1"/>
  <c r="O46" i="3"/>
  <c r="AD46" i="3" s="1"/>
  <c r="N46" i="3"/>
  <c r="AC46" i="3" s="1"/>
  <c r="M46" i="3"/>
  <c r="AB46" i="3" s="1"/>
  <c r="L46" i="3"/>
  <c r="J46" i="3"/>
  <c r="BK46" i="3" s="1"/>
  <c r="I46" i="3"/>
  <c r="H46" i="3"/>
  <c r="G46" i="3"/>
  <c r="F46" i="3"/>
  <c r="E46" i="3"/>
  <c r="CW45" i="3"/>
  <c r="CJ45" i="3"/>
  <c r="AD45" i="3"/>
  <c r="P45" i="3"/>
  <c r="AE45" i="3" s="1"/>
  <c r="BQ45" i="3" s="1"/>
  <c r="O45" i="3"/>
  <c r="N45" i="3"/>
  <c r="AC45" i="3" s="1"/>
  <c r="M45" i="3"/>
  <c r="AB45" i="3" s="1"/>
  <c r="L45" i="3"/>
  <c r="AA45" i="3" s="1"/>
  <c r="J45" i="3"/>
  <c r="I45" i="3"/>
  <c r="H45" i="3"/>
  <c r="G45" i="3"/>
  <c r="F45" i="3"/>
  <c r="E45" i="3"/>
  <c r="CW44" i="3"/>
  <c r="CJ44" i="3"/>
  <c r="P44" i="3"/>
  <c r="AE44" i="3" s="1"/>
  <c r="O44" i="3"/>
  <c r="AD44" i="3" s="1"/>
  <c r="N44" i="3"/>
  <c r="AC44" i="3" s="1"/>
  <c r="M44" i="3"/>
  <c r="AB44" i="3" s="1"/>
  <c r="L44" i="3"/>
  <c r="AA44" i="3" s="1"/>
  <c r="J44" i="3"/>
  <c r="I44" i="3"/>
  <c r="H44" i="3"/>
  <c r="G44" i="3"/>
  <c r="F44" i="3"/>
  <c r="E44" i="3"/>
  <c r="CW43" i="3"/>
  <c r="CJ43" i="3"/>
  <c r="AA43" i="3"/>
  <c r="P43" i="3"/>
  <c r="AE43" i="3" s="1"/>
  <c r="BQ43" i="3" s="1"/>
  <c r="O43" i="3"/>
  <c r="AD43" i="3" s="1"/>
  <c r="N43" i="3"/>
  <c r="AC43" i="3" s="1"/>
  <c r="M43" i="3"/>
  <c r="AB43" i="3" s="1"/>
  <c r="L43" i="3"/>
  <c r="J43" i="3"/>
  <c r="I43" i="3"/>
  <c r="BJ43" i="3" s="1"/>
  <c r="H43" i="3"/>
  <c r="G43" i="3"/>
  <c r="F43" i="3"/>
  <c r="E43" i="3"/>
  <c r="CW42" i="3"/>
  <c r="CJ42" i="3"/>
  <c r="AD42" i="3"/>
  <c r="P42" i="3"/>
  <c r="AE42" i="3" s="1"/>
  <c r="O42" i="3"/>
  <c r="N42" i="3"/>
  <c r="AC42" i="3" s="1"/>
  <c r="M42" i="3"/>
  <c r="AB42" i="3" s="1"/>
  <c r="L42" i="3"/>
  <c r="AA42" i="3" s="1"/>
  <c r="J42" i="3"/>
  <c r="BK42" i="3" s="1"/>
  <c r="I42" i="3"/>
  <c r="H42" i="3"/>
  <c r="G42" i="3"/>
  <c r="F42" i="3"/>
  <c r="E42" i="3"/>
  <c r="CW41" i="3"/>
  <c r="CJ41" i="3"/>
  <c r="P41" i="3"/>
  <c r="AE41" i="3" s="1"/>
  <c r="O41" i="3"/>
  <c r="AD41" i="3" s="1"/>
  <c r="N41" i="3"/>
  <c r="AC41" i="3" s="1"/>
  <c r="M41" i="3"/>
  <c r="AB41" i="3" s="1"/>
  <c r="L41" i="3"/>
  <c r="AA41" i="3" s="1"/>
  <c r="J41" i="3"/>
  <c r="I41" i="3"/>
  <c r="BJ41" i="3" s="1"/>
  <c r="H41" i="3"/>
  <c r="G41" i="3"/>
  <c r="F41" i="3"/>
  <c r="E41" i="3"/>
  <c r="CW40" i="3"/>
  <c r="CJ40" i="3"/>
  <c r="P40" i="3"/>
  <c r="AE40" i="3" s="1"/>
  <c r="O40" i="3"/>
  <c r="AD40" i="3" s="1"/>
  <c r="N40" i="3"/>
  <c r="AC40" i="3" s="1"/>
  <c r="M40" i="3"/>
  <c r="AB40" i="3" s="1"/>
  <c r="L40" i="3"/>
  <c r="AA40" i="3" s="1"/>
  <c r="J40" i="3"/>
  <c r="I40" i="3"/>
  <c r="H40" i="3"/>
  <c r="G40" i="3"/>
  <c r="F40" i="3"/>
  <c r="E40" i="3"/>
  <c r="CW39" i="3"/>
  <c r="CJ39" i="3"/>
  <c r="P39" i="3"/>
  <c r="AE39" i="3" s="1"/>
  <c r="O39" i="3"/>
  <c r="AD39" i="3" s="1"/>
  <c r="N39" i="3"/>
  <c r="AC39" i="3" s="1"/>
  <c r="M39" i="3"/>
  <c r="AB39" i="3" s="1"/>
  <c r="L39" i="3"/>
  <c r="AA39" i="3" s="1"/>
  <c r="J39" i="3"/>
  <c r="I39" i="3"/>
  <c r="H39" i="3"/>
  <c r="G39" i="3"/>
  <c r="F39" i="3"/>
  <c r="E39" i="3"/>
  <c r="CW38" i="3"/>
  <c r="CJ38" i="3"/>
  <c r="P38" i="3"/>
  <c r="AE38" i="3" s="1"/>
  <c r="O38" i="3"/>
  <c r="AD38" i="3" s="1"/>
  <c r="N38" i="3"/>
  <c r="AC38" i="3" s="1"/>
  <c r="M38" i="3"/>
  <c r="AB38" i="3" s="1"/>
  <c r="L38" i="3"/>
  <c r="AA38" i="3" s="1"/>
  <c r="J38" i="3"/>
  <c r="I38" i="3"/>
  <c r="H38" i="3"/>
  <c r="G38" i="3"/>
  <c r="F38" i="3"/>
  <c r="E38" i="3"/>
  <c r="CW37" i="3"/>
  <c r="CJ37" i="3"/>
  <c r="AB37" i="3"/>
  <c r="BN37" i="3" s="1"/>
  <c r="P37" i="3"/>
  <c r="AE37" i="3" s="1"/>
  <c r="O37" i="3"/>
  <c r="AD37" i="3" s="1"/>
  <c r="N37" i="3"/>
  <c r="AC37" i="3" s="1"/>
  <c r="M37" i="3"/>
  <c r="L37" i="3"/>
  <c r="AA37" i="3" s="1"/>
  <c r="J37" i="3"/>
  <c r="I37" i="3"/>
  <c r="H37" i="3"/>
  <c r="BI36" i="3" s="1"/>
  <c r="G37" i="3"/>
  <c r="F37" i="3"/>
  <c r="BG37" i="3" s="1"/>
  <c r="E37" i="3"/>
  <c r="CW36" i="3"/>
  <c r="CJ36" i="3"/>
  <c r="P36" i="3"/>
  <c r="AE36" i="3" s="1"/>
  <c r="O36" i="3"/>
  <c r="AD36" i="3" s="1"/>
  <c r="N36" i="3"/>
  <c r="AC36" i="3" s="1"/>
  <c r="BO36" i="3" s="1"/>
  <c r="M36" i="3"/>
  <c r="AB36" i="3" s="1"/>
  <c r="L36" i="3"/>
  <c r="AA36" i="3" s="1"/>
  <c r="J36" i="3"/>
  <c r="I36" i="3"/>
  <c r="H36" i="3"/>
  <c r="G36" i="3"/>
  <c r="F36" i="3"/>
  <c r="E36" i="3"/>
  <c r="CW35" i="3"/>
  <c r="CJ35" i="3"/>
  <c r="AE35" i="3"/>
  <c r="P35" i="3"/>
  <c r="O35" i="3"/>
  <c r="AD35" i="3" s="1"/>
  <c r="N35" i="3"/>
  <c r="AC35" i="3" s="1"/>
  <c r="M35" i="3"/>
  <c r="AB35" i="3" s="1"/>
  <c r="L35" i="3"/>
  <c r="AA35" i="3" s="1"/>
  <c r="BM35" i="3" s="1"/>
  <c r="J35" i="3"/>
  <c r="I35" i="3"/>
  <c r="H35" i="3"/>
  <c r="G35" i="3"/>
  <c r="F35" i="3"/>
  <c r="E35" i="3"/>
  <c r="CW34" i="3"/>
  <c r="CJ34" i="3"/>
  <c r="AA34" i="3"/>
  <c r="P34" i="3"/>
  <c r="AE34" i="3" s="1"/>
  <c r="O34" i="3"/>
  <c r="AD34" i="3" s="1"/>
  <c r="N34" i="3"/>
  <c r="AC34" i="3" s="1"/>
  <c r="M34" i="3"/>
  <c r="AB34" i="3" s="1"/>
  <c r="L34" i="3"/>
  <c r="J34" i="3"/>
  <c r="BK34" i="3" s="1"/>
  <c r="I34" i="3"/>
  <c r="H34" i="3"/>
  <c r="G34" i="3"/>
  <c r="F34" i="3"/>
  <c r="E34" i="3"/>
  <c r="CW33" i="3"/>
  <c r="CJ33" i="3"/>
  <c r="P33" i="3"/>
  <c r="AE33" i="3" s="1"/>
  <c r="O33" i="3"/>
  <c r="AD33" i="3" s="1"/>
  <c r="N33" i="3"/>
  <c r="AC33" i="3" s="1"/>
  <c r="BO33" i="3" s="1"/>
  <c r="M33" i="3"/>
  <c r="AB33" i="3" s="1"/>
  <c r="BN33" i="3" s="1"/>
  <c r="L33" i="3"/>
  <c r="AA33" i="3" s="1"/>
  <c r="J33" i="3"/>
  <c r="I33" i="3"/>
  <c r="H33" i="3"/>
  <c r="G33" i="3"/>
  <c r="F33" i="3"/>
  <c r="E33" i="3"/>
  <c r="CW32" i="3"/>
  <c r="CJ32" i="3"/>
  <c r="AC32" i="3"/>
  <c r="AB32" i="3"/>
  <c r="P32" i="3"/>
  <c r="AE32" i="3" s="1"/>
  <c r="O32" i="3"/>
  <c r="AD32" i="3" s="1"/>
  <c r="N32" i="3"/>
  <c r="M32" i="3"/>
  <c r="L32" i="3"/>
  <c r="AA32" i="3" s="1"/>
  <c r="J32" i="3"/>
  <c r="I32" i="3"/>
  <c r="BJ32" i="3" s="1"/>
  <c r="H32" i="3"/>
  <c r="G32" i="3"/>
  <c r="F32" i="3"/>
  <c r="E32" i="3"/>
  <c r="CW31" i="3"/>
  <c r="CJ31" i="3"/>
  <c r="BI31" i="3"/>
  <c r="AE31" i="3"/>
  <c r="P31" i="3"/>
  <c r="O31" i="3"/>
  <c r="AD31" i="3" s="1"/>
  <c r="BP31" i="3" s="1"/>
  <c r="N31" i="3"/>
  <c r="AC31" i="3" s="1"/>
  <c r="M31" i="3"/>
  <c r="AB31" i="3" s="1"/>
  <c r="L31" i="3"/>
  <c r="AA31" i="3" s="1"/>
  <c r="J31" i="3"/>
  <c r="I31" i="3"/>
  <c r="H31" i="3"/>
  <c r="G31" i="3"/>
  <c r="F31" i="3"/>
  <c r="E31" i="3"/>
  <c r="CW30" i="3"/>
  <c r="CJ30" i="3"/>
  <c r="AC30" i="3"/>
  <c r="P30" i="3"/>
  <c r="AE30" i="3" s="1"/>
  <c r="O30" i="3"/>
  <c r="AD30" i="3" s="1"/>
  <c r="BP30" i="3" s="1"/>
  <c r="N30" i="3"/>
  <c r="M30" i="3"/>
  <c r="AB30" i="3" s="1"/>
  <c r="L30" i="3"/>
  <c r="AA30" i="3" s="1"/>
  <c r="J30" i="3"/>
  <c r="I30" i="3"/>
  <c r="H30" i="3"/>
  <c r="G30" i="3"/>
  <c r="BH30" i="3" s="1"/>
  <c r="F30" i="3"/>
  <c r="E30" i="3"/>
  <c r="CW29" i="3"/>
  <c r="CJ29" i="3"/>
  <c r="P29" i="3"/>
  <c r="AE29" i="3" s="1"/>
  <c r="BQ29" i="3" s="1"/>
  <c r="CH29" i="3" s="1"/>
  <c r="DB29" i="3" s="1"/>
  <c r="O29" i="3"/>
  <c r="AD29" i="3" s="1"/>
  <c r="N29" i="3"/>
  <c r="AC29" i="3" s="1"/>
  <c r="M29" i="3"/>
  <c r="AB29" i="3" s="1"/>
  <c r="BN29" i="3" s="1"/>
  <c r="L29" i="3"/>
  <c r="AA29" i="3" s="1"/>
  <c r="J29" i="3"/>
  <c r="I29" i="3"/>
  <c r="H29" i="3"/>
  <c r="G29" i="3"/>
  <c r="BH29" i="3" s="1"/>
  <c r="F29" i="3"/>
  <c r="E29" i="3"/>
  <c r="CW28" i="3"/>
  <c r="CJ28" i="3"/>
  <c r="AC28" i="3"/>
  <c r="P28" i="3"/>
  <c r="AE28" i="3" s="1"/>
  <c r="O28" i="3"/>
  <c r="AD28" i="3" s="1"/>
  <c r="N28" i="3"/>
  <c r="M28" i="3"/>
  <c r="AB28" i="3" s="1"/>
  <c r="L28" i="3"/>
  <c r="AA28" i="3" s="1"/>
  <c r="J28" i="3"/>
  <c r="I28" i="3"/>
  <c r="H28" i="3"/>
  <c r="G28" i="3"/>
  <c r="F28" i="3"/>
  <c r="BG27" i="3" s="1"/>
  <c r="E28" i="3"/>
  <c r="CW27" i="3"/>
  <c r="CJ27" i="3"/>
  <c r="P27" i="3"/>
  <c r="AE27" i="3" s="1"/>
  <c r="O27" i="3"/>
  <c r="AD27" i="3" s="1"/>
  <c r="N27" i="3"/>
  <c r="AC27" i="3" s="1"/>
  <c r="M27" i="3"/>
  <c r="AB27" i="3" s="1"/>
  <c r="L27" i="3"/>
  <c r="AA27" i="3" s="1"/>
  <c r="J27" i="3"/>
  <c r="BK26" i="3" s="1"/>
  <c r="I27" i="3"/>
  <c r="H27" i="3"/>
  <c r="G27" i="3"/>
  <c r="F27" i="3"/>
  <c r="E27" i="3"/>
  <c r="CW26" i="3"/>
  <c r="CJ26" i="3"/>
  <c r="AB26" i="3"/>
  <c r="P26" i="3"/>
  <c r="AE26" i="3" s="1"/>
  <c r="O26" i="3"/>
  <c r="AD26" i="3" s="1"/>
  <c r="N26" i="3"/>
  <c r="AC26" i="3" s="1"/>
  <c r="M26" i="3"/>
  <c r="L26" i="3"/>
  <c r="AA26" i="3" s="1"/>
  <c r="J26" i="3"/>
  <c r="I26" i="3"/>
  <c r="H26" i="3"/>
  <c r="G26" i="3"/>
  <c r="F26" i="3"/>
  <c r="E26" i="3"/>
  <c r="CW25" i="3"/>
  <c r="CJ25" i="3"/>
  <c r="P25" i="3"/>
  <c r="AE25" i="3" s="1"/>
  <c r="O25" i="3"/>
  <c r="AD25" i="3" s="1"/>
  <c r="N25" i="3"/>
  <c r="AC25" i="3" s="1"/>
  <c r="M25" i="3"/>
  <c r="AB25" i="3" s="1"/>
  <c r="L25" i="3"/>
  <c r="AA25" i="3" s="1"/>
  <c r="J25" i="3"/>
  <c r="I25" i="3"/>
  <c r="H25" i="3"/>
  <c r="G25" i="3"/>
  <c r="F25" i="3"/>
  <c r="E25" i="3"/>
  <c r="CW24" i="3"/>
  <c r="CJ24" i="3"/>
  <c r="P24" i="3"/>
  <c r="AE24" i="3" s="1"/>
  <c r="BQ24" i="3" s="1"/>
  <c r="O24" i="3"/>
  <c r="AD24" i="3" s="1"/>
  <c r="N24" i="3"/>
  <c r="AC24" i="3" s="1"/>
  <c r="M24" i="3"/>
  <c r="AB24" i="3" s="1"/>
  <c r="L24" i="3"/>
  <c r="AA24" i="3" s="1"/>
  <c r="J24" i="3"/>
  <c r="I24" i="3"/>
  <c r="H24" i="3"/>
  <c r="BI24" i="3" s="1"/>
  <c r="G24" i="3"/>
  <c r="F24" i="3"/>
  <c r="E24" i="3"/>
  <c r="CW23" i="3"/>
  <c r="CJ23" i="3"/>
  <c r="P23" i="3"/>
  <c r="AE23" i="3" s="1"/>
  <c r="O23" i="3"/>
  <c r="AD23" i="3" s="1"/>
  <c r="N23" i="3"/>
  <c r="AC23" i="3" s="1"/>
  <c r="M23" i="3"/>
  <c r="AB23" i="3" s="1"/>
  <c r="L23" i="3"/>
  <c r="AA23" i="3" s="1"/>
  <c r="BM23" i="3" s="1"/>
  <c r="J23" i="3"/>
  <c r="I23" i="3"/>
  <c r="H23" i="3"/>
  <c r="G23" i="3"/>
  <c r="BH23" i="3" s="1"/>
  <c r="F23" i="3"/>
  <c r="E23" i="3"/>
  <c r="CW22" i="3"/>
  <c r="CJ22" i="3"/>
  <c r="P22" i="3"/>
  <c r="AE22" i="3" s="1"/>
  <c r="O22" i="3"/>
  <c r="AD22" i="3" s="1"/>
  <c r="N22" i="3"/>
  <c r="AC22" i="3" s="1"/>
  <c r="M22" i="3"/>
  <c r="AB22" i="3" s="1"/>
  <c r="BN22" i="3" s="1"/>
  <c r="CE22" i="3" s="1"/>
  <c r="CY22" i="3" s="1"/>
  <c r="L22" i="3"/>
  <c r="AA22" i="3" s="1"/>
  <c r="J22" i="3"/>
  <c r="I22" i="3"/>
  <c r="H22" i="3"/>
  <c r="G22" i="3"/>
  <c r="F22" i="3"/>
  <c r="E22" i="3"/>
  <c r="CW21" i="3"/>
  <c r="CJ21" i="3"/>
  <c r="AA21" i="3"/>
  <c r="P21" i="3"/>
  <c r="AE21" i="3" s="1"/>
  <c r="O21" i="3"/>
  <c r="AD21" i="3" s="1"/>
  <c r="N21" i="3"/>
  <c r="AC21" i="3" s="1"/>
  <c r="M21" i="3"/>
  <c r="AB21" i="3" s="1"/>
  <c r="L21" i="3"/>
  <c r="J21" i="3"/>
  <c r="BK21" i="3" s="1"/>
  <c r="CA21" i="3" s="1"/>
  <c r="I21" i="3"/>
  <c r="H21" i="3"/>
  <c r="G21" i="3"/>
  <c r="F21" i="3"/>
  <c r="E21" i="3"/>
  <c r="CW20" i="3"/>
  <c r="CJ20" i="3"/>
  <c r="BO20" i="3"/>
  <c r="CF20" i="3" s="1"/>
  <c r="CZ20" i="3" s="1"/>
  <c r="AD20" i="3"/>
  <c r="P20" i="3"/>
  <c r="AE20" i="3" s="1"/>
  <c r="O20" i="3"/>
  <c r="N20" i="3"/>
  <c r="AC20" i="3" s="1"/>
  <c r="M20" i="3"/>
  <c r="AB20" i="3" s="1"/>
  <c r="L20" i="3"/>
  <c r="AA20" i="3" s="1"/>
  <c r="J20" i="3"/>
  <c r="I20" i="3"/>
  <c r="H20" i="3"/>
  <c r="G20" i="3"/>
  <c r="F20" i="3"/>
  <c r="E20" i="3"/>
  <c r="CW19" i="3"/>
  <c r="CJ19" i="3"/>
  <c r="AD19" i="3"/>
  <c r="P19" i="3"/>
  <c r="AE19" i="3" s="1"/>
  <c r="BQ19" i="3" s="1"/>
  <c r="O19" i="3"/>
  <c r="N19" i="3"/>
  <c r="AC19" i="3" s="1"/>
  <c r="M19" i="3"/>
  <c r="AB19" i="3" s="1"/>
  <c r="L19" i="3"/>
  <c r="AA19" i="3" s="1"/>
  <c r="J19" i="3"/>
  <c r="I19" i="3"/>
  <c r="H19" i="3"/>
  <c r="G19" i="3"/>
  <c r="BH19" i="3" s="1"/>
  <c r="F19" i="3"/>
  <c r="E19" i="3"/>
  <c r="CW18" i="3"/>
  <c r="CJ18" i="3"/>
  <c r="P18" i="3"/>
  <c r="AE18" i="3" s="1"/>
  <c r="BQ18" i="3" s="1"/>
  <c r="O18" i="3"/>
  <c r="AD18" i="3" s="1"/>
  <c r="N18" i="3"/>
  <c r="AC18" i="3" s="1"/>
  <c r="M18" i="3"/>
  <c r="AB18" i="3" s="1"/>
  <c r="L18" i="3"/>
  <c r="AA18" i="3" s="1"/>
  <c r="J18" i="3"/>
  <c r="I18" i="3"/>
  <c r="H18" i="3"/>
  <c r="G18" i="3"/>
  <c r="BH18" i="3" s="1"/>
  <c r="F18" i="3"/>
  <c r="E18" i="3"/>
  <c r="CW17" i="3"/>
  <c r="CJ17" i="3"/>
  <c r="P17" i="3"/>
  <c r="AE17" i="3" s="1"/>
  <c r="O17" i="3"/>
  <c r="AD17" i="3" s="1"/>
  <c r="BP17" i="3" s="1"/>
  <c r="N17" i="3"/>
  <c r="AC17" i="3" s="1"/>
  <c r="M17" i="3"/>
  <c r="AB17" i="3" s="1"/>
  <c r="L17" i="3"/>
  <c r="AA17" i="3" s="1"/>
  <c r="J17" i="3"/>
  <c r="I17" i="3"/>
  <c r="BJ17" i="3" s="1"/>
  <c r="H17" i="3"/>
  <c r="G17" i="3"/>
  <c r="F17" i="3"/>
  <c r="BG17" i="3" s="1"/>
  <c r="E17" i="3"/>
  <c r="CW16" i="3"/>
  <c r="CJ16" i="3"/>
  <c r="AD16" i="3"/>
  <c r="P16" i="3"/>
  <c r="AE16" i="3" s="1"/>
  <c r="O16" i="3"/>
  <c r="N16" i="3"/>
  <c r="AC16" i="3" s="1"/>
  <c r="M16" i="3"/>
  <c r="AB16" i="3" s="1"/>
  <c r="BN16" i="3" s="1"/>
  <c r="L16" i="3"/>
  <c r="AA16" i="3" s="1"/>
  <c r="J16" i="3"/>
  <c r="I16" i="3"/>
  <c r="BJ16" i="3" s="1"/>
  <c r="H16" i="3"/>
  <c r="G16" i="3"/>
  <c r="F16" i="3"/>
  <c r="E16" i="3"/>
  <c r="CW15" i="3"/>
  <c r="CJ15" i="3"/>
  <c r="AD15" i="3"/>
  <c r="P15" i="3"/>
  <c r="AE15" i="3" s="1"/>
  <c r="BQ15" i="3" s="1"/>
  <c r="O15" i="3"/>
  <c r="N15" i="3"/>
  <c r="AC15" i="3" s="1"/>
  <c r="M15" i="3"/>
  <c r="AB15" i="3" s="1"/>
  <c r="L15" i="3"/>
  <c r="AA15" i="3" s="1"/>
  <c r="J15" i="3"/>
  <c r="BK15" i="3" s="1"/>
  <c r="I15" i="3"/>
  <c r="H15" i="3"/>
  <c r="G15" i="3"/>
  <c r="BH15" i="3" s="1"/>
  <c r="F15" i="3"/>
  <c r="E15" i="3"/>
  <c r="CW14" i="3"/>
  <c r="CJ14" i="3"/>
  <c r="BT14" i="3"/>
  <c r="P14" i="3"/>
  <c r="AE14" i="3" s="1"/>
  <c r="O14" i="3"/>
  <c r="AD14" i="3" s="1"/>
  <c r="N14" i="3"/>
  <c r="AC14" i="3" s="1"/>
  <c r="M14" i="3"/>
  <c r="AB14" i="3" s="1"/>
  <c r="L14" i="3"/>
  <c r="AA14" i="3" s="1"/>
  <c r="J14" i="3"/>
  <c r="I14" i="3"/>
  <c r="BJ14" i="3" s="1"/>
  <c r="H14" i="3"/>
  <c r="G14" i="3"/>
  <c r="F14" i="3"/>
  <c r="BG14" i="3" s="1"/>
  <c r="E14" i="3"/>
  <c r="CW13" i="3"/>
  <c r="CJ13" i="3"/>
  <c r="AC13" i="3"/>
  <c r="P13" i="3"/>
  <c r="AE13" i="3" s="1"/>
  <c r="O13" i="3"/>
  <c r="AD13" i="3" s="1"/>
  <c r="N13" i="3"/>
  <c r="M13" i="3"/>
  <c r="AB13" i="3" s="1"/>
  <c r="L13" i="3"/>
  <c r="AA13" i="3" s="1"/>
  <c r="BM13" i="3" s="1"/>
  <c r="J13" i="3"/>
  <c r="I13" i="3"/>
  <c r="BJ12" i="3" s="1"/>
  <c r="BZ12" i="3" s="1"/>
  <c r="H13" i="3"/>
  <c r="G13" i="3"/>
  <c r="F13" i="3"/>
  <c r="E13" i="3"/>
  <c r="CW12" i="3"/>
  <c r="CJ12" i="3"/>
  <c r="P12" i="3"/>
  <c r="AE12" i="3" s="1"/>
  <c r="BQ12" i="3" s="1"/>
  <c r="O12" i="3"/>
  <c r="AD12" i="3" s="1"/>
  <c r="N12" i="3"/>
  <c r="AC12" i="3" s="1"/>
  <c r="BO12" i="3" s="1"/>
  <c r="M12" i="3"/>
  <c r="AB12" i="3" s="1"/>
  <c r="L12" i="3"/>
  <c r="AA12" i="3" s="1"/>
  <c r="J12" i="3"/>
  <c r="I12" i="3"/>
  <c r="H12" i="3"/>
  <c r="G12" i="3"/>
  <c r="BH10" i="3" s="1"/>
  <c r="F12" i="3"/>
  <c r="E12" i="3"/>
  <c r="CW11" i="3"/>
  <c r="CJ11" i="3"/>
  <c r="P11" i="3"/>
  <c r="AE11" i="3" s="1"/>
  <c r="O11" i="3"/>
  <c r="AD11" i="3" s="1"/>
  <c r="N11" i="3"/>
  <c r="AC11" i="3" s="1"/>
  <c r="M11" i="3"/>
  <c r="AB11" i="3" s="1"/>
  <c r="L11" i="3"/>
  <c r="AA11" i="3" s="1"/>
  <c r="BM10" i="3" s="1"/>
  <c r="CD10" i="3" s="1"/>
  <c r="CX10" i="3" s="1"/>
  <c r="J11" i="3"/>
  <c r="I11" i="3"/>
  <c r="H11" i="3"/>
  <c r="G11" i="3"/>
  <c r="F11" i="3"/>
  <c r="E11" i="3"/>
  <c r="CW10" i="3"/>
  <c r="CJ10" i="3"/>
  <c r="AE10" i="3"/>
  <c r="BQ9" i="3" s="1"/>
  <c r="P10" i="3"/>
  <c r="O10" i="3"/>
  <c r="AD10" i="3" s="1"/>
  <c r="N10" i="3"/>
  <c r="AC10" i="3" s="1"/>
  <c r="BO10" i="3" s="1"/>
  <c r="M10" i="3"/>
  <c r="AB10" i="3" s="1"/>
  <c r="L10" i="3"/>
  <c r="AA10" i="3" s="1"/>
  <c r="J10" i="3"/>
  <c r="I10" i="3"/>
  <c r="H10" i="3"/>
  <c r="G10" i="3"/>
  <c r="F10" i="3"/>
  <c r="E10" i="3"/>
  <c r="CW9" i="3"/>
  <c r="CJ9" i="3"/>
  <c r="BT9" i="3"/>
  <c r="AA9" i="3"/>
  <c r="P9" i="3"/>
  <c r="AE9" i="3" s="1"/>
  <c r="O9" i="3"/>
  <c r="AD9" i="3" s="1"/>
  <c r="N9" i="3"/>
  <c r="AC9" i="3" s="1"/>
  <c r="M9" i="3"/>
  <c r="AB9" i="3" s="1"/>
  <c r="L9" i="3"/>
  <c r="J9" i="3"/>
  <c r="I9" i="3"/>
  <c r="H9" i="3"/>
  <c r="G9" i="3"/>
  <c r="BH8" i="3" s="1"/>
  <c r="F9" i="3"/>
  <c r="E9" i="3"/>
  <c r="CW8" i="3"/>
  <c r="CJ8" i="3"/>
  <c r="BT8" i="3"/>
  <c r="AE8" i="3"/>
  <c r="AD8" i="3"/>
  <c r="BP8" i="3" s="1"/>
  <c r="CG8" i="3" s="1"/>
  <c r="DA8" i="3" s="1"/>
  <c r="P8" i="3"/>
  <c r="O8" i="3"/>
  <c r="N8" i="3"/>
  <c r="AC8" i="3" s="1"/>
  <c r="M8" i="3"/>
  <c r="AB8" i="3" s="1"/>
  <c r="L8" i="3"/>
  <c r="AA8" i="3" s="1"/>
  <c r="J8" i="3"/>
  <c r="I8" i="3"/>
  <c r="H8" i="3"/>
  <c r="G8" i="3"/>
  <c r="F8" i="3"/>
  <c r="E8" i="3"/>
  <c r="CW7" i="3"/>
  <c r="CJ7" i="3"/>
  <c r="P7" i="3"/>
  <c r="AE7" i="3" s="1"/>
  <c r="O7" i="3"/>
  <c r="AD7" i="3" s="1"/>
  <c r="N7" i="3"/>
  <c r="AC7" i="3" s="1"/>
  <c r="M7" i="3"/>
  <c r="AB7" i="3" s="1"/>
  <c r="L7" i="3"/>
  <c r="AA7" i="3" s="1"/>
  <c r="J7" i="3"/>
  <c r="I7" i="3"/>
  <c r="H7" i="3"/>
  <c r="G7" i="3"/>
  <c r="F7" i="3"/>
  <c r="BG7" i="3" s="1"/>
  <c r="E7" i="3"/>
  <c r="CW6" i="3"/>
  <c r="CJ6" i="3"/>
  <c r="BE6" i="3"/>
  <c r="CN30" i="3" s="1"/>
  <c r="BB6" i="3"/>
  <c r="AD6" i="3"/>
  <c r="AC6" i="3"/>
  <c r="P6" i="3"/>
  <c r="AE6" i="3" s="1"/>
  <c r="O6" i="3"/>
  <c r="N6" i="3"/>
  <c r="M6" i="3"/>
  <c r="AB6" i="3" s="1"/>
  <c r="L6" i="3"/>
  <c r="AA6" i="3" s="1"/>
  <c r="J6" i="3"/>
  <c r="I6" i="3"/>
  <c r="H6" i="3"/>
  <c r="BI6" i="3" s="1"/>
  <c r="G6" i="3"/>
  <c r="F6" i="3"/>
  <c r="E6" i="3"/>
  <c r="CW5" i="3"/>
  <c r="CJ5" i="3"/>
  <c r="BT5" i="3"/>
  <c r="BE5" i="3"/>
  <c r="CN29" i="3" s="1"/>
  <c r="CP29" i="3" s="1"/>
  <c r="BB5" i="3"/>
  <c r="P5" i="3"/>
  <c r="AE5" i="3" s="1"/>
  <c r="O5" i="3"/>
  <c r="AD5" i="3" s="1"/>
  <c r="N5" i="3"/>
  <c r="AC5" i="3" s="1"/>
  <c r="M5" i="3"/>
  <c r="AB5" i="3" s="1"/>
  <c r="L5" i="3"/>
  <c r="AA5" i="3" s="1"/>
  <c r="J5" i="3"/>
  <c r="I5" i="3"/>
  <c r="H5" i="3"/>
  <c r="G5" i="3"/>
  <c r="F5" i="3"/>
  <c r="E5" i="3"/>
  <c r="CW4" i="3"/>
  <c r="CJ4" i="3"/>
  <c r="BI4" i="3"/>
  <c r="BE4" i="3"/>
  <c r="CN28" i="3" s="1"/>
  <c r="CP28" i="3" s="1"/>
  <c r="BB4" i="3"/>
  <c r="P4" i="3"/>
  <c r="AE4" i="3" s="1"/>
  <c r="O4" i="3"/>
  <c r="AD4" i="3" s="1"/>
  <c r="N4" i="3"/>
  <c r="AC4" i="3" s="1"/>
  <c r="M4" i="3"/>
  <c r="AB4" i="3" s="1"/>
  <c r="L4" i="3"/>
  <c r="AA4" i="3" s="1"/>
  <c r="J4" i="3"/>
  <c r="I4" i="3"/>
  <c r="H4" i="3"/>
  <c r="G4" i="3"/>
  <c r="F4" i="3"/>
  <c r="E4" i="3"/>
  <c r="CW3" i="3"/>
  <c r="CJ3" i="3"/>
  <c r="BE3" i="3"/>
  <c r="CN27" i="3" s="1"/>
  <c r="CP27" i="3" s="1"/>
  <c r="BB3" i="3"/>
  <c r="AE3" i="3"/>
  <c r="P3" i="3"/>
  <c r="O3" i="3"/>
  <c r="AD3" i="3" s="1"/>
  <c r="N3" i="3"/>
  <c r="AC3" i="3" s="1"/>
  <c r="M3" i="3"/>
  <c r="AB3" i="3" s="1"/>
  <c r="L3" i="3"/>
  <c r="AA3" i="3" s="1"/>
  <c r="J3" i="3"/>
  <c r="I3" i="3"/>
  <c r="H3" i="3"/>
  <c r="G3" i="3"/>
  <c r="F3" i="3"/>
  <c r="E3" i="3"/>
  <c r="CW2" i="3"/>
  <c r="CJ2" i="3"/>
  <c r="BK2" i="3"/>
  <c r="BE2" i="3"/>
  <c r="CN26" i="3" s="1"/>
  <c r="CP26" i="3" s="1"/>
  <c r="BB2" i="3"/>
  <c r="P2" i="3"/>
  <c r="AE2" i="3" s="1"/>
  <c r="O2" i="3"/>
  <c r="AD2" i="3" s="1"/>
  <c r="N2" i="3"/>
  <c r="AC2" i="3" s="1"/>
  <c r="BO2" i="3" s="1"/>
  <c r="M2" i="3"/>
  <c r="AB2" i="3" s="1"/>
  <c r="BN2" i="3" s="1"/>
  <c r="CE2" i="3" s="1"/>
  <c r="CY2" i="3" s="1"/>
  <c r="L2" i="3"/>
  <c r="AA2" i="3" s="1"/>
  <c r="J2" i="3"/>
  <c r="I2" i="3"/>
  <c r="H2" i="3"/>
  <c r="BI2" i="3" s="1"/>
  <c r="G2" i="3"/>
  <c r="F2" i="3"/>
  <c r="E2" i="3"/>
  <c r="CW3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  <c r="CW2" i="1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2" i="1"/>
  <c r="CJ133" i="1"/>
  <c r="CJ134" i="1"/>
  <c r="CJ135" i="1"/>
  <c r="CJ136" i="1"/>
  <c r="CJ137" i="1"/>
  <c r="CJ138" i="1"/>
  <c r="CJ139" i="1"/>
  <c r="CJ140" i="1"/>
  <c r="CJ141" i="1"/>
  <c r="CJ142" i="1"/>
  <c r="CJ143" i="1"/>
  <c r="CJ144" i="1"/>
  <c r="CJ145" i="1"/>
  <c r="CJ146" i="1"/>
  <c r="CJ147" i="1"/>
  <c r="CJ148" i="1"/>
  <c r="CJ149" i="1"/>
  <c r="CJ150" i="1"/>
  <c r="CJ151" i="1"/>
  <c r="CJ152" i="1"/>
  <c r="CJ153" i="1"/>
  <c r="CJ154" i="1"/>
  <c r="CJ155" i="1"/>
  <c r="CJ156" i="1"/>
  <c r="CJ157" i="1"/>
  <c r="CJ158" i="1"/>
  <c r="CJ159" i="1"/>
  <c r="CJ160" i="1"/>
  <c r="CJ161" i="1"/>
  <c r="CJ162" i="1"/>
  <c r="CJ163" i="1"/>
  <c r="CJ164" i="1"/>
  <c r="CJ165" i="1"/>
  <c r="CJ166" i="1"/>
  <c r="CJ167" i="1"/>
  <c r="CJ168" i="1"/>
  <c r="CJ169" i="1"/>
  <c r="CJ170" i="1"/>
  <c r="CJ171" i="1"/>
  <c r="CJ172" i="1"/>
  <c r="CJ173" i="1"/>
  <c r="CJ174" i="1"/>
  <c r="CJ175" i="1"/>
  <c r="CJ176" i="1"/>
  <c r="CJ177" i="1"/>
  <c r="CJ178" i="1"/>
  <c r="CJ179" i="1"/>
  <c r="CJ180" i="1"/>
  <c r="CJ181" i="1"/>
  <c r="CJ182" i="1"/>
  <c r="CJ183" i="1"/>
  <c r="CJ184" i="1"/>
  <c r="CJ185" i="1"/>
  <c r="CJ186" i="1"/>
  <c r="CJ187" i="1"/>
  <c r="CJ188" i="1"/>
  <c r="CJ189" i="1"/>
  <c r="CJ190" i="1"/>
  <c r="CJ191" i="1"/>
  <c r="CJ192" i="1"/>
  <c r="CJ193" i="1"/>
  <c r="CJ194" i="1"/>
  <c r="CJ195" i="1"/>
  <c r="CJ196" i="1"/>
  <c r="CJ197" i="1"/>
  <c r="CJ198" i="1"/>
  <c r="CJ199" i="1"/>
  <c r="CJ200" i="1"/>
  <c r="CJ201" i="1"/>
  <c r="CJ202" i="1"/>
  <c r="CJ203" i="1"/>
  <c r="CJ2" i="1"/>
  <c r="BT8" i="1"/>
  <c r="BT5" i="1"/>
  <c r="BT14" i="1"/>
  <c r="CA15" i="3" l="1"/>
  <c r="CE16" i="3"/>
  <c r="CY16" i="3" s="1"/>
  <c r="CG17" i="3"/>
  <c r="DA17" i="3" s="1"/>
  <c r="CE29" i="3"/>
  <c r="CY29" i="3" s="1"/>
  <c r="BW7" i="3"/>
  <c r="BP7" i="3"/>
  <c r="CG7" i="3" s="1"/>
  <c r="DA7" i="3" s="1"/>
  <c r="BP5" i="3"/>
  <c r="CG5" i="3" s="1"/>
  <c r="DA5" i="3" s="1"/>
  <c r="BJ9" i="3"/>
  <c r="BZ9" i="3" s="1"/>
  <c r="BX10" i="3"/>
  <c r="CH12" i="3"/>
  <c r="DB12" i="3" s="1"/>
  <c r="BY2" i="3"/>
  <c r="BT9" i="1"/>
  <c r="CF10" i="3"/>
  <c r="CZ10" i="3" s="1"/>
  <c r="BQ108" i="3"/>
  <c r="CF2" i="3"/>
  <c r="CZ2" i="3" s="1"/>
  <c r="BZ14" i="3"/>
  <c r="BM32" i="3"/>
  <c r="CH9" i="3"/>
  <c r="DB9" i="3" s="1"/>
  <c r="CF12" i="3"/>
  <c r="CZ12" i="3" s="1"/>
  <c r="BM31" i="3"/>
  <c r="BN42" i="3"/>
  <c r="BN51" i="3"/>
  <c r="BK59" i="3"/>
  <c r="BJ79" i="3"/>
  <c r="BN78" i="3"/>
  <c r="BY6" i="3"/>
  <c r="BQ7" i="3"/>
  <c r="CH7" i="3" s="1"/>
  <c r="DB7" i="3" s="1"/>
  <c r="CD13" i="3"/>
  <c r="CX13" i="3" s="1"/>
  <c r="BQ32" i="3"/>
  <c r="CH32" i="3" s="1"/>
  <c r="DB32" i="3" s="1"/>
  <c r="BK69" i="3"/>
  <c r="CA2" i="3"/>
  <c r="BY4" i="3"/>
  <c r="BW14" i="3"/>
  <c r="BP15" i="3"/>
  <c r="CG15" i="3" s="1"/>
  <c r="DA15" i="3" s="1"/>
  <c r="BX18" i="3"/>
  <c r="CH18" i="3"/>
  <c r="DB18" i="3" s="1"/>
  <c r="BH22" i="3"/>
  <c r="BO24" i="3"/>
  <c r="CF24" i="3" s="1"/>
  <c r="CZ24" i="3" s="1"/>
  <c r="BO27" i="3"/>
  <c r="BN32" i="3"/>
  <c r="BJ33" i="3"/>
  <c r="BM97" i="3"/>
  <c r="BJ122" i="3"/>
  <c r="BJ123" i="3"/>
  <c r="BK148" i="3"/>
  <c r="BP2" i="3"/>
  <c r="CG2" i="3" s="1"/>
  <c r="DA2" i="3" s="1"/>
  <c r="BM8" i="3"/>
  <c r="CD8" i="3" s="1"/>
  <c r="CX8" i="3" s="1"/>
  <c r="BK9" i="3"/>
  <c r="CA9" i="3" s="1"/>
  <c r="BN11" i="3"/>
  <c r="CE11" i="3" s="1"/>
  <c r="CY11" i="3" s="1"/>
  <c r="BG12" i="3"/>
  <c r="BW12" i="3" s="1"/>
  <c r="BP12" i="3"/>
  <c r="CG12" i="3" s="1"/>
  <c r="DA12" i="3" s="1"/>
  <c r="BJ15" i="3"/>
  <c r="BZ15" i="3" s="1"/>
  <c r="BG18" i="3"/>
  <c r="BM20" i="3"/>
  <c r="CD20" i="3" s="1"/>
  <c r="BG29" i="3"/>
  <c r="BK35" i="3"/>
  <c r="BN36" i="3"/>
  <c r="BJ40" i="3"/>
  <c r="BQ48" i="3"/>
  <c r="BJ51" i="3"/>
  <c r="BK52" i="3"/>
  <c r="BO55" i="3"/>
  <c r="BG62" i="3"/>
  <c r="BH66" i="3"/>
  <c r="BJ78" i="3"/>
  <c r="BM82" i="3"/>
  <c r="BQ84" i="3"/>
  <c r="BK85" i="3"/>
  <c r="BO87" i="3"/>
  <c r="BN92" i="3"/>
  <c r="BO93" i="3"/>
  <c r="BH101" i="3"/>
  <c r="BI109" i="3"/>
  <c r="BH119" i="3"/>
  <c r="BG126" i="3"/>
  <c r="BM135" i="3"/>
  <c r="BO147" i="3"/>
  <c r="BM147" i="3"/>
  <c r="BI160" i="3"/>
  <c r="BH181" i="3"/>
  <c r="BG183" i="3"/>
  <c r="BO185" i="3"/>
  <c r="BI186" i="3"/>
  <c r="BO193" i="3"/>
  <c r="BH38" i="3"/>
  <c r="BQ38" i="3"/>
  <c r="BO41" i="3"/>
  <c r="BH41" i="3"/>
  <c r="BK45" i="3"/>
  <c r="BI50" i="3"/>
  <c r="BQ77" i="3"/>
  <c r="BG93" i="3"/>
  <c r="BP93" i="3"/>
  <c r="BI102" i="3"/>
  <c r="BM104" i="3"/>
  <c r="BN105" i="3"/>
  <c r="BG121" i="3"/>
  <c r="BO128" i="3"/>
  <c r="BH132" i="3"/>
  <c r="BQ132" i="3"/>
  <c r="BI138" i="3"/>
  <c r="BM138" i="3"/>
  <c r="BJ141" i="3"/>
  <c r="BH153" i="3"/>
  <c r="BJ154" i="3"/>
  <c r="BM155" i="3"/>
  <c r="BQ162" i="3"/>
  <c r="BK163" i="3"/>
  <c r="BO5" i="3"/>
  <c r="CF5" i="3" s="1"/>
  <c r="CZ5" i="3" s="1"/>
  <c r="BB26" i="5"/>
  <c r="BB27" i="5"/>
  <c r="BB28" i="5"/>
  <c r="BB29" i="5"/>
  <c r="AV2" i="5" s="1"/>
  <c r="BB30" i="5"/>
  <c r="BK7" i="3"/>
  <c r="CA7" i="3" s="1"/>
  <c r="BP11" i="3"/>
  <c r="CG11" i="3" s="1"/>
  <c r="DA11" i="3" s="1"/>
  <c r="BK13" i="3"/>
  <c r="CA13" i="3" s="1"/>
  <c r="BW17" i="3"/>
  <c r="BH28" i="3"/>
  <c r="BX28" i="3" s="1"/>
  <c r="BI43" i="3"/>
  <c r="BM45" i="3"/>
  <c r="BM50" i="3"/>
  <c r="BQ56" i="3"/>
  <c r="BI62" i="3"/>
  <c r="BM77" i="3"/>
  <c r="BO82" i="3"/>
  <c r="BP83" i="3"/>
  <c r="BJ84" i="3"/>
  <c r="BH87" i="3"/>
  <c r="BJ102" i="3"/>
  <c r="BK109" i="3"/>
  <c r="BK112" i="3"/>
  <c r="BP118" i="3"/>
  <c r="BQ121" i="3"/>
  <c r="BM129" i="3"/>
  <c r="BN134" i="3"/>
  <c r="BH135" i="3"/>
  <c r="BK136" i="3"/>
  <c r="BN142" i="3"/>
  <c r="BO149" i="3"/>
  <c r="BK151" i="3"/>
  <c r="BO152" i="3"/>
  <c r="BK174" i="3"/>
  <c r="BM179" i="3"/>
  <c r="BP179" i="3"/>
  <c r="BI183" i="3"/>
  <c r="BG21" i="3"/>
  <c r="BI22" i="3"/>
  <c r="BO26" i="3"/>
  <c r="CF26" i="3" s="1"/>
  <c r="CZ26" i="3" s="1"/>
  <c r="BI28" i="3"/>
  <c r="BQ47" i="3"/>
  <c r="BI56" i="3"/>
  <c r="BG61" i="3"/>
  <c r="BP61" i="3"/>
  <c r="BJ62" i="3"/>
  <c r="BN63" i="3"/>
  <c r="BJ65" i="3"/>
  <c r="BK66" i="3"/>
  <c r="BQ66" i="3"/>
  <c r="BH76" i="3"/>
  <c r="BH86" i="3"/>
  <c r="BQ86" i="3"/>
  <c r="BO90" i="3"/>
  <c r="BH90" i="3"/>
  <c r="BH99" i="3"/>
  <c r="BK102" i="3"/>
  <c r="BI107" i="3"/>
  <c r="BJ108" i="3"/>
  <c r="BP111" i="3"/>
  <c r="BG113" i="3"/>
  <c r="BI120" i="3"/>
  <c r="BQ128" i="3"/>
  <c r="BN130" i="3"/>
  <c r="BH140" i="3"/>
  <c r="BQ139" i="3"/>
  <c r="BJ149" i="3"/>
  <c r="BG152" i="3"/>
  <c r="BM154" i="3"/>
  <c r="BJ162" i="3"/>
  <c r="BG164" i="3"/>
  <c r="BP164" i="3"/>
  <c r="BP172" i="3"/>
  <c r="BP173" i="3"/>
  <c r="BI184" i="3"/>
  <c r="BI185" i="3"/>
  <c r="BI3" i="3"/>
  <c r="BY3" i="3" s="1"/>
  <c r="BH5" i="3"/>
  <c r="BX5" i="3" s="1"/>
  <c r="BQ5" i="3"/>
  <c r="CH5" i="3" s="1"/>
  <c r="DB5" i="3" s="1"/>
  <c r="BN7" i="3"/>
  <c r="CE7" i="3" s="1"/>
  <c r="CY7" i="3" s="1"/>
  <c r="BI11" i="3"/>
  <c r="BY11" i="3" s="1"/>
  <c r="BO15" i="3"/>
  <c r="CF15" i="3" s="1"/>
  <c r="CZ15" i="3" s="1"/>
  <c r="BH16" i="3"/>
  <c r="BX16" i="3" s="1"/>
  <c r="BI17" i="3"/>
  <c r="BO19" i="3"/>
  <c r="CF19" i="3" s="1"/>
  <c r="CZ19" i="3" s="1"/>
  <c r="BK24" i="3"/>
  <c r="BI27" i="3"/>
  <c r="BM37" i="3"/>
  <c r="BK38" i="3"/>
  <c r="BI41" i="3"/>
  <c r="BK43" i="3"/>
  <c r="BO51" i="3"/>
  <c r="BG52" i="3"/>
  <c r="BP52" i="3"/>
  <c r="BH61" i="3"/>
  <c r="BQ61" i="3"/>
  <c r="BH64" i="3"/>
  <c r="BH69" i="3"/>
  <c r="BH70" i="3"/>
  <c r="BJ72" i="3"/>
  <c r="BN74" i="3"/>
  <c r="BI76" i="3"/>
  <c r="BI86" i="3"/>
  <c r="BI92" i="3"/>
  <c r="BM94" i="3"/>
  <c r="BO101" i="3"/>
  <c r="BH105" i="3"/>
  <c r="BI106" i="3"/>
  <c r="BN109" i="3"/>
  <c r="BH114" i="3"/>
  <c r="BI118" i="3"/>
  <c r="BM119" i="3"/>
  <c r="BK126" i="3"/>
  <c r="BK129" i="3"/>
  <c r="BQ131" i="3"/>
  <c r="BJ135" i="3"/>
  <c r="BN141" i="3"/>
  <c r="BN148" i="3"/>
  <c r="BQ149" i="3"/>
  <c r="BJ159" i="3"/>
  <c r="BM174" i="3"/>
  <c r="BI177" i="3"/>
  <c r="BN178" i="3"/>
  <c r="BI180" i="3"/>
  <c r="BK183" i="3"/>
  <c r="BK188" i="3"/>
  <c r="BG189" i="3"/>
  <c r="BX8" i="3"/>
  <c r="BJ11" i="3"/>
  <c r="BZ11" i="3" s="1"/>
  <c r="BO14" i="3"/>
  <c r="CF14" i="3" s="1"/>
  <c r="CZ14" i="3" s="1"/>
  <c r="BI16" i="3"/>
  <c r="BY16" i="3" s="1"/>
  <c r="BZ17" i="3"/>
  <c r="BM18" i="3"/>
  <c r="CD18" i="3" s="1"/>
  <c r="CX18" i="3" s="1"/>
  <c r="BM21" i="3"/>
  <c r="BH24" i="3"/>
  <c r="BM44" i="3"/>
  <c r="BI46" i="3"/>
  <c r="BN57" i="3"/>
  <c r="BH60" i="3"/>
  <c r="BI61" i="3"/>
  <c r="BN66" i="3"/>
  <c r="BH73" i="3"/>
  <c r="BQ75" i="3"/>
  <c r="BN89" i="3"/>
  <c r="BI89" i="3"/>
  <c r="BK93" i="3"/>
  <c r="BG96" i="3"/>
  <c r="BP96" i="3"/>
  <c r="BP113" i="3"/>
  <c r="BM116" i="3"/>
  <c r="BH120" i="3"/>
  <c r="BJ125" i="3"/>
  <c r="BM126" i="3"/>
  <c r="BM132" i="3"/>
  <c r="BJ138" i="3"/>
  <c r="BK144" i="3"/>
  <c r="BQ146" i="3"/>
  <c r="BP163" i="3"/>
  <c r="BI164" i="3"/>
  <c r="BM164" i="3"/>
  <c r="BK165" i="3"/>
  <c r="BG166" i="3"/>
  <c r="BO171" i="3"/>
  <c r="BN174" i="3"/>
  <c r="BH175" i="3"/>
  <c r="BG184" i="3"/>
  <c r="BP184" i="3"/>
  <c r="BX15" i="3"/>
  <c r="CH15" i="3"/>
  <c r="DB15" i="3" s="1"/>
  <c r="BZ16" i="3"/>
  <c r="BG30" i="3"/>
  <c r="BH40" i="3"/>
  <c r="BN44" i="3"/>
  <c r="BI51" i="3"/>
  <c r="BP68" i="3"/>
  <c r="BI78" i="3"/>
  <c r="BN85" i="3"/>
  <c r="BO94" i="3"/>
  <c r="BG94" i="3"/>
  <c r="BH110" i="3"/>
  <c r="BJ111" i="3"/>
  <c r="BQ116" i="3"/>
  <c r="BK125" i="3"/>
  <c r="BH127" i="3"/>
  <c r="BN129" i="3"/>
  <c r="BG133" i="3"/>
  <c r="BP148" i="3"/>
  <c r="BN173" i="3"/>
  <c r="BP177" i="3"/>
  <c r="BQ179" i="3"/>
  <c r="BO181" i="3"/>
  <c r="BH182" i="3"/>
  <c r="BQ182" i="3"/>
  <c r="BN188" i="3"/>
  <c r="BP188" i="3"/>
  <c r="BH194" i="3"/>
  <c r="BQ194" i="3"/>
  <c r="BK195" i="3"/>
  <c r="BO191" i="3"/>
  <c r="BG193" i="3"/>
  <c r="BP193" i="3"/>
  <c r="BJ194" i="3"/>
  <c r="BJ195" i="3"/>
  <c r="BJ196" i="3"/>
  <c r="BP201" i="3"/>
  <c r="BJ202" i="3"/>
  <c r="BJ180" i="3"/>
  <c r="BG182" i="3"/>
  <c r="BM184" i="3"/>
  <c r="BK184" i="3"/>
  <c r="BH188" i="3"/>
  <c r="BJ189" i="3"/>
  <c r="BM194" i="3"/>
  <c r="BK196" i="3"/>
  <c r="BI198" i="3"/>
  <c r="BM186" i="3"/>
  <c r="BI188" i="3"/>
  <c r="BP200" i="3"/>
  <c r="BI182" i="3"/>
  <c r="BJ185" i="3"/>
  <c r="BH191" i="3"/>
  <c r="BI194" i="3"/>
  <c r="BO199" i="3"/>
  <c r="BJ201" i="3"/>
  <c r="CP30" i="3"/>
  <c r="BO23" i="3"/>
  <c r="BO21" i="3"/>
  <c r="BP27" i="3"/>
  <c r="CG27" i="3" s="1"/>
  <c r="DA27" i="3" s="1"/>
  <c r="BH12" i="3"/>
  <c r="BX12" i="3" s="1"/>
  <c r="BH14" i="3"/>
  <c r="BX14" i="3" s="1"/>
  <c r="BN5" i="3"/>
  <c r="CE5" i="3" s="1"/>
  <c r="CY5" i="3" s="1"/>
  <c r="BK6" i="3"/>
  <c r="CA6" i="3" s="1"/>
  <c r="BQ6" i="3"/>
  <c r="CH6" i="3" s="1"/>
  <c r="DB6" i="3" s="1"/>
  <c r="BK10" i="3"/>
  <c r="CA10" i="3" s="1"/>
  <c r="BP16" i="3"/>
  <c r="CG16" i="3" s="1"/>
  <c r="DA16" i="3" s="1"/>
  <c r="BN18" i="3"/>
  <c r="CE18" i="3" s="1"/>
  <c r="CY18" i="3" s="1"/>
  <c r="BQ22" i="3"/>
  <c r="BP25" i="3"/>
  <c r="CG25" i="3" s="1"/>
  <c r="DA25" i="3" s="1"/>
  <c r="BJ31" i="3"/>
  <c r="BO32" i="3"/>
  <c r="CF32" i="3" s="1"/>
  <c r="CZ32" i="3" s="1"/>
  <c r="BK33" i="3"/>
  <c r="CA33" i="3" s="1"/>
  <c r="BN35" i="3"/>
  <c r="CE35" i="3" s="1"/>
  <c r="BP48" i="3"/>
  <c r="BP47" i="3"/>
  <c r="BH63" i="3"/>
  <c r="BQ63" i="3"/>
  <c r="BG67" i="3"/>
  <c r="BI85" i="3"/>
  <c r="BO4" i="3"/>
  <c r="CF4" i="3" s="1"/>
  <c r="CZ4" i="3" s="1"/>
  <c r="BN31" i="3"/>
  <c r="CE31" i="3" s="1"/>
  <c r="CY31" i="3" s="1"/>
  <c r="BH44" i="3"/>
  <c r="BQ14" i="3"/>
  <c r="CH14" i="3" s="1"/>
  <c r="DB14" i="3" s="1"/>
  <c r="BN41" i="3"/>
  <c r="BN40" i="3"/>
  <c r="BH7" i="3"/>
  <c r="BX7" i="3" s="1"/>
  <c r="BQ10" i="3"/>
  <c r="CH10" i="3" s="1"/>
  <c r="DB10" i="3" s="1"/>
  <c r="BO18" i="3"/>
  <c r="CF18" i="3" s="1"/>
  <c r="CZ18" i="3" s="1"/>
  <c r="BI21" i="3"/>
  <c r="BI19" i="3"/>
  <c r="BY19" i="3" s="1"/>
  <c r="BQ25" i="3"/>
  <c r="BH26" i="3"/>
  <c r="BM33" i="3"/>
  <c r="BG4" i="3"/>
  <c r="BW4" i="3" s="1"/>
  <c r="BP4" i="3"/>
  <c r="CG4" i="3" s="1"/>
  <c r="DA4" i="3" s="1"/>
  <c r="BN6" i="3"/>
  <c r="CE6" i="3" s="1"/>
  <c r="CY6" i="3" s="1"/>
  <c r="BG9" i="3"/>
  <c r="BW9" i="3" s="1"/>
  <c r="BP9" i="3"/>
  <c r="CG9" i="3" s="1"/>
  <c r="DA9" i="3" s="1"/>
  <c r="BN10" i="3"/>
  <c r="CE10" i="3" s="1"/>
  <c r="CY10" i="3" s="1"/>
  <c r="BG13" i="3"/>
  <c r="BW13" i="3" s="1"/>
  <c r="BP18" i="3"/>
  <c r="CG18" i="3" s="1"/>
  <c r="DA18" i="3" s="1"/>
  <c r="BP19" i="3"/>
  <c r="BK20" i="3"/>
  <c r="BJ20" i="3"/>
  <c r="BZ20" i="3" s="1"/>
  <c r="BJ23" i="3"/>
  <c r="BI25" i="3"/>
  <c r="BY25" i="3" s="1"/>
  <c r="BO25" i="3"/>
  <c r="CF25" i="3" s="1"/>
  <c r="CZ25" i="3" s="1"/>
  <c r="BO34" i="3"/>
  <c r="BM39" i="3"/>
  <c r="CD39" i="3" s="1"/>
  <c r="BO46" i="3"/>
  <c r="BG65" i="3"/>
  <c r="BO3" i="3"/>
  <c r="CF3" i="3" s="1"/>
  <c r="CZ3" i="3" s="1"/>
  <c r="BM12" i="3"/>
  <c r="CD12" i="3" s="1"/>
  <c r="CX12" i="3" s="1"/>
  <c r="BN27" i="3"/>
  <c r="CE27" i="3" s="1"/>
  <c r="CY27" i="3" s="1"/>
  <c r="BH62" i="3"/>
  <c r="BQ62" i="3"/>
  <c r="BJ3" i="3"/>
  <c r="BZ3" i="3" s="1"/>
  <c r="BQ3" i="3"/>
  <c r="CH3" i="3" s="1"/>
  <c r="DB3" i="3" s="1"/>
  <c r="BK8" i="3"/>
  <c r="CA8" i="3" s="1"/>
  <c r="BI9" i="3"/>
  <c r="BY9" i="3" s="1"/>
  <c r="BM9" i="3"/>
  <c r="CD9" i="3" s="1"/>
  <c r="CX9" i="3" s="1"/>
  <c r="BP10" i="3"/>
  <c r="CG10" i="3" s="1"/>
  <c r="DA10" i="3" s="1"/>
  <c r="BQ30" i="3"/>
  <c r="BM42" i="3"/>
  <c r="BJ42" i="3"/>
  <c r="BQ49" i="3"/>
  <c r="BJ4" i="3"/>
  <c r="BZ4" i="3" s="1"/>
  <c r="BJ5" i="3"/>
  <c r="BZ5" i="3" s="1"/>
  <c r="BQ8" i="3"/>
  <c r="CH8" i="3" s="1"/>
  <c r="DB8" i="3" s="1"/>
  <c r="BH9" i="3"/>
  <c r="BX9" i="3" s="1"/>
  <c r="BG11" i="3"/>
  <c r="BN23" i="3"/>
  <c r="CE23" i="3" s="1"/>
  <c r="CY23" i="3" s="1"/>
  <c r="BP29" i="3"/>
  <c r="BM30" i="3"/>
  <c r="BM29" i="3"/>
  <c r="BI29" i="3"/>
  <c r="BY29" i="3" s="1"/>
  <c r="BM3" i="3"/>
  <c r="CD3" i="3" s="1"/>
  <c r="CX3" i="3" s="1"/>
  <c r="BO6" i="3"/>
  <c r="CF6" i="3" s="1"/>
  <c r="CZ6" i="3" s="1"/>
  <c r="BO7" i="3"/>
  <c r="CF7" i="3" s="1"/>
  <c r="CZ7" i="3" s="1"/>
  <c r="BH11" i="3"/>
  <c r="BX11" i="3" s="1"/>
  <c r="BQ11" i="3"/>
  <c r="CH11" i="3" s="1"/>
  <c r="DB11" i="3" s="1"/>
  <c r="BP14" i="3"/>
  <c r="CG14" i="3" s="1"/>
  <c r="DA14" i="3" s="1"/>
  <c r="BP26" i="3"/>
  <c r="BM88" i="3"/>
  <c r="CD88" i="3" s="1"/>
  <c r="BM89" i="3"/>
  <c r="BH2" i="3"/>
  <c r="BX2" i="3" s="1"/>
  <c r="BK3" i="3"/>
  <c r="CA3" i="3" s="1"/>
  <c r="BG5" i="3"/>
  <c r="BW5" i="3" s="1"/>
  <c r="BH6" i="3"/>
  <c r="BX6" i="3" s="1"/>
  <c r="BI12" i="3"/>
  <c r="BY12" i="3" s="1"/>
  <c r="BI14" i="3"/>
  <c r="BY14" i="3" s="1"/>
  <c r="BN15" i="3"/>
  <c r="CE15" i="3" s="1"/>
  <c r="CY15" i="3" s="1"/>
  <c r="BG19" i="3"/>
  <c r="BG20" i="3"/>
  <c r="BJ22" i="3"/>
  <c r="BZ22" i="3" s="1"/>
  <c r="BJ25" i="3"/>
  <c r="BM28" i="3"/>
  <c r="CD28" i="3" s="1"/>
  <c r="BH34" i="3"/>
  <c r="BQ34" i="3"/>
  <c r="CH34" i="3" s="1"/>
  <c r="DB34" i="3" s="1"/>
  <c r="BP36" i="3"/>
  <c r="CG36" i="3" s="1"/>
  <c r="DA36" i="3" s="1"/>
  <c r="BO39" i="3"/>
  <c r="CF39" i="3" s="1"/>
  <c r="CZ39" i="3" s="1"/>
  <c r="BG40" i="3"/>
  <c r="BI44" i="3"/>
  <c r="BG47" i="3"/>
  <c r="BM49" i="3"/>
  <c r="BO53" i="3"/>
  <c r="BG60" i="3"/>
  <c r="BI63" i="3"/>
  <c r="BY63" i="3" s="1"/>
  <c r="BI65" i="3"/>
  <c r="BQ67" i="3"/>
  <c r="BN71" i="3"/>
  <c r="BN77" i="3"/>
  <c r="BO81" i="3"/>
  <c r="BG83" i="3"/>
  <c r="BG81" i="3"/>
  <c r="BH85" i="3"/>
  <c r="BX85" i="3" s="1"/>
  <c r="CY85" i="3" s="1"/>
  <c r="BP92" i="3"/>
  <c r="BI94" i="3"/>
  <c r="BI95" i="3"/>
  <c r="BM95" i="3"/>
  <c r="BN97" i="3"/>
  <c r="BN103" i="3"/>
  <c r="BK106" i="3"/>
  <c r="BG178" i="3"/>
  <c r="BW178" i="3" s="1"/>
  <c r="BG177" i="3"/>
  <c r="BH20" i="3"/>
  <c r="BN21" i="3"/>
  <c r="CE21" i="3" s="1"/>
  <c r="CY21" i="3" s="1"/>
  <c r="BQ23" i="3"/>
  <c r="CH23" i="3" s="1"/>
  <c r="DB23" i="3" s="1"/>
  <c r="BK25" i="3"/>
  <c r="BO30" i="3"/>
  <c r="BM34" i="3"/>
  <c r="BQ40" i="3"/>
  <c r="CH40" i="3" s="1"/>
  <c r="DB40" i="3" s="1"/>
  <c r="BM46" i="3"/>
  <c r="BG48" i="3"/>
  <c r="BP56" i="3"/>
  <c r="BM60" i="3"/>
  <c r="BJ59" i="3"/>
  <c r="BM69" i="3"/>
  <c r="BH113" i="3"/>
  <c r="BH112" i="3"/>
  <c r="BX112" i="3" s="1"/>
  <c r="BH111" i="3"/>
  <c r="BQ113" i="3"/>
  <c r="BQ111" i="3"/>
  <c r="BJ18" i="3"/>
  <c r="BZ18" i="3" s="1"/>
  <c r="BQ20" i="3"/>
  <c r="BJ26" i="3"/>
  <c r="BZ26" i="3" s="1"/>
  <c r="BK27" i="3"/>
  <c r="BK30" i="3"/>
  <c r="BN3" i="3"/>
  <c r="CE3" i="3" s="1"/>
  <c r="CY3" i="3" s="1"/>
  <c r="BI5" i="3"/>
  <c r="BY5" i="3" s="1"/>
  <c r="BJ7" i="3"/>
  <c r="BZ7" i="3" s="1"/>
  <c r="BG8" i="3"/>
  <c r="BO11" i="3"/>
  <c r="CF11" i="3" s="1"/>
  <c r="CZ11" i="3" s="1"/>
  <c r="BH13" i="3"/>
  <c r="BX13" i="3" s="1"/>
  <c r="BQ13" i="3"/>
  <c r="CH13" i="3" s="1"/>
  <c r="DB13" i="3" s="1"/>
  <c r="BM17" i="3"/>
  <c r="CD17" i="3" s="1"/>
  <c r="CX17" i="3" s="1"/>
  <c r="BK18" i="3"/>
  <c r="CA18" i="3" s="1"/>
  <c r="BI20" i="3"/>
  <c r="BY20" i="3" s="1"/>
  <c r="BI23" i="3"/>
  <c r="BG23" i="3"/>
  <c r="BW23" i="3" s="1"/>
  <c r="CX23" i="3" s="1"/>
  <c r="BP24" i="3"/>
  <c r="CG24" i="3" s="1"/>
  <c r="DA24" i="3" s="1"/>
  <c r="BM25" i="3"/>
  <c r="BJ34" i="3"/>
  <c r="BI35" i="3"/>
  <c r="BY35" i="3" s="1"/>
  <c r="BH37" i="3"/>
  <c r="BH39" i="3"/>
  <c r="BI39" i="3"/>
  <c r="BI40" i="3"/>
  <c r="BJ46" i="3"/>
  <c r="BO48" i="3"/>
  <c r="BO52" i="3"/>
  <c r="BH53" i="3"/>
  <c r="BX53" i="3" s="1"/>
  <c r="BQ53" i="3"/>
  <c r="BH54" i="3"/>
  <c r="BN58" i="3"/>
  <c r="BI64" i="3"/>
  <c r="BJ67" i="3"/>
  <c r="BI74" i="3"/>
  <c r="BI82" i="3"/>
  <c r="BI83" i="3"/>
  <c r="BN87" i="3"/>
  <c r="BO88" i="3"/>
  <c r="BQ91" i="3"/>
  <c r="BM92" i="3"/>
  <c r="BG98" i="3"/>
  <c r="BP98" i="3"/>
  <c r="BI98" i="3"/>
  <c r="BM100" i="3"/>
  <c r="CD100" i="3" s="1"/>
  <c r="BM99" i="3"/>
  <c r="BO102" i="3"/>
  <c r="BJ103" i="3"/>
  <c r="BP126" i="3"/>
  <c r="BP125" i="3"/>
  <c r="BN128" i="3"/>
  <c r="BN50" i="3"/>
  <c r="BQ55" i="3"/>
  <c r="CH55" i="3" s="1"/>
  <c r="DB55" i="3" s="1"/>
  <c r="BG73" i="3"/>
  <c r="BP73" i="3"/>
  <c r="BM80" i="3"/>
  <c r="BJ83" i="3"/>
  <c r="BO125" i="3"/>
  <c r="BG3" i="3"/>
  <c r="BW3" i="3" s="1"/>
  <c r="BK5" i="3"/>
  <c r="CA5" i="3" s="1"/>
  <c r="BM7" i="3"/>
  <c r="CD7" i="3" s="1"/>
  <c r="CX7" i="3" s="1"/>
  <c r="BI8" i="3"/>
  <c r="BY8" i="3" s="1"/>
  <c r="CD21" i="3"/>
  <c r="BJ10" i="3"/>
  <c r="BZ10" i="3" s="1"/>
  <c r="BJ13" i="3"/>
  <c r="BZ13" i="3" s="1"/>
  <c r="BG16" i="3"/>
  <c r="BK19" i="3"/>
  <c r="CA19" i="3" s="1"/>
  <c r="BH21" i="3"/>
  <c r="BQ21" i="3"/>
  <c r="CH21" i="3" s="1"/>
  <c r="DB21" i="3" s="1"/>
  <c r="BK23" i="3"/>
  <c r="CA23" i="3" s="1"/>
  <c r="BJ27" i="3"/>
  <c r="BJ35" i="3"/>
  <c r="BZ35" i="3" s="1"/>
  <c r="BO37" i="3"/>
  <c r="BI38" i="3"/>
  <c r="BJ39" i="3"/>
  <c r="BQ39" i="3"/>
  <c r="BG43" i="3"/>
  <c r="BW43" i="3" s="1"/>
  <c r="CX43" i="3" s="1"/>
  <c r="BP43" i="3"/>
  <c r="BN43" i="3"/>
  <c r="BK47" i="3"/>
  <c r="BH49" i="3"/>
  <c r="BG51" i="3"/>
  <c r="BJ56" i="3"/>
  <c r="BQ57" i="3"/>
  <c r="BP59" i="3"/>
  <c r="CG59" i="3" s="1"/>
  <c r="DA59" i="3" s="1"/>
  <c r="BM67" i="3"/>
  <c r="BH72" i="3"/>
  <c r="BQ72" i="3"/>
  <c r="BI77" i="3"/>
  <c r="BJ80" i="3"/>
  <c r="BN80" i="3"/>
  <c r="BK82" i="3"/>
  <c r="BK80" i="3"/>
  <c r="CA80" i="3" s="1"/>
  <c r="BQ90" i="3"/>
  <c r="BP91" i="3"/>
  <c r="BN94" i="3"/>
  <c r="BN95" i="3"/>
  <c r="BP99" i="3"/>
  <c r="BM103" i="3"/>
  <c r="BJ119" i="3"/>
  <c r="BJ117" i="3"/>
  <c r="BZ117" i="3" s="1"/>
  <c r="BO131" i="3"/>
  <c r="BQ159" i="3"/>
  <c r="BG32" i="3"/>
  <c r="BW32" i="3" s="1"/>
  <c r="CX32" i="3" s="1"/>
  <c r="BP33" i="3"/>
  <c r="CG33" i="3" s="1"/>
  <c r="DA33" i="3" s="1"/>
  <c r="BP37" i="3"/>
  <c r="BO38" i="3"/>
  <c r="BQ42" i="3"/>
  <c r="BO45" i="3"/>
  <c r="CF45" i="3" s="1"/>
  <c r="CZ45" i="3" s="1"/>
  <c r="BI49" i="3"/>
  <c r="BN49" i="3"/>
  <c r="BI52" i="3"/>
  <c r="BK56" i="3"/>
  <c r="BO56" i="3"/>
  <c r="BH59" i="3"/>
  <c r="BQ58" i="3"/>
  <c r="BO62" i="3"/>
  <c r="CF62" i="3" s="1"/>
  <c r="CZ62" i="3" s="1"/>
  <c r="BO63" i="3"/>
  <c r="BQ70" i="3"/>
  <c r="BO75" i="3"/>
  <c r="BQ76" i="3"/>
  <c r="BG86" i="3"/>
  <c r="BP86" i="3"/>
  <c r="BN98" i="3"/>
  <c r="BM53" i="3"/>
  <c r="CD53" i="3" s="1"/>
  <c r="BM54" i="3"/>
  <c r="BJ58" i="3"/>
  <c r="BP60" i="3"/>
  <c r="BO68" i="3"/>
  <c r="BH131" i="3"/>
  <c r="BH129" i="3"/>
  <c r="BJ66" i="3"/>
  <c r="BO66" i="3"/>
  <c r="CF66" i="3" s="1"/>
  <c r="CZ66" i="3" s="1"/>
  <c r="BI67" i="3"/>
  <c r="BH68" i="3"/>
  <c r="BQ68" i="3"/>
  <c r="BI70" i="3"/>
  <c r="BP71" i="3"/>
  <c r="BK72" i="3"/>
  <c r="BI75" i="3"/>
  <c r="BK79" i="3"/>
  <c r="CA79" i="3" s="1"/>
  <c r="BK84" i="3"/>
  <c r="BM85" i="3"/>
  <c r="BQ87" i="3"/>
  <c r="BH88" i="3"/>
  <c r="BN90" i="3"/>
  <c r="BK89" i="3"/>
  <c r="BH93" i="3"/>
  <c r="BQ93" i="3"/>
  <c r="BJ95" i="3"/>
  <c r="BH96" i="3"/>
  <c r="BM107" i="3"/>
  <c r="BI113" i="3"/>
  <c r="BG117" i="3"/>
  <c r="BP117" i="3"/>
  <c r="BM118" i="3"/>
  <c r="BM121" i="3"/>
  <c r="CD121" i="3" s="1"/>
  <c r="BM120" i="3"/>
  <c r="BK122" i="3"/>
  <c r="BO137" i="3"/>
  <c r="BP144" i="3"/>
  <c r="BN151" i="3"/>
  <c r="BH152" i="3"/>
  <c r="BP176" i="3"/>
  <c r="BM177" i="3"/>
  <c r="CD177" i="3" s="1"/>
  <c r="BK182" i="3"/>
  <c r="BN190" i="3"/>
  <c r="BI73" i="3"/>
  <c r="BK76" i="3"/>
  <c r="BN79" i="3"/>
  <c r="BP80" i="3"/>
  <c r="BH80" i="3"/>
  <c r="BQ81" i="3"/>
  <c r="CH81" i="3" s="1"/>
  <c r="DB81" i="3" s="1"/>
  <c r="BM84" i="3"/>
  <c r="BI87" i="3"/>
  <c r="BM87" i="3"/>
  <c r="BK92" i="3"/>
  <c r="BI93" i="3"/>
  <c r="BM93" i="3"/>
  <c r="BK95" i="3"/>
  <c r="BK100" i="3"/>
  <c r="CA100" i="3" s="1"/>
  <c r="BO100" i="3"/>
  <c r="BO105" i="3"/>
  <c r="BN106" i="3"/>
  <c r="BM111" i="3"/>
  <c r="BJ118" i="3"/>
  <c r="BG120" i="3"/>
  <c r="BP120" i="3"/>
  <c r="BM136" i="3"/>
  <c r="CD136" i="3" s="1"/>
  <c r="BO143" i="3"/>
  <c r="BJ145" i="3"/>
  <c r="BQ158" i="3"/>
  <c r="BJ187" i="3"/>
  <c r="BJ188" i="3"/>
  <c r="BP197" i="3"/>
  <c r="BN202" i="3"/>
  <c r="BQ44" i="3"/>
  <c r="BH48" i="3"/>
  <c r="BJ50" i="3"/>
  <c r="BP54" i="3"/>
  <c r="BM57" i="3"/>
  <c r="BI57" i="3"/>
  <c r="BM61" i="3"/>
  <c r="BK62" i="3"/>
  <c r="BG64" i="3"/>
  <c r="BW64" i="3" s="1"/>
  <c r="CX64" i="3" s="1"/>
  <c r="BP64" i="3"/>
  <c r="BK67" i="3"/>
  <c r="BM74" i="3"/>
  <c r="BP78" i="3"/>
  <c r="BO79" i="3"/>
  <c r="BI81" i="3"/>
  <c r="BN84" i="3"/>
  <c r="BO85" i="3"/>
  <c r="CF85" i="3" s="1"/>
  <c r="CZ85" i="3" s="1"/>
  <c r="BJ88" i="3"/>
  <c r="BH89" i="3"/>
  <c r="BQ89" i="3"/>
  <c r="BI97" i="3"/>
  <c r="BG108" i="3"/>
  <c r="BH108" i="3"/>
  <c r="BI117" i="3"/>
  <c r="BM117" i="3"/>
  <c r="CD117" i="3" s="1"/>
  <c r="BQ120" i="3"/>
  <c r="BN122" i="3"/>
  <c r="BM127" i="3"/>
  <c r="BG128" i="3"/>
  <c r="BQ127" i="3"/>
  <c r="BQ129" i="3"/>
  <c r="BM130" i="3"/>
  <c r="BH133" i="3"/>
  <c r="BX133" i="3" s="1"/>
  <c r="BQ137" i="3"/>
  <c r="BP143" i="3"/>
  <c r="BN146" i="3"/>
  <c r="BH147" i="3"/>
  <c r="BN150" i="3"/>
  <c r="BN169" i="3"/>
  <c r="BG186" i="3"/>
  <c r="BG187" i="3"/>
  <c r="BW187" i="3" s="1"/>
  <c r="BK77" i="3"/>
  <c r="BH78" i="3"/>
  <c r="BN83" i="3"/>
  <c r="BN86" i="3"/>
  <c r="BK88" i="3"/>
  <c r="BJ97" i="3"/>
  <c r="BN99" i="3"/>
  <c r="BQ103" i="3"/>
  <c r="BN114" i="3"/>
  <c r="BG114" i="3"/>
  <c r="BW114" i="3" s="1"/>
  <c r="BQ124" i="3"/>
  <c r="BQ125" i="3"/>
  <c r="BJ130" i="3"/>
  <c r="BP133" i="3"/>
  <c r="BH143" i="3"/>
  <c r="BO153" i="3"/>
  <c r="CF153" i="3" s="1"/>
  <c r="BO157" i="3"/>
  <c r="BJ158" i="3"/>
  <c r="BO159" i="3"/>
  <c r="BO160" i="3"/>
  <c r="BH161" i="3"/>
  <c r="BH160" i="3"/>
  <c r="BQ161" i="3"/>
  <c r="BG176" i="3"/>
  <c r="BW176" i="3" s="1"/>
  <c r="BO183" i="3"/>
  <c r="BK192" i="3"/>
  <c r="BP196" i="3"/>
  <c r="BI45" i="3"/>
  <c r="BK53" i="3"/>
  <c r="BI54" i="3"/>
  <c r="BI60" i="3"/>
  <c r="BM68" i="3"/>
  <c r="CD68" i="3" s="1"/>
  <c r="BM73" i="3"/>
  <c r="BM75" i="3"/>
  <c r="BG80" i="3"/>
  <c r="BH81" i="3"/>
  <c r="BG84" i="3"/>
  <c r="BP84" i="3"/>
  <c r="BH84" i="3"/>
  <c r="BI88" i="3"/>
  <c r="BG91" i="3"/>
  <c r="BM96" i="3"/>
  <c r="BK96" i="3"/>
  <c r="BH97" i="3"/>
  <c r="BQ98" i="3"/>
  <c r="BI103" i="3"/>
  <c r="BH104" i="3"/>
  <c r="BH107" i="3"/>
  <c r="BX107" i="3" s="1"/>
  <c r="BQ107" i="3"/>
  <c r="BJ109" i="3"/>
  <c r="BJ110" i="3"/>
  <c r="BQ123" i="3"/>
  <c r="BI128" i="3"/>
  <c r="BJ129" i="3"/>
  <c r="BJ134" i="3"/>
  <c r="BH139" i="3"/>
  <c r="BX139" i="3" s="1"/>
  <c r="BK140" i="3"/>
  <c r="BM152" i="3"/>
  <c r="BM156" i="3"/>
  <c r="BN159" i="3"/>
  <c r="BI161" i="3"/>
  <c r="BO163" i="3"/>
  <c r="BO166" i="3"/>
  <c r="BG168" i="3"/>
  <c r="BW168" i="3" s="1"/>
  <c r="BQ177" i="3"/>
  <c r="BK190" i="3"/>
  <c r="BK191" i="3"/>
  <c r="BI115" i="3"/>
  <c r="BI114" i="3"/>
  <c r="BQ119" i="3"/>
  <c r="BM124" i="3"/>
  <c r="BH157" i="3"/>
  <c r="BX157" i="3" s="1"/>
  <c r="BQ157" i="3"/>
  <c r="BJ160" i="3"/>
  <c r="BJ161" i="3"/>
  <c r="BP102" i="3"/>
  <c r="BK104" i="3"/>
  <c r="BK105" i="3"/>
  <c r="BQ104" i="3"/>
  <c r="BJ107" i="3"/>
  <c r="BZ107" i="3" s="1"/>
  <c r="BK108" i="3"/>
  <c r="BM110" i="3"/>
  <c r="BO118" i="3"/>
  <c r="BI122" i="3"/>
  <c r="BQ133" i="3"/>
  <c r="BP146" i="3"/>
  <c r="BM165" i="3"/>
  <c r="BO169" i="3"/>
  <c r="CF169" i="3" s="1"/>
  <c r="BG112" i="3"/>
  <c r="BP112" i="3"/>
  <c r="BK120" i="3"/>
  <c r="BJ121" i="3"/>
  <c r="BG125" i="3"/>
  <c r="BJ137" i="3"/>
  <c r="BH156" i="3"/>
  <c r="BQ156" i="3"/>
  <c r="CH156" i="3" s="1"/>
  <c r="BK162" i="3"/>
  <c r="BH170" i="3"/>
  <c r="BQ170" i="3"/>
  <c r="BN172" i="3"/>
  <c r="BQ178" i="3"/>
  <c r="BN179" i="3"/>
  <c r="BK181" i="3"/>
  <c r="BN184" i="3"/>
  <c r="CE184" i="3" s="1"/>
  <c r="BG185" i="3"/>
  <c r="BN186" i="3"/>
  <c r="BH187" i="3"/>
  <c r="BQ187" i="3"/>
  <c r="BK189" i="3"/>
  <c r="BN194" i="3"/>
  <c r="BH196" i="3"/>
  <c r="BM200" i="3"/>
  <c r="CD200" i="3" s="1"/>
  <c r="BO113" i="3"/>
  <c r="BN115" i="3"/>
  <c r="BK116" i="3"/>
  <c r="BN117" i="3"/>
  <c r="BK121" i="3"/>
  <c r="BP123" i="3"/>
  <c r="BK128" i="3"/>
  <c r="BP129" i="3"/>
  <c r="CG129" i="3" s="1"/>
  <c r="BN133" i="3"/>
  <c r="BM134" i="3"/>
  <c r="BM146" i="3"/>
  <c r="BQ150" i="3"/>
  <c r="BJ153" i="3"/>
  <c r="BH155" i="3"/>
  <c r="BQ155" i="3"/>
  <c r="BM161" i="3"/>
  <c r="CD161" i="3" s="1"/>
  <c r="BN163" i="3"/>
  <c r="BK164" i="3"/>
  <c r="BI169" i="3"/>
  <c r="BJ177" i="3"/>
  <c r="BM181" i="3"/>
  <c r="BO184" i="3"/>
  <c r="BJ186" i="3"/>
  <c r="BM190" i="3"/>
  <c r="CD190" i="3" s="1"/>
  <c r="BN193" i="3"/>
  <c r="BG194" i="3"/>
  <c r="BP195" i="3"/>
  <c r="BI196" i="3"/>
  <c r="BK198" i="3"/>
  <c r="BN200" i="3"/>
  <c r="BO201" i="3"/>
  <c r="BM128" i="3"/>
  <c r="CD128" i="3" s="1"/>
  <c r="BO130" i="3"/>
  <c r="BG132" i="3"/>
  <c r="BN135" i="3"/>
  <c r="BM139" i="3"/>
  <c r="BN147" i="3"/>
  <c r="BM148" i="3"/>
  <c r="BK149" i="3"/>
  <c r="BK154" i="3"/>
  <c r="CA154" i="3" s="1"/>
  <c r="BP153" i="3"/>
  <c r="BJ156" i="3"/>
  <c r="BO175" i="3"/>
  <c r="BJ178" i="3"/>
  <c r="BO176" i="3"/>
  <c r="BP186" i="3"/>
  <c r="BH195" i="3"/>
  <c r="BQ195" i="3"/>
  <c r="BK197" i="3"/>
  <c r="BM173" i="3"/>
  <c r="BH174" i="3"/>
  <c r="BQ174" i="3"/>
  <c r="BP175" i="3"/>
  <c r="BP183" i="3"/>
  <c r="BO189" i="3"/>
  <c r="BO190" i="3"/>
  <c r="CF190" i="3" s="1"/>
  <c r="BK111" i="3"/>
  <c r="BQ118" i="3"/>
  <c r="BP119" i="3"/>
  <c r="BN124" i="3"/>
  <c r="BQ130" i="3"/>
  <c r="BG129" i="3"/>
  <c r="BP131" i="3"/>
  <c r="BO138" i="3"/>
  <c r="CF138" i="3" s="1"/>
  <c r="BG140" i="3"/>
  <c r="BP140" i="3"/>
  <c r="BP145" i="3"/>
  <c r="BO148" i="3"/>
  <c r="BN149" i="3"/>
  <c r="BN154" i="3"/>
  <c r="BG158" i="3"/>
  <c r="BG161" i="3"/>
  <c r="BW161" i="3" s="1"/>
  <c r="BP161" i="3"/>
  <c r="BG162" i="3"/>
  <c r="BP162" i="3"/>
  <c r="BH163" i="3"/>
  <c r="BN168" i="3"/>
  <c r="BM178" i="3"/>
  <c r="BI179" i="3"/>
  <c r="BH180" i="3"/>
  <c r="BQ180" i="3"/>
  <c r="BP181" i="3"/>
  <c r="BQ181" i="3"/>
  <c r="BG188" i="3"/>
  <c r="BG190" i="3"/>
  <c r="BQ193" i="3"/>
  <c r="BI195" i="3"/>
  <c r="BK173" i="3"/>
  <c r="CA173" i="3" s="1"/>
  <c r="BH176" i="3"/>
  <c r="BQ176" i="3"/>
  <c r="BJ184" i="3"/>
  <c r="BQ188" i="3"/>
  <c r="BH189" i="3"/>
  <c r="BO197" i="3"/>
  <c r="BN201" i="3"/>
  <c r="BO106" i="3"/>
  <c r="CF106" i="3" s="1"/>
  <c r="BN111" i="3"/>
  <c r="BI119" i="3"/>
  <c r="BO122" i="3"/>
  <c r="BM123" i="3"/>
  <c r="BI127" i="3"/>
  <c r="BP136" i="3"/>
  <c r="BG137" i="3"/>
  <c r="BH138" i="3"/>
  <c r="BX138" i="3" s="1"/>
  <c r="BP152" i="3"/>
  <c r="BG154" i="3"/>
  <c r="BO156" i="3"/>
  <c r="BP157" i="3"/>
  <c r="BK159" i="3"/>
  <c r="BP166" i="3"/>
  <c r="BJ175" i="3"/>
  <c r="BN185" i="3"/>
  <c r="CE185" i="3" s="1"/>
  <c r="BJ193" i="3"/>
  <c r="BI193" i="3"/>
  <c r="BY193" i="3" s="1"/>
  <c r="BO196" i="3"/>
  <c r="BH197" i="3"/>
  <c r="BQ198" i="3"/>
  <c r="BI201" i="3"/>
  <c r="BM2" i="3"/>
  <c r="CD2" i="3" s="1"/>
  <c r="CX2" i="3" s="1"/>
  <c r="BP3" i="3"/>
  <c r="CG3" i="3" s="1"/>
  <c r="DA3" i="3" s="1"/>
  <c r="BN8" i="3"/>
  <c r="CE8" i="3" s="1"/>
  <c r="CY8" i="3" s="1"/>
  <c r="BO9" i="3"/>
  <c r="CF9" i="3" s="1"/>
  <c r="CZ9" i="3" s="1"/>
  <c r="BO8" i="3"/>
  <c r="CF8" i="3" s="1"/>
  <c r="CZ8" i="3" s="1"/>
  <c r="BN13" i="3"/>
  <c r="CE13" i="3" s="1"/>
  <c r="CY13" i="3" s="1"/>
  <c r="BO17" i="3"/>
  <c r="CF17" i="3" s="1"/>
  <c r="CZ17" i="3" s="1"/>
  <c r="BP23" i="3"/>
  <c r="CG23" i="3" s="1"/>
  <c r="DA23" i="3" s="1"/>
  <c r="BP22" i="3"/>
  <c r="CG22" i="3" s="1"/>
  <c r="DA22" i="3" s="1"/>
  <c r="BQ4" i="3"/>
  <c r="CH4" i="3" s="1"/>
  <c r="DB4" i="3" s="1"/>
  <c r="BQ2" i="3"/>
  <c r="CH2" i="3" s="1"/>
  <c r="DB2" i="3" s="1"/>
  <c r="BN4" i="3"/>
  <c r="CE4" i="3" s="1"/>
  <c r="CY4" i="3" s="1"/>
  <c r="BM4" i="3"/>
  <c r="CD4" i="3" s="1"/>
  <c r="CX4" i="3" s="1"/>
  <c r="BM6" i="3"/>
  <c r="CD6" i="3" s="1"/>
  <c r="CX6" i="3" s="1"/>
  <c r="BM5" i="3"/>
  <c r="CD5" i="3" s="1"/>
  <c r="CX5" i="3" s="1"/>
  <c r="BM14" i="3"/>
  <c r="CD14" i="3" s="1"/>
  <c r="CX14" i="3" s="1"/>
  <c r="BM16" i="3"/>
  <c r="CD16" i="3" s="1"/>
  <c r="CX16" i="3" s="1"/>
  <c r="BM15" i="3"/>
  <c r="CD15" i="3" s="1"/>
  <c r="CX15" i="3" s="1"/>
  <c r="BG2" i="3"/>
  <c r="BW2" i="3" s="1"/>
  <c r="BH3" i="3"/>
  <c r="BX3" i="3" s="1"/>
  <c r="BO13" i="3"/>
  <c r="CF13" i="3" s="1"/>
  <c r="CZ13" i="3" s="1"/>
  <c r="CF23" i="3"/>
  <c r="CZ23" i="3" s="1"/>
  <c r="BG6" i="3"/>
  <c r="BW6" i="3" s="1"/>
  <c r="BI7" i="3"/>
  <c r="BY7" i="3" s="1"/>
  <c r="BN9" i="3"/>
  <c r="CE9" i="3" s="1"/>
  <c r="CY9" i="3" s="1"/>
  <c r="BN14" i="3"/>
  <c r="CE14" i="3" s="1"/>
  <c r="CY14" i="3" s="1"/>
  <c r="BN17" i="3"/>
  <c r="CE17" i="3" s="1"/>
  <c r="CY17" i="3" s="1"/>
  <c r="BH17" i="3"/>
  <c r="BX17" i="3" s="1"/>
  <c r="BN20" i="3"/>
  <c r="CE20" i="3" s="1"/>
  <c r="CY20" i="3" s="1"/>
  <c r="BY22" i="3"/>
  <c r="BX23" i="3"/>
  <c r="CA25" i="3"/>
  <c r="BQ26" i="3"/>
  <c r="CH26" i="3" s="1"/>
  <c r="DB26" i="3" s="1"/>
  <c r="BQ27" i="3"/>
  <c r="CH27" i="3" s="1"/>
  <c r="DB27" i="3" s="1"/>
  <c r="BN28" i="3"/>
  <c r="CE28" i="3" s="1"/>
  <c r="CY28" i="3" s="1"/>
  <c r="BY28" i="3"/>
  <c r="CA27" i="3"/>
  <c r="BK29" i="3"/>
  <c r="CA29" i="3" s="1"/>
  <c r="BO31" i="3"/>
  <c r="CF31" i="3" s="1"/>
  <c r="CZ31" i="3" s="1"/>
  <c r="BI34" i="3"/>
  <c r="BY34" i="3" s="1"/>
  <c r="BI33" i="3"/>
  <c r="BY33" i="3" s="1"/>
  <c r="CD34" i="3"/>
  <c r="BX37" i="3"/>
  <c r="BN39" i="3"/>
  <c r="CE39" i="3" s="1"/>
  <c r="CY39" i="3" s="1"/>
  <c r="BH43" i="3"/>
  <c r="BX43" i="3" s="1"/>
  <c r="BH42" i="3"/>
  <c r="BX42" i="3" s="1"/>
  <c r="CH42" i="3"/>
  <c r="DB42" i="3" s="1"/>
  <c r="CH45" i="3"/>
  <c r="DB45" i="3" s="1"/>
  <c r="CD46" i="3"/>
  <c r="BQ51" i="3"/>
  <c r="CH51" i="3" s="1"/>
  <c r="DB51" i="3" s="1"/>
  <c r="BQ52" i="3"/>
  <c r="CH52" i="3" s="1"/>
  <c r="DB52" i="3" s="1"/>
  <c r="BQ50" i="3"/>
  <c r="CH50" i="3" s="1"/>
  <c r="DB50" i="3" s="1"/>
  <c r="CG54" i="3"/>
  <c r="DA54" i="3" s="1"/>
  <c r="BO16" i="3"/>
  <c r="CF16" i="3" s="1"/>
  <c r="CZ16" i="3" s="1"/>
  <c r="BM19" i="3"/>
  <c r="CD19" i="3" s="1"/>
  <c r="CX19" i="3" s="1"/>
  <c r="CA20" i="3"/>
  <c r="CF21" i="3"/>
  <c r="CZ21" i="3" s="1"/>
  <c r="CD23" i="3"/>
  <c r="CH24" i="3"/>
  <c r="DB24" i="3" s="1"/>
  <c r="CD25" i="3"/>
  <c r="BX26" i="3"/>
  <c r="BY27" i="3"/>
  <c r="BM27" i="3"/>
  <c r="CD27" i="3" s="1"/>
  <c r="CD29" i="3"/>
  <c r="BX30" i="3"/>
  <c r="BY31" i="3"/>
  <c r="BG33" i="3"/>
  <c r="BW33" i="3" s="1"/>
  <c r="CX33" i="3" s="1"/>
  <c r="BG31" i="3"/>
  <c r="BW31" i="3" s="1"/>
  <c r="CX31" i="3" s="1"/>
  <c r="CA35" i="3"/>
  <c r="CF38" i="3"/>
  <c r="CZ38" i="3" s="1"/>
  <c r="CE44" i="3"/>
  <c r="CY44" i="3" s="1"/>
  <c r="CF48" i="3"/>
  <c r="CZ48" i="3" s="1"/>
  <c r="CH49" i="3"/>
  <c r="DB49" i="3" s="1"/>
  <c r="BJ6" i="3"/>
  <c r="BZ6" i="3" s="1"/>
  <c r="BW8" i="3"/>
  <c r="BK11" i="3"/>
  <c r="CA11" i="3" s="1"/>
  <c r="BN12" i="3"/>
  <c r="CE12" i="3" s="1"/>
  <c r="CY12" i="3" s="1"/>
  <c r="BK16" i="3"/>
  <c r="CA16" i="3" s="1"/>
  <c r="BI18" i="3"/>
  <c r="BY18" i="3" s="1"/>
  <c r="BP20" i="3"/>
  <c r="CG20" i="3" s="1"/>
  <c r="DA20" i="3" s="1"/>
  <c r="BX21" i="3"/>
  <c r="BO22" i="3"/>
  <c r="CF22" i="3" s="1"/>
  <c r="CZ22" i="3" s="1"/>
  <c r="BX24" i="3"/>
  <c r="BN25" i="3"/>
  <c r="CE25" i="3" s="1"/>
  <c r="CY25" i="3" s="1"/>
  <c r="BZ27" i="3"/>
  <c r="CG30" i="3"/>
  <c r="DA30" i="3" s="1"/>
  <c r="BW30" i="3"/>
  <c r="CX30" i="3" s="1"/>
  <c r="BP32" i="3"/>
  <c r="CG32" i="3" s="1"/>
  <c r="DA32" i="3" s="1"/>
  <c r="BH33" i="3"/>
  <c r="BX33" i="3" s="1"/>
  <c r="BH32" i="3"/>
  <c r="BX32" i="3" s="1"/>
  <c r="BQ33" i="3"/>
  <c r="CH33" i="3" s="1"/>
  <c r="DB33" i="3" s="1"/>
  <c r="CA34" i="3"/>
  <c r="BP34" i="3"/>
  <c r="CG34" i="3" s="1"/>
  <c r="DA34" i="3" s="1"/>
  <c r="BO35" i="3"/>
  <c r="CF35" i="3" s="1"/>
  <c r="CZ35" i="3" s="1"/>
  <c r="CD35" i="3"/>
  <c r="CA38" i="3"/>
  <c r="CH38" i="3"/>
  <c r="DB38" i="3" s="1"/>
  <c r="BX40" i="3"/>
  <c r="CE43" i="3"/>
  <c r="CY43" i="3" s="1"/>
  <c r="CA47" i="3"/>
  <c r="BJ2" i="3"/>
  <c r="BZ2" i="3" s="1"/>
  <c r="BG10" i="3"/>
  <c r="BW10" i="3" s="1"/>
  <c r="BG15" i="3"/>
  <c r="BW15" i="3" s="1"/>
  <c r="BW19" i="3"/>
  <c r="BY21" i="3"/>
  <c r="CH22" i="3"/>
  <c r="DB22" i="3" s="1"/>
  <c r="CA24" i="3"/>
  <c r="CA26" i="3"/>
  <c r="BO29" i="3"/>
  <c r="CF29" i="3" s="1"/>
  <c r="CZ29" i="3" s="1"/>
  <c r="CD31" i="3"/>
  <c r="CE37" i="3"/>
  <c r="CY37" i="3" s="1"/>
  <c r="BG38" i="3"/>
  <c r="BW38" i="3" s="1"/>
  <c r="CX38" i="3" s="1"/>
  <c r="BY40" i="3"/>
  <c r="BG42" i="3"/>
  <c r="BW42" i="3" s="1"/>
  <c r="CX42" i="3" s="1"/>
  <c r="BO44" i="3"/>
  <c r="CF44" i="3" s="1"/>
  <c r="CZ44" i="3" s="1"/>
  <c r="BO42" i="3"/>
  <c r="CF42" i="3" s="1"/>
  <c r="CZ42" i="3" s="1"/>
  <c r="CE50" i="3"/>
  <c r="CY50" i="3" s="1"/>
  <c r="CE51" i="3"/>
  <c r="CY51" i="3" s="1"/>
  <c r="BM11" i="3"/>
  <c r="CD11" i="3" s="1"/>
  <c r="CX11" i="3" s="1"/>
  <c r="BQ16" i="3"/>
  <c r="CH16" i="3" s="1"/>
  <c r="DB16" i="3" s="1"/>
  <c r="BY17" i="3"/>
  <c r="BQ17" i="3"/>
  <c r="CH17" i="3" s="1"/>
  <c r="DB17" i="3" s="1"/>
  <c r="BX19" i="3"/>
  <c r="CH19" i="3"/>
  <c r="DB19" i="3" s="1"/>
  <c r="BJ21" i="3"/>
  <c r="BZ21" i="3" s="1"/>
  <c r="BX22" i="3"/>
  <c r="BM24" i="3"/>
  <c r="CD24" i="3" s="1"/>
  <c r="BG24" i="3"/>
  <c r="BW24" i="3" s="1"/>
  <c r="CX24" i="3" s="1"/>
  <c r="BG26" i="3"/>
  <c r="BW26" i="3" s="1"/>
  <c r="CX26" i="3" s="1"/>
  <c r="BG25" i="3"/>
  <c r="BW25" i="3" s="1"/>
  <c r="CX25" i="3" s="1"/>
  <c r="CG26" i="3"/>
  <c r="DA26" i="3" s="1"/>
  <c r="BW27" i="3"/>
  <c r="CX27" i="3" s="1"/>
  <c r="BO28" i="3"/>
  <c r="CF28" i="3" s="1"/>
  <c r="CZ28" i="3" s="1"/>
  <c r="BW29" i="3"/>
  <c r="CX29" i="3" s="1"/>
  <c r="CG31" i="3"/>
  <c r="DA31" i="3" s="1"/>
  <c r="CD32" i="3"/>
  <c r="BZ33" i="3"/>
  <c r="CF33" i="3"/>
  <c r="CZ33" i="3" s="1"/>
  <c r="BN34" i="3"/>
  <c r="CE34" i="3" s="1"/>
  <c r="CY34" i="3" s="1"/>
  <c r="CE36" i="3"/>
  <c r="CY36" i="3" s="1"/>
  <c r="BJ36" i="3"/>
  <c r="BZ36" i="3" s="1"/>
  <c r="BJ37" i="3"/>
  <c r="BZ37" i="3" s="1"/>
  <c r="CE40" i="3"/>
  <c r="CY40" i="3" s="1"/>
  <c r="BX41" i="3"/>
  <c r="CA45" i="3"/>
  <c r="CE49" i="3"/>
  <c r="CY49" i="3" s="1"/>
  <c r="BH4" i="3"/>
  <c r="BX4" i="3" s="1"/>
  <c r="BK4" i="3"/>
  <c r="CA4" i="3" s="1"/>
  <c r="BP6" i="3"/>
  <c r="CG6" i="3" s="1"/>
  <c r="DA6" i="3" s="1"/>
  <c r="BJ8" i="3"/>
  <c r="BZ8" i="3" s="1"/>
  <c r="BX189" i="3"/>
  <c r="BZ195" i="3"/>
  <c r="BZ202" i="3"/>
  <c r="BW185" i="3"/>
  <c r="BY201" i="3"/>
  <c r="BY200" i="3"/>
  <c r="BY183" i="3"/>
  <c r="BZ186" i="3"/>
  <c r="BX181" i="3"/>
  <c r="CA199" i="3"/>
  <c r="BZ194" i="3"/>
  <c r="CH188" i="3"/>
  <c r="BX188" i="3"/>
  <c r="CF185" i="3"/>
  <c r="BY185" i="3"/>
  <c r="BZ179" i="3"/>
  <c r="BY192" i="3"/>
  <c r="BX191" i="3"/>
  <c r="BX197" i="3"/>
  <c r="BZ196" i="3"/>
  <c r="CE178" i="3"/>
  <c r="CA176" i="3"/>
  <c r="BX180" i="3"/>
  <c r="BW177" i="3"/>
  <c r="CG174" i="3"/>
  <c r="CA166" i="3"/>
  <c r="BX161" i="3"/>
  <c r="BY174" i="3"/>
  <c r="BW186" i="3"/>
  <c r="BY178" i="3"/>
  <c r="CD167" i="3"/>
  <c r="BZ149" i="3"/>
  <c r="BZ159" i="3"/>
  <c r="CG146" i="3"/>
  <c r="BY134" i="3"/>
  <c r="BX129" i="3"/>
  <c r="BZ125" i="3"/>
  <c r="CA122" i="3"/>
  <c r="CF143" i="3"/>
  <c r="BZ135" i="3"/>
  <c r="BW126" i="3"/>
  <c r="BZ123" i="3"/>
  <c r="BX156" i="3"/>
  <c r="CD154" i="3"/>
  <c r="CD141" i="3"/>
  <c r="CE190" i="3"/>
  <c r="CA189" i="3"/>
  <c r="CD118" i="3"/>
  <c r="CD119" i="3"/>
  <c r="BZ136" i="3"/>
  <c r="CG128" i="3"/>
  <c r="BZ115" i="3"/>
  <c r="BZ105" i="3"/>
  <c r="CH101" i="3"/>
  <c r="BX100" i="3"/>
  <c r="CY100" i="3" s="1"/>
  <c r="BX97" i="3"/>
  <c r="CY97" i="3" s="1"/>
  <c r="BW91" i="3"/>
  <c r="CX91" i="3" s="1"/>
  <c r="BW104" i="3"/>
  <c r="CF93" i="3"/>
  <c r="BZ108" i="3"/>
  <c r="BW102" i="3"/>
  <c r="BW120" i="3"/>
  <c r="BY113" i="3"/>
  <c r="BX101" i="3"/>
  <c r="BY94" i="3"/>
  <c r="CZ94" i="3" s="1"/>
  <c r="BY95" i="3"/>
  <c r="CZ95" i="3" s="1"/>
  <c r="CG118" i="3"/>
  <c r="BX96" i="3"/>
  <c r="CY96" i="3" s="1"/>
  <c r="CA105" i="3"/>
  <c r="BX87" i="3"/>
  <c r="CY87" i="3" s="1"/>
  <c r="BY97" i="3"/>
  <c r="CZ97" i="3" s="1"/>
  <c r="BZ104" i="3"/>
  <c r="BY77" i="3"/>
  <c r="CG81" i="3"/>
  <c r="DA81" i="3" s="1"/>
  <c r="CF88" i="3"/>
  <c r="CZ88" i="3" s="1"/>
  <c r="CH84" i="3"/>
  <c r="DB84" i="3" s="1"/>
  <c r="CG83" i="3"/>
  <c r="DA83" i="3" s="1"/>
  <c r="CF82" i="3"/>
  <c r="CZ82" i="3" s="1"/>
  <c r="BZ80" i="3"/>
  <c r="BX72" i="3"/>
  <c r="CY72" i="3" s="1"/>
  <c r="CF67" i="3"/>
  <c r="CZ67" i="3" s="1"/>
  <c r="BX80" i="3"/>
  <c r="CY80" i="3" s="1"/>
  <c r="CH75" i="3"/>
  <c r="DB75" i="3" s="1"/>
  <c r="CD74" i="3"/>
  <c r="CA63" i="3"/>
  <c r="BY62" i="3"/>
  <c r="CG60" i="3"/>
  <c r="DA60" i="3" s="1"/>
  <c r="CG48" i="3"/>
  <c r="DA48" i="3" s="1"/>
  <c r="BY57" i="3"/>
  <c r="BZ52" i="3"/>
  <c r="BW49" i="3"/>
  <c r="CX49" i="3" s="1"/>
  <c r="BY38" i="3"/>
  <c r="BY54" i="3"/>
  <c r="CD44" i="3"/>
  <c r="BY43" i="3"/>
  <c r="CE42" i="3"/>
  <c r="CY42" i="3" s="1"/>
  <c r="BI10" i="3"/>
  <c r="BY10" i="3" s="1"/>
  <c r="BW11" i="3"/>
  <c r="BI13" i="3"/>
  <c r="BY13" i="3" s="1"/>
  <c r="BI15" i="3"/>
  <c r="BY15" i="3" s="1"/>
  <c r="BW16" i="3"/>
  <c r="BW18" i="3"/>
  <c r="BN19" i="3"/>
  <c r="CE19" i="3" s="1"/>
  <c r="CY19" i="3" s="1"/>
  <c r="BW20" i="3"/>
  <c r="CX20" i="3" s="1"/>
  <c r="BP21" i="3"/>
  <c r="CG21" i="3" s="1"/>
  <c r="DA21" i="3" s="1"/>
  <c r="BK22" i="3"/>
  <c r="CA22" i="3" s="1"/>
  <c r="BY23" i="3"/>
  <c r="BN24" i="3"/>
  <c r="CE24" i="3" s="1"/>
  <c r="CY24" i="3" s="1"/>
  <c r="BX29" i="3"/>
  <c r="CD30" i="3"/>
  <c r="CH30" i="3"/>
  <c r="DB30" i="3" s="1"/>
  <c r="BZ32" i="3"/>
  <c r="CE32" i="3"/>
  <c r="CY32" i="3" s="1"/>
  <c r="CF34" i="3"/>
  <c r="CZ34" i="3" s="1"/>
  <c r="CF36" i="3"/>
  <c r="CZ36" i="3" s="1"/>
  <c r="CH39" i="3"/>
  <c r="DB39" i="3" s="1"/>
  <c r="BW40" i="3"/>
  <c r="CX40" i="3" s="1"/>
  <c r="BP40" i="3"/>
  <c r="CG40" i="3" s="1"/>
  <c r="DA40" i="3" s="1"/>
  <c r="BP38" i="3"/>
  <c r="CG38" i="3" s="1"/>
  <c r="DA38" i="3" s="1"/>
  <c r="BP39" i="3"/>
  <c r="CG39" i="3" s="1"/>
  <c r="DA39" i="3" s="1"/>
  <c r="BM41" i="3"/>
  <c r="CD41" i="3" s="1"/>
  <c r="BM40" i="3"/>
  <c r="CD40" i="3" s="1"/>
  <c r="BY41" i="3"/>
  <c r="BZ43" i="3"/>
  <c r="CH44" i="3"/>
  <c r="DB44" i="3" s="1"/>
  <c r="CD45" i="3"/>
  <c r="CF51" i="3"/>
  <c r="CZ51" i="3" s="1"/>
  <c r="CF53" i="3"/>
  <c r="CZ53" i="3" s="1"/>
  <c r="CA56" i="3"/>
  <c r="CE57" i="3"/>
  <c r="CY57" i="3" s="1"/>
  <c r="BK12" i="3"/>
  <c r="CA12" i="3" s="1"/>
  <c r="BP13" i="3"/>
  <c r="CG13" i="3" s="1"/>
  <c r="DA13" i="3" s="1"/>
  <c r="BK14" i="3"/>
  <c r="CA14" i="3" s="1"/>
  <c r="BK17" i="3"/>
  <c r="CA17" i="3" s="1"/>
  <c r="CG19" i="3"/>
  <c r="DA19" i="3" s="1"/>
  <c r="BX20" i="3"/>
  <c r="CH20" i="3"/>
  <c r="DB20" i="3" s="1"/>
  <c r="BW21" i="3"/>
  <c r="CX21" i="3" s="1"/>
  <c r="BG22" i="3"/>
  <c r="BW22" i="3" s="1"/>
  <c r="CX22" i="3" s="1"/>
  <c r="BM22" i="3"/>
  <c r="CD22" i="3" s="1"/>
  <c r="BZ23" i="3"/>
  <c r="BY24" i="3"/>
  <c r="BM26" i="3"/>
  <c r="CD26" i="3" s="1"/>
  <c r="CF27" i="3"/>
  <c r="CZ27" i="3" s="1"/>
  <c r="BQ28" i="3"/>
  <c r="CH28" i="3" s="1"/>
  <c r="DB28" i="3" s="1"/>
  <c r="BJ30" i="3"/>
  <c r="BZ30" i="3" s="1"/>
  <c r="BK32" i="3"/>
  <c r="CA32" i="3" s="1"/>
  <c r="BK31" i="3"/>
  <c r="CA31" i="3" s="1"/>
  <c r="CD33" i="3"/>
  <c r="BP35" i="3"/>
  <c r="CG35" i="3" s="1"/>
  <c r="DA35" i="3" s="1"/>
  <c r="CD37" i="3"/>
  <c r="BG39" i="3"/>
  <c r="BW39" i="3" s="1"/>
  <c r="CX39" i="3" s="1"/>
  <c r="BP42" i="3"/>
  <c r="CG42" i="3" s="1"/>
  <c r="DA42" i="3" s="1"/>
  <c r="BP41" i="3"/>
  <c r="CG41" i="3" s="1"/>
  <c r="DA41" i="3" s="1"/>
  <c r="CA43" i="3"/>
  <c r="CF46" i="3"/>
  <c r="CZ46" i="3" s="1"/>
  <c r="BW51" i="3"/>
  <c r="CX51" i="3" s="1"/>
  <c r="CF52" i="3"/>
  <c r="CZ52" i="3" s="1"/>
  <c r="CE58" i="3"/>
  <c r="CY58" i="3" s="1"/>
  <c r="BZ25" i="3"/>
  <c r="CH25" i="3"/>
  <c r="DB25" i="3" s="1"/>
  <c r="BN26" i="3"/>
  <c r="CE26" i="3" s="1"/>
  <c r="CY26" i="3" s="1"/>
  <c r="CG29" i="3"/>
  <c r="DA29" i="3" s="1"/>
  <c r="CA30" i="3"/>
  <c r="CF30" i="3"/>
  <c r="CZ30" i="3" s="1"/>
  <c r="BZ31" i="3"/>
  <c r="CE33" i="3"/>
  <c r="CY33" i="3" s="1"/>
  <c r="BX34" i="3"/>
  <c r="BG36" i="3"/>
  <c r="BW36" i="3" s="1"/>
  <c r="CX36" i="3" s="1"/>
  <c r="BG35" i="3"/>
  <c r="BW35" i="3" s="1"/>
  <c r="CX35" i="3" s="1"/>
  <c r="CF37" i="3"/>
  <c r="CZ37" i="3" s="1"/>
  <c r="BX39" i="3"/>
  <c r="CF41" i="3"/>
  <c r="CZ41" i="3" s="1"/>
  <c r="CA42" i="3"/>
  <c r="CG43" i="3"/>
  <c r="DA43" i="3" s="1"/>
  <c r="CH43" i="3"/>
  <c r="DB43" i="3" s="1"/>
  <c r="BY46" i="3"/>
  <c r="CD49" i="3"/>
  <c r="CG52" i="3"/>
  <c r="DA52" i="3" s="1"/>
  <c r="BJ19" i="3"/>
  <c r="BZ19" i="3" s="1"/>
  <c r="BI26" i="3"/>
  <c r="BY26" i="3" s="1"/>
  <c r="BG28" i="3"/>
  <c r="BW28" i="3" s="1"/>
  <c r="CX28" i="3" s="1"/>
  <c r="BJ28" i="3"/>
  <c r="BZ28" i="3" s="1"/>
  <c r="BJ29" i="3"/>
  <c r="BZ29" i="3" s="1"/>
  <c r="BH31" i="3"/>
  <c r="BX31" i="3" s="1"/>
  <c r="BH35" i="3"/>
  <c r="BX35" i="3" s="1"/>
  <c r="BH36" i="3"/>
  <c r="BX36" i="3" s="1"/>
  <c r="BK37" i="3"/>
  <c r="CA37" i="3" s="1"/>
  <c r="CG37" i="3"/>
  <c r="DA37" i="3" s="1"/>
  <c r="BN38" i="3"/>
  <c r="CE38" i="3" s="1"/>
  <c r="CY38" i="3" s="1"/>
  <c r="BJ38" i="3"/>
  <c r="BZ38" i="3" s="1"/>
  <c r="BZ41" i="3"/>
  <c r="CD42" i="3"/>
  <c r="BM43" i="3"/>
  <c r="CD43" i="3" s="1"/>
  <c r="BP44" i="3"/>
  <c r="CG44" i="3" s="1"/>
  <c r="DA44" i="3" s="1"/>
  <c r="BO47" i="3"/>
  <c r="CF47" i="3" s="1"/>
  <c r="CZ47" i="3" s="1"/>
  <c r="BY50" i="3"/>
  <c r="BY53" i="3"/>
  <c r="BQ54" i="3"/>
  <c r="CH54" i="3" s="1"/>
  <c r="DB54" i="3" s="1"/>
  <c r="BN55" i="3"/>
  <c r="CE55" i="3" s="1"/>
  <c r="CY55" i="3" s="1"/>
  <c r="BM56" i="3"/>
  <c r="CD56" i="3" s="1"/>
  <c r="BH56" i="3"/>
  <c r="BX56" i="3" s="1"/>
  <c r="BH57" i="3"/>
  <c r="BX57" i="3" s="1"/>
  <c r="CH57" i="3"/>
  <c r="DB57" i="3" s="1"/>
  <c r="BM58" i="3"/>
  <c r="CD58" i="3" s="1"/>
  <c r="BY60" i="3"/>
  <c r="BO60" i="3"/>
  <c r="CF60" i="3" s="1"/>
  <c r="CZ60" i="3" s="1"/>
  <c r="CD61" i="3"/>
  <c r="CG61" i="3"/>
  <c r="DA61" i="3" s="1"/>
  <c r="BX62" i="3"/>
  <c r="CY62" i="3" s="1"/>
  <c r="CG64" i="3"/>
  <c r="DA64" i="3" s="1"/>
  <c r="BX66" i="3"/>
  <c r="CY66" i="3" s="1"/>
  <c r="CA67" i="3"/>
  <c r="BP66" i="3"/>
  <c r="CG66" i="3" s="1"/>
  <c r="DA66" i="3" s="1"/>
  <c r="CA69" i="3"/>
  <c r="CE71" i="3"/>
  <c r="CG78" i="3"/>
  <c r="DA78" i="3" s="1"/>
  <c r="CF79" i="3"/>
  <c r="CZ79" i="3" s="1"/>
  <c r="BW37" i="3"/>
  <c r="CX37" i="3" s="1"/>
  <c r="BY39" i="3"/>
  <c r="BG44" i="3"/>
  <c r="BW44" i="3" s="1"/>
  <c r="CX44" i="3" s="1"/>
  <c r="BG46" i="3"/>
  <c r="BW46" i="3" s="1"/>
  <c r="CX46" i="3" s="1"/>
  <c r="BP45" i="3"/>
  <c r="CG45" i="3" s="1"/>
  <c r="DA45" i="3" s="1"/>
  <c r="BP46" i="3"/>
  <c r="CG46" i="3" s="1"/>
  <c r="DA46" i="3" s="1"/>
  <c r="BW47" i="3"/>
  <c r="CX47" i="3" s="1"/>
  <c r="CG47" i="3"/>
  <c r="DA47" i="3" s="1"/>
  <c r="BN48" i="3"/>
  <c r="CE48" i="3" s="1"/>
  <c r="CY48" i="3" s="1"/>
  <c r="BN47" i="3"/>
  <c r="CE47" i="3" s="1"/>
  <c r="CY47" i="3" s="1"/>
  <c r="CA48" i="3"/>
  <c r="BZ50" i="3"/>
  <c r="BZ51" i="3"/>
  <c r="BY52" i="3"/>
  <c r="BZ53" i="3"/>
  <c r="BX55" i="3"/>
  <c r="BG56" i="3"/>
  <c r="BW56" i="3" s="1"/>
  <c r="CX56" i="3" s="1"/>
  <c r="BG55" i="3"/>
  <c r="BW55" i="3" s="1"/>
  <c r="CX55" i="3" s="1"/>
  <c r="CG56" i="3"/>
  <c r="DA56" i="3" s="1"/>
  <c r="BX58" i="3"/>
  <c r="CE61" i="3"/>
  <c r="CE66" i="3"/>
  <c r="CD67" i="3"/>
  <c r="BX67" i="3"/>
  <c r="CY67" i="3" s="1"/>
  <c r="CH72" i="3"/>
  <c r="DB72" i="3" s="1"/>
  <c r="BJ24" i="3"/>
  <c r="BZ24" i="3" s="1"/>
  <c r="BH25" i="3"/>
  <c r="BX25" i="3" s="1"/>
  <c r="BI37" i="3"/>
  <c r="BY37" i="3" s="1"/>
  <c r="BZ40" i="3"/>
  <c r="BG41" i="3"/>
  <c r="BW41" i="3" s="1"/>
  <c r="CX41" i="3" s="1"/>
  <c r="BZ42" i="3"/>
  <c r="BY44" i="3"/>
  <c r="BY45" i="3"/>
  <c r="BQ46" i="3"/>
  <c r="CH46" i="3" s="1"/>
  <c r="DB46" i="3" s="1"/>
  <c r="BH46" i="3"/>
  <c r="BX46" i="3" s="1"/>
  <c r="BH47" i="3"/>
  <c r="BX47" i="3" s="1"/>
  <c r="BX49" i="3"/>
  <c r="BK50" i="3"/>
  <c r="CA50" i="3" s="1"/>
  <c r="BK49" i="3"/>
  <c r="CA49" i="3" s="1"/>
  <c r="BK51" i="3"/>
  <c r="CA51" i="3" s="1"/>
  <c r="CA52" i="3"/>
  <c r="BX54" i="3"/>
  <c r="BM55" i="3"/>
  <c r="CD55" i="3" s="1"/>
  <c r="BP57" i="3"/>
  <c r="CG57" i="3" s="1"/>
  <c r="DA57" i="3" s="1"/>
  <c r="BZ58" i="3"/>
  <c r="BX59" i="3"/>
  <c r="CH58" i="3"/>
  <c r="DB58" i="3" s="1"/>
  <c r="BO61" i="3"/>
  <c r="CF61" i="3" s="1"/>
  <c r="CZ61" i="3" s="1"/>
  <c r="BN62" i="3"/>
  <c r="CE62" i="3" s="1"/>
  <c r="CH62" i="3"/>
  <c r="DB62" i="3" s="1"/>
  <c r="CH70" i="3"/>
  <c r="DB70" i="3" s="1"/>
  <c r="CD73" i="3"/>
  <c r="CD75" i="3"/>
  <c r="BK36" i="3"/>
  <c r="CA36" i="3" s="1"/>
  <c r="BQ36" i="3"/>
  <c r="CH36" i="3" s="1"/>
  <c r="DB36" i="3" s="1"/>
  <c r="BX38" i="3"/>
  <c r="BZ39" i="3"/>
  <c r="BK40" i="3"/>
  <c r="CA40" i="3" s="1"/>
  <c r="BK39" i="3"/>
  <c r="CA39" i="3" s="1"/>
  <c r="BO40" i="3"/>
  <c r="CF40" i="3" s="1"/>
  <c r="CZ40" i="3" s="1"/>
  <c r="BJ45" i="3"/>
  <c r="BZ45" i="3" s="1"/>
  <c r="BJ44" i="3"/>
  <c r="BZ44" i="3" s="1"/>
  <c r="BN45" i="3"/>
  <c r="CE45" i="3" s="1"/>
  <c r="CY45" i="3" s="1"/>
  <c r="BW48" i="3"/>
  <c r="CX48" i="3" s="1"/>
  <c r="CH48" i="3"/>
  <c r="DB48" i="3" s="1"/>
  <c r="BO49" i="3"/>
  <c r="CF49" i="3" s="1"/>
  <c r="CZ49" i="3" s="1"/>
  <c r="BG50" i="3"/>
  <c r="BW50" i="3" s="1"/>
  <c r="CX50" i="3" s="1"/>
  <c r="BH51" i="3"/>
  <c r="BX51" i="3" s="1"/>
  <c r="BM51" i="3"/>
  <c r="CD51" i="3" s="1"/>
  <c r="BM52" i="3"/>
  <c r="CD52" i="3" s="1"/>
  <c r="CD54" i="3"/>
  <c r="BY55" i="3"/>
  <c r="BZ57" i="3"/>
  <c r="BW58" i="3"/>
  <c r="CX58" i="3" s="1"/>
  <c r="CD60" i="3"/>
  <c r="BW60" i="3"/>
  <c r="CX60" i="3" s="1"/>
  <c r="CF75" i="3"/>
  <c r="CZ75" i="3" s="1"/>
  <c r="BW76" i="3"/>
  <c r="CX76" i="3" s="1"/>
  <c r="BH27" i="3"/>
  <c r="BX27" i="3" s="1"/>
  <c r="BK28" i="3"/>
  <c r="CA28" i="3" s="1"/>
  <c r="BP28" i="3"/>
  <c r="CG28" i="3" s="1"/>
  <c r="DA28" i="3" s="1"/>
  <c r="BI30" i="3"/>
  <c r="BY30" i="3" s="1"/>
  <c r="BQ31" i="3"/>
  <c r="CH31" i="3" s="1"/>
  <c r="DB31" i="3" s="1"/>
  <c r="BQ35" i="3"/>
  <c r="CH35" i="3" s="1"/>
  <c r="DB35" i="3" s="1"/>
  <c r="BM36" i="3"/>
  <c r="CD36" i="3" s="1"/>
  <c r="BY36" i="3"/>
  <c r="BM38" i="3"/>
  <c r="CD38" i="3" s="1"/>
  <c r="CE41" i="3"/>
  <c r="CY41" i="3" s="1"/>
  <c r="BX44" i="3"/>
  <c r="BZ46" i="3"/>
  <c r="BN46" i="3"/>
  <c r="CE46" i="3" s="1"/>
  <c r="CY46" i="3" s="1"/>
  <c r="BX48" i="3"/>
  <c r="CD50" i="3"/>
  <c r="BY51" i="3"/>
  <c r="CH53" i="3"/>
  <c r="DB53" i="3" s="1"/>
  <c r="BO54" i="3"/>
  <c r="CF54" i="3" s="1"/>
  <c r="CZ54" i="3" s="1"/>
  <c r="BZ56" i="3"/>
  <c r="CE56" i="3"/>
  <c r="CY56" i="3" s="1"/>
  <c r="CD57" i="3"/>
  <c r="BO57" i="3"/>
  <c r="CF57" i="3" s="1"/>
  <c r="CZ57" i="3" s="1"/>
  <c r="BN59" i="3"/>
  <c r="CE59" i="3" s="1"/>
  <c r="CY59" i="3" s="1"/>
  <c r="BN60" i="3"/>
  <c r="CE60" i="3" s="1"/>
  <c r="BX60" i="3"/>
  <c r="CY60" i="3" s="1"/>
  <c r="BX61" i="3"/>
  <c r="CY61" i="3" s="1"/>
  <c r="BW62" i="3"/>
  <c r="CX62" i="3" s="1"/>
  <c r="CE63" i="3"/>
  <c r="BX64" i="3"/>
  <c r="CY64" i="3" s="1"/>
  <c r="BZ65" i="3"/>
  <c r="CE68" i="3"/>
  <c r="BY78" i="3"/>
  <c r="BN30" i="3"/>
  <c r="CE30" i="3" s="1"/>
  <c r="CY30" i="3" s="1"/>
  <c r="BI32" i="3"/>
  <c r="BY32" i="3" s="1"/>
  <c r="BG34" i="3"/>
  <c r="BW34" i="3" s="1"/>
  <c r="CX34" i="3" s="1"/>
  <c r="BZ34" i="3"/>
  <c r="BQ37" i="3"/>
  <c r="CH37" i="3" s="1"/>
  <c r="DB37" i="3" s="1"/>
  <c r="BQ41" i="3"/>
  <c r="CH41" i="3" s="1"/>
  <c r="DB41" i="3" s="1"/>
  <c r="BG45" i="3"/>
  <c r="BW45" i="3" s="1"/>
  <c r="CX45" i="3" s="1"/>
  <c r="CA46" i="3"/>
  <c r="BI47" i="3"/>
  <c r="BY47" i="3" s="1"/>
  <c r="BI48" i="3"/>
  <c r="BY48" i="3" s="1"/>
  <c r="CD48" i="3"/>
  <c r="BO50" i="3"/>
  <c r="CF50" i="3" s="1"/>
  <c r="CZ50" i="3" s="1"/>
  <c r="CG50" i="3"/>
  <c r="DA50" i="3" s="1"/>
  <c r="BW54" i="3"/>
  <c r="CX54" i="3" s="1"/>
  <c r="CF55" i="3"/>
  <c r="CZ55" i="3" s="1"/>
  <c r="CF56" i="3"/>
  <c r="CZ56" i="3" s="1"/>
  <c r="CH60" i="3"/>
  <c r="DB60" i="3" s="1"/>
  <c r="BY61" i="3"/>
  <c r="CF63" i="3"/>
  <c r="CZ63" i="3" s="1"/>
  <c r="BM64" i="3"/>
  <c r="CD64" i="3" s="1"/>
  <c r="BM63" i="3"/>
  <c r="CD63" i="3" s="1"/>
  <c r="BY64" i="3"/>
  <c r="BY66" i="3"/>
  <c r="CD66" i="3"/>
  <c r="CH67" i="3"/>
  <c r="DB67" i="3" s="1"/>
  <c r="CG68" i="3"/>
  <c r="DA68" i="3" s="1"/>
  <c r="CF69" i="3"/>
  <c r="CZ69" i="3" s="1"/>
  <c r="BX70" i="3"/>
  <c r="CY70" i="3" s="1"/>
  <c r="BW73" i="3"/>
  <c r="CX73" i="3" s="1"/>
  <c r="CG73" i="3"/>
  <c r="DA73" i="3" s="1"/>
  <c r="BX73" i="3"/>
  <c r="CY73" i="3" s="1"/>
  <c r="CF76" i="3"/>
  <c r="CZ76" i="3" s="1"/>
  <c r="BM47" i="3"/>
  <c r="CD47" i="3" s="1"/>
  <c r="CH47" i="3"/>
  <c r="DB47" i="3" s="1"/>
  <c r="BY49" i="3"/>
  <c r="BP49" i="3"/>
  <c r="CG49" i="3" s="1"/>
  <c r="DA49" i="3" s="1"/>
  <c r="BP51" i="3"/>
  <c r="CG51" i="3" s="1"/>
  <c r="DA51" i="3" s="1"/>
  <c r="BW52" i="3"/>
  <c r="CX52" i="3" s="1"/>
  <c r="CG53" i="3"/>
  <c r="DA53" i="3" s="1"/>
  <c r="BZ54" i="3"/>
  <c r="BP55" i="3"/>
  <c r="CG55" i="3" s="1"/>
  <c r="DA55" i="3" s="1"/>
  <c r="CH56" i="3"/>
  <c r="DB56" i="3" s="1"/>
  <c r="CF58" i="3"/>
  <c r="CZ58" i="3" s="1"/>
  <c r="CD59" i="3"/>
  <c r="BW59" i="3"/>
  <c r="CX59" i="3" s="1"/>
  <c r="BZ59" i="3"/>
  <c r="CH61" i="3"/>
  <c r="DB61" i="3" s="1"/>
  <c r="BM62" i="3"/>
  <c r="CD62" i="3" s="1"/>
  <c r="BY65" i="3"/>
  <c r="BZ66" i="3"/>
  <c r="CG71" i="3"/>
  <c r="DA71" i="3" s="1"/>
  <c r="CA72" i="3"/>
  <c r="BJ48" i="3"/>
  <c r="BZ48" i="3" s="1"/>
  <c r="BJ49" i="3"/>
  <c r="BZ49" i="3" s="1"/>
  <c r="BH52" i="3"/>
  <c r="BX52" i="3" s="1"/>
  <c r="BH50" i="3"/>
  <c r="BX50" i="3" s="1"/>
  <c r="CA53" i="3"/>
  <c r="BW53" i="3"/>
  <c r="CX53" i="3" s="1"/>
  <c r="BN54" i="3"/>
  <c r="CE54" i="3" s="1"/>
  <c r="CY54" i="3" s="1"/>
  <c r="BN53" i="3"/>
  <c r="CE53" i="3" s="1"/>
  <c r="CY53" i="3" s="1"/>
  <c r="BN52" i="3"/>
  <c r="CE52" i="3" s="1"/>
  <c r="CY52" i="3" s="1"/>
  <c r="BY56" i="3"/>
  <c r="BW57" i="3"/>
  <c r="CX57" i="3" s="1"/>
  <c r="BK58" i="3"/>
  <c r="CA58" i="3" s="1"/>
  <c r="BK57" i="3"/>
  <c r="CA57" i="3" s="1"/>
  <c r="BP58" i="3"/>
  <c r="CG58" i="3" s="1"/>
  <c r="DA58" i="3" s="1"/>
  <c r="CA59" i="3"/>
  <c r="BW61" i="3"/>
  <c r="CX61" i="3" s="1"/>
  <c r="BZ62" i="3"/>
  <c r="BN65" i="3"/>
  <c r="CE65" i="3" s="1"/>
  <c r="CA66" i="3"/>
  <c r="BZ67" i="3"/>
  <c r="BY69" i="3"/>
  <c r="CD72" i="3"/>
  <c r="CE79" i="3"/>
  <c r="BY87" i="3"/>
  <c r="CH66" i="3"/>
  <c r="DB66" i="3" s="1"/>
  <c r="BW67" i="3"/>
  <c r="CX67" i="3" s="1"/>
  <c r="CD69" i="3"/>
  <c r="BY70" i="3"/>
  <c r="BM70" i="3"/>
  <c r="CD70" i="3" s="1"/>
  <c r="CH71" i="3"/>
  <c r="DB71" i="3" s="1"/>
  <c r="BY75" i="3"/>
  <c r="CE77" i="3"/>
  <c r="BZ78" i="3"/>
  <c r="CE78" i="3"/>
  <c r="BW81" i="3"/>
  <c r="CX81" i="3" s="1"/>
  <c r="BX86" i="3"/>
  <c r="CY86" i="3" s="1"/>
  <c r="CF89" i="3"/>
  <c r="CZ89" i="3" s="1"/>
  <c r="CA54" i="3"/>
  <c r="BJ55" i="3"/>
  <c r="BZ55" i="3" s="1"/>
  <c r="BQ59" i="3"/>
  <c r="CH59" i="3" s="1"/>
  <c r="DB59" i="3" s="1"/>
  <c r="BJ64" i="3"/>
  <c r="BZ64" i="3" s="1"/>
  <c r="BX68" i="3"/>
  <c r="CY68" i="3" s="1"/>
  <c r="CH68" i="3"/>
  <c r="DB68" i="3" s="1"/>
  <c r="BO74" i="3"/>
  <c r="CF74" i="3" s="1"/>
  <c r="CZ74" i="3" s="1"/>
  <c r="BZ73" i="3"/>
  <c r="BN75" i="3"/>
  <c r="CE75" i="3" s="1"/>
  <c r="CA76" i="3"/>
  <c r="BI80" i="3"/>
  <c r="BY80" i="3" s="1"/>
  <c r="BI79" i="3"/>
  <c r="BY79" i="3" s="1"/>
  <c r="CD80" i="3"/>
  <c r="BX81" i="3"/>
  <c r="CY81" i="3" s="1"/>
  <c r="BY85" i="3"/>
  <c r="BZ90" i="3"/>
  <c r="CG90" i="3"/>
  <c r="DA90" i="3" s="1"/>
  <c r="CD96" i="3"/>
  <c r="BK41" i="3"/>
  <c r="CA41" i="3" s="1"/>
  <c r="BI42" i="3"/>
  <c r="BY42" i="3" s="1"/>
  <c r="BK44" i="3"/>
  <c r="CA44" i="3" s="1"/>
  <c r="BQ64" i="3"/>
  <c r="CH64" i="3" s="1"/>
  <c r="DB64" i="3" s="1"/>
  <c r="BK64" i="3"/>
  <c r="CA64" i="3" s="1"/>
  <c r="BK65" i="3"/>
  <c r="CA65" i="3" s="1"/>
  <c r="BN69" i="3"/>
  <c r="CE69" i="3" s="1"/>
  <c r="CE72" i="3"/>
  <c r="BY73" i="3"/>
  <c r="BK75" i="3"/>
  <c r="CA75" i="3" s="1"/>
  <c r="BM76" i="3"/>
  <c r="CD76" i="3" s="1"/>
  <c r="BX76" i="3"/>
  <c r="CY76" i="3" s="1"/>
  <c r="CA77" i="3"/>
  <c r="BP77" i="3"/>
  <c r="CG77" i="3" s="1"/>
  <c r="DA77" i="3" s="1"/>
  <c r="BK78" i="3"/>
  <c r="CA78" i="3" s="1"/>
  <c r="CD89" i="3"/>
  <c r="CH90" i="3"/>
  <c r="DB90" i="3" s="1"/>
  <c r="CF102" i="3"/>
  <c r="BO43" i="3"/>
  <c r="CF43" i="3" s="1"/>
  <c r="CZ43" i="3" s="1"/>
  <c r="BI59" i="3"/>
  <c r="BY59" i="3" s="1"/>
  <c r="BJ60" i="3"/>
  <c r="BZ60" i="3" s="1"/>
  <c r="BJ61" i="3"/>
  <c r="BZ61" i="3" s="1"/>
  <c r="BH65" i="3"/>
  <c r="BX65" i="3" s="1"/>
  <c r="CY65" i="3" s="1"/>
  <c r="BG66" i="3"/>
  <c r="BW66" i="3" s="1"/>
  <c r="CX66" i="3" s="1"/>
  <c r="BG68" i="3"/>
  <c r="BW68" i="3" s="1"/>
  <c r="CX68" i="3" s="1"/>
  <c r="BZ70" i="3"/>
  <c r="BO72" i="3"/>
  <c r="CF72" i="3" s="1"/>
  <c r="CZ72" i="3" s="1"/>
  <c r="BO70" i="3"/>
  <c r="CF70" i="3" s="1"/>
  <c r="CZ70" i="3" s="1"/>
  <c r="BK74" i="3"/>
  <c r="CA74" i="3" s="1"/>
  <c r="BK73" i="3"/>
  <c r="CA73" i="3" s="1"/>
  <c r="BJ75" i="3"/>
  <c r="BZ75" i="3" s="1"/>
  <c r="CH77" i="3"/>
  <c r="DB77" i="3" s="1"/>
  <c r="CH78" i="3"/>
  <c r="DB78" i="3" s="1"/>
  <c r="CG79" i="3"/>
  <c r="DA79" i="3" s="1"/>
  <c r="BO80" i="3"/>
  <c r="CF80" i="3" s="1"/>
  <c r="CZ80" i="3" s="1"/>
  <c r="BX88" i="3"/>
  <c r="CY88" i="3" s="1"/>
  <c r="BX94" i="3"/>
  <c r="CY94" i="3" s="1"/>
  <c r="BZ98" i="3"/>
  <c r="BK61" i="3"/>
  <c r="CA61" i="3" s="1"/>
  <c r="BP62" i="3"/>
  <c r="CG62" i="3" s="1"/>
  <c r="DA62" i="3" s="1"/>
  <c r="CH63" i="3"/>
  <c r="DB63" i="3" s="1"/>
  <c r="BN64" i="3"/>
  <c r="CE64" i="3" s="1"/>
  <c r="BO64" i="3"/>
  <c r="CF64" i="3" s="1"/>
  <c r="CZ64" i="3" s="1"/>
  <c r="BM65" i="3"/>
  <c r="CD65" i="3" s="1"/>
  <c r="BO65" i="3"/>
  <c r="CF65" i="3" s="1"/>
  <c r="CZ65" i="3" s="1"/>
  <c r="BI68" i="3"/>
  <c r="BY68" i="3" s="1"/>
  <c r="BX69" i="3"/>
  <c r="CY69" i="3" s="1"/>
  <c r="BQ69" i="3"/>
  <c r="CH69" i="3" s="1"/>
  <c r="DB69" i="3" s="1"/>
  <c r="BN70" i="3"/>
  <c r="CE70" i="3" s="1"/>
  <c r="CA70" i="3"/>
  <c r="BM71" i="3"/>
  <c r="CD71" i="3" s="1"/>
  <c r="BJ74" i="3"/>
  <c r="BZ74" i="3" s="1"/>
  <c r="BO78" i="3"/>
  <c r="CF78" i="3" s="1"/>
  <c r="CZ78" i="3" s="1"/>
  <c r="BZ79" i="3"/>
  <c r="CF81" i="3"/>
  <c r="CZ81" i="3" s="1"/>
  <c r="BZ86" i="3"/>
  <c r="CA89" i="3"/>
  <c r="CA62" i="3"/>
  <c r="BP63" i="3"/>
  <c r="CG63" i="3" s="1"/>
  <c r="DA63" i="3" s="1"/>
  <c r="CH65" i="3"/>
  <c r="DB65" i="3" s="1"/>
  <c r="BY67" i="3"/>
  <c r="BP67" i="3"/>
  <c r="CG67" i="3" s="1"/>
  <c r="DA67" i="3" s="1"/>
  <c r="CE73" i="3"/>
  <c r="CE74" i="3"/>
  <c r="BG75" i="3"/>
  <c r="BW75" i="3" s="1"/>
  <c r="CX75" i="3" s="1"/>
  <c r="BG74" i="3"/>
  <c r="BW74" i="3" s="1"/>
  <c r="CX74" i="3" s="1"/>
  <c r="BP75" i="3"/>
  <c r="CG75" i="3" s="1"/>
  <c r="DA75" i="3" s="1"/>
  <c r="BP76" i="3"/>
  <c r="CG76" i="3" s="1"/>
  <c r="DA76" i="3" s="1"/>
  <c r="CH76" i="3"/>
  <c r="DB76" i="3" s="1"/>
  <c r="CD77" i="3"/>
  <c r="BG78" i="3"/>
  <c r="BW78" i="3" s="1"/>
  <c r="CX78" i="3" s="1"/>
  <c r="BG77" i="3"/>
  <c r="BW77" i="3" s="1"/>
  <c r="CX77" i="3" s="1"/>
  <c r="BW79" i="3"/>
  <c r="CX79" i="3" s="1"/>
  <c r="BW83" i="3"/>
  <c r="CX83" i="3" s="1"/>
  <c r="BW84" i="3"/>
  <c r="CX84" i="3" s="1"/>
  <c r="CG84" i="3"/>
  <c r="DA84" i="3" s="1"/>
  <c r="CE86" i="3"/>
  <c r="CD86" i="3"/>
  <c r="BZ87" i="3"/>
  <c r="BW98" i="3"/>
  <c r="CX98" i="3" s="1"/>
  <c r="BI58" i="3"/>
  <c r="BY58" i="3" s="1"/>
  <c r="BK60" i="3"/>
  <c r="CA60" i="3" s="1"/>
  <c r="BG63" i="3"/>
  <c r="BW63" i="3" s="1"/>
  <c r="CX63" i="3" s="1"/>
  <c r="BP65" i="3"/>
  <c r="CG65" i="3" s="1"/>
  <c r="DA65" i="3" s="1"/>
  <c r="BN67" i="3"/>
  <c r="CE67" i="3" s="1"/>
  <c r="BJ68" i="3"/>
  <c r="BZ68" i="3" s="1"/>
  <c r="BJ69" i="3"/>
  <c r="BZ69" i="3" s="1"/>
  <c r="BG69" i="3"/>
  <c r="BW69" i="3" s="1"/>
  <c r="CX69" i="3" s="1"/>
  <c r="BG70" i="3"/>
  <c r="BW70" i="3" s="1"/>
  <c r="CX70" i="3" s="1"/>
  <c r="BP70" i="3"/>
  <c r="CG70" i="3" s="1"/>
  <c r="DA70" i="3" s="1"/>
  <c r="CA71" i="3"/>
  <c r="BZ72" i="3"/>
  <c r="BQ73" i="3"/>
  <c r="CH73" i="3" s="1"/>
  <c r="DB73" i="3" s="1"/>
  <c r="BP74" i="3"/>
  <c r="CG74" i="3" s="1"/>
  <c r="DA74" i="3" s="1"/>
  <c r="BO77" i="3"/>
  <c r="CF77" i="3" s="1"/>
  <c r="CZ77" i="3" s="1"/>
  <c r="BX78" i="3"/>
  <c r="CY78" i="3" s="1"/>
  <c r="CD82" i="3"/>
  <c r="BX82" i="3"/>
  <c r="CY82" i="3" s="1"/>
  <c r="BQ82" i="3"/>
  <c r="CH82" i="3" s="1"/>
  <c r="DB82" i="3" s="1"/>
  <c r="BQ83" i="3"/>
  <c r="CH83" i="3" s="1"/>
  <c r="DB83" i="3" s="1"/>
  <c r="BX84" i="3"/>
  <c r="CY84" i="3" s="1"/>
  <c r="CE106" i="3"/>
  <c r="CD107" i="3"/>
  <c r="BH45" i="3"/>
  <c r="BX45" i="3" s="1"/>
  <c r="BJ47" i="3"/>
  <c r="BZ47" i="3" s="1"/>
  <c r="BK55" i="3"/>
  <c r="CA55" i="3" s="1"/>
  <c r="BO59" i="3"/>
  <c r="CF59" i="3" s="1"/>
  <c r="CZ59" i="3" s="1"/>
  <c r="BX63" i="3"/>
  <c r="CY63" i="3" s="1"/>
  <c r="BW65" i="3"/>
  <c r="CX65" i="3" s="1"/>
  <c r="CF68" i="3"/>
  <c r="CZ68" i="3" s="1"/>
  <c r="BP69" i="3"/>
  <c r="CG69" i="3" s="1"/>
  <c r="DA69" i="3" s="1"/>
  <c r="BG71" i="3"/>
  <c r="BW71" i="3" s="1"/>
  <c r="CX71" i="3" s="1"/>
  <c r="CF71" i="3"/>
  <c r="CZ71" i="3" s="1"/>
  <c r="BH75" i="3"/>
  <c r="BX75" i="3" s="1"/>
  <c r="CY75" i="3" s="1"/>
  <c r="BH74" i="3"/>
  <c r="BX74" i="3" s="1"/>
  <c r="CY74" i="3" s="1"/>
  <c r="CH79" i="3"/>
  <c r="DB79" i="3" s="1"/>
  <c r="BY81" i="3"/>
  <c r="BJ63" i="3"/>
  <c r="BZ63" i="3" s="1"/>
  <c r="BX71" i="3"/>
  <c r="CY71" i="3" s="1"/>
  <c r="BO73" i="3"/>
  <c r="CF73" i="3" s="1"/>
  <c r="CZ73" i="3" s="1"/>
  <c r="BM78" i="3"/>
  <c r="CD78" i="3" s="1"/>
  <c r="BQ80" i="3"/>
  <c r="CH80" i="3" s="1"/>
  <c r="DB80" i="3" s="1"/>
  <c r="CE80" i="3"/>
  <c r="BN81" i="3"/>
  <c r="CE81" i="3" s="1"/>
  <c r="BZ81" i="3"/>
  <c r="CA82" i="3"/>
  <c r="BH83" i="3"/>
  <c r="BX83" i="3" s="1"/>
  <c r="CY83" i="3" s="1"/>
  <c r="CA84" i="3"/>
  <c r="CA85" i="3"/>
  <c r="BW86" i="3"/>
  <c r="CX86" i="3" s="1"/>
  <c r="CG86" i="3"/>
  <c r="DA86" i="3" s="1"/>
  <c r="CD87" i="3"/>
  <c r="BZ88" i="3"/>
  <c r="BN88" i="3"/>
  <c r="CE88" i="3" s="1"/>
  <c r="BM90" i="3"/>
  <c r="CD90" i="3" s="1"/>
  <c r="BX90" i="3"/>
  <c r="CY90" i="3" s="1"/>
  <c r="BX93" i="3"/>
  <c r="CY93" i="3" s="1"/>
  <c r="CH93" i="3"/>
  <c r="DB93" i="3" s="1"/>
  <c r="CD94" i="3"/>
  <c r="BZ95" i="3"/>
  <c r="CE95" i="3"/>
  <c r="CG99" i="3"/>
  <c r="DA99" i="3" s="1"/>
  <c r="BG101" i="3"/>
  <c r="BW101" i="3" s="1"/>
  <c r="BG99" i="3"/>
  <c r="BW99" i="3" s="1"/>
  <c r="CX99" i="3" s="1"/>
  <c r="CG101" i="3"/>
  <c r="CF101" i="3"/>
  <c r="BM102" i="3"/>
  <c r="CD102" i="3" s="1"/>
  <c r="BZ102" i="3"/>
  <c r="CE103" i="3"/>
  <c r="CE105" i="3"/>
  <c r="BO109" i="3"/>
  <c r="CF109" i="3" s="1"/>
  <c r="BO111" i="3"/>
  <c r="CF111" i="3" s="1"/>
  <c r="CH115" i="3"/>
  <c r="BY83" i="3"/>
  <c r="CD84" i="3"/>
  <c r="BZ84" i="3"/>
  <c r="CH86" i="3"/>
  <c r="DB86" i="3" s="1"/>
  <c r="CA88" i="3"/>
  <c r="CE90" i="3"/>
  <c r="CF90" i="3"/>
  <c r="CZ90" i="3" s="1"/>
  <c r="CE92" i="3"/>
  <c r="BY93" i="3"/>
  <c r="CZ93" i="3" s="1"/>
  <c r="CD93" i="3"/>
  <c r="CF94" i="3"/>
  <c r="CA95" i="3"/>
  <c r="CG97" i="3"/>
  <c r="DA97" i="3" s="1"/>
  <c r="CF100" i="3"/>
  <c r="CD103" i="3"/>
  <c r="BX103" i="3"/>
  <c r="BP105" i="3"/>
  <c r="CG105" i="3" s="1"/>
  <c r="BP104" i="3"/>
  <c r="CG104" i="3" s="1"/>
  <c r="BX104" i="3"/>
  <c r="BX108" i="3"/>
  <c r="BK68" i="3"/>
  <c r="CA68" i="3" s="1"/>
  <c r="BG72" i="3"/>
  <c r="BW72" i="3" s="1"/>
  <c r="CX72" i="3" s="1"/>
  <c r="BH77" i="3"/>
  <c r="BX77" i="3" s="1"/>
  <c r="CY77" i="3" s="1"/>
  <c r="BN82" i="3"/>
  <c r="CE82" i="3" s="1"/>
  <c r="BY82" i="3"/>
  <c r="BM83" i="3"/>
  <c r="CD83" i="3" s="1"/>
  <c r="CE84" i="3"/>
  <c r="BG85" i="3"/>
  <c r="BW85" i="3" s="1"/>
  <c r="CX85" i="3" s="1"/>
  <c r="BP85" i="3"/>
  <c r="CG85" i="3" s="1"/>
  <c r="DA85" i="3" s="1"/>
  <c r="BI91" i="3"/>
  <c r="BY91" i="3" s="1"/>
  <c r="BM91" i="3"/>
  <c r="CD91" i="3" s="1"/>
  <c r="BJ93" i="3"/>
  <c r="BZ93" i="3" s="1"/>
  <c r="BJ92" i="3"/>
  <c r="BZ92" i="3" s="1"/>
  <c r="BJ91" i="3"/>
  <c r="BZ91" i="3" s="1"/>
  <c r="BN93" i="3"/>
  <c r="CE93" i="3" s="1"/>
  <c r="BN91" i="3"/>
  <c r="CE91" i="3" s="1"/>
  <c r="CH98" i="3"/>
  <c r="DB98" i="3" s="1"/>
  <c r="CE99" i="3"/>
  <c r="BX110" i="3"/>
  <c r="CF113" i="3"/>
  <c r="CE83" i="3"/>
  <c r="BO84" i="3"/>
  <c r="CF84" i="3" s="1"/>
  <c r="CZ84" i="3" s="1"/>
  <c r="BQ85" i="3"/>
  <c r="CH85" i="3" s="1"/>
  <c r="DB85" i="3" s="1"/>
  <c r="BO86" i="3"/>
  <c r="CF86" i="3" s="1"/>
  <c r="CZ86" i="3" s="1"/>
  <c r="BG89" i="3"/>
  <c r="BW89" i="3" s="1"/>
  <c r="CX89" i="3" s="1"/>
  <c r="BG87" i="3"/>
  <c r="BW87" i="3" s="1"/>
  <c r="CX87" i="3" s="1"/>
  <c r="BG88" i="3"/>
  <c r="BW88" i="3" s="1"/>
  <c r="CX88" i="3" s="1"/>
  <c r="BP89" i="3"/>
  <c r="CG89" i="3" s="1"/>
  <c r="DA89" i="3" s="1"/>
  <c r="BP87" i="3"/>
  <c r="CG87" i="3" s="1"/>
  <c r="DA87" i="3" s="1"/>
  <c r="CE94" i="3"/>
  <c r="CH95" i="3"/>
  <c r="DB95" i="3" s="1"/>
  <c r="CG96" i="3"/>
  <c r="DA96" i="3" s="1"/>
  <c r="BO99" i="3"/>
  <c r="CF99" i="3" s="1"/>
  <c r="BO97" i="3"/>
  <c r="CF97" i="3" s="1"/>
  <c r="CH104" i="3"/>
  <c r="BY107" i="3"/>
  <c r="CH109" i="3"/>
  <c r="CD111" i="3"/>
  <c r="BJ71" i="3"/>
  <c r="BZ71" i="3" s="1"/>
  <c r="BI72" i="3"/>
  <c r="BY72" i="3" s="1"/>
  <c r="BI71" i="3"/>
  <c r="BY71" i="3" s="1"/>
  <c r="BY74" i="3"/>
  <c r="BJ77" i="3"/>
  <c r="BZ77" i="3" s="1"/>
  <c r="BJ76" i="3"/>
  <c r="BZ76" i="3" s="1"/>
  <c r="CG80" i="3"/>
  <c r="DA80" i="3" s="1"/>
  <c r="BM81" i="3"/>
  <c r="CD81" i="3" s="1"/>
  <c r="BO83" i="3"/>
  <c r="CF83" i="3" s="1"/>
  <c r="CZ83" i="3" s="1"/>
  <c r="CE85" i="3"/>
  <c r="BY86" i="3"/>
  <c r="CE87" i="3"/>
  <c r="BK87" i="3"/>
  <c r="CA87" i="3" s="1"/>
  <c r="BP88" i="3"/>
  <c r="CG88" i="3" s="1"/>
  <c r="DA88" i="3" s="1"/>
  <c r="BX89" i="3"/>
  <c r="CY89" i="3" s="1"/>
  <c r="CH89" i="3"/>
  <c r="DB89" i="3" s="1"/>
  <c r="BK91" i="3"/>
  <c r="CA91" i="3" s="1"/>
  <c r="BK90" i="3"/>
  <c r="CA90" i="3" s="1"/>
  <c r="CH91" i="3"/>
  <c r="DB91" i="3" s="1"/>
  <c r="CH96" i="3"/>
  <c r="DB96" i="3" s="1"/>
  <c r="CE98" i="3"/>
  <c r="CA106" i="3"/>
  <c r="BW106" i="3"/>
  <c r="CA108" i="3"/>
  <c r="BW109" i="3"/>
  <c r="CF87" i="3"/>
  <c r="CZ87" i="3" s="1"/>
  <c r="CH88" i="3"/>
  <c r="DB88" i="3" s="1"/>
  <c r="CE89" i="3"/>
  <c r="BY88" i="3"/>
  <c r="CG91" i="3"/>
  <c r="DA91" i="3" s="1"/>
  <c r="BY92" i="3"/>
  <c r="CD92" i="3"/>
  <c r="CG93" i="3"/>
  <c r="DA93" i="3" s="1"/>
  <c r="BW96" i="3"/>
  <c r="CX96" i="3" s="1"/>
  <c r="CA98" i="3"/>
  <c r="BY102" i="3"/>
  <c r="CH103" i="3"/>
  <c r="CF105" i="3"/>
  <c r="CG107" i="3"/>
  <c r="CG110" i="3"/>
  <c r="CA111" i="3"/>
  <c r="CG111" i="3"/>
  <c r="CE114" i="3"/>
  <c r="CD110" i="3"/>
  <c r="BP72" i="3"/>
  <c r="CG72" i="3" s="1"/>
  <c r="DA72" i="3" s="1"/>
  <c r="BQ74" i="3"/>
  <c r="CH74" i="3" s="1"/>
  <c r="DB74" i="3" s="1"/>
  <c r="BN76" i="3"/>
  <c r="CE76" i="3" s="1"/>
  <c r="BY76" i="3"/>
  <c r="BM79" i="3"/>
  <c r="CD79" i="3" s="1"/>
  <c r="BH79" i="3"/>
  <c r="BX79" i="3" s="1"/>
  <c r="CY79" i="3" s="1"/>
  <c r="BW80" i="3"/>
  <c r="CX80" i="3" s="1"/>
  <c r="BZ82" i="3"/>
  <c r="BP82" i="3"/>
  <c r="CG82" i="3" s="1"/>
  <c r="DA82" i="3" s="1"/>
  <c r="CD85" i="3"/>
  <c r="BZ85" i="3"/>
  <c r="CH87" i="3"/>
  <c r="DB87" i="3" s="1"/>
  <c r="BY89" i="3"/>
  <c r="CA92" i="3"/>
  <c r="BO92" i="3"/>
  <c r="CF92" i="3" s="1"/>
  <c r="CZ92" i="3" s="1"/>
  <c r="BO91" i="3"/>
  <c r="CF91" i="3" s="1"/>
  <c r="CZ91" i="3" s="1"/>
  <c r="BW93" i="3"/>
  <c r="CX93" i="3" s="1"/>
  <c r="BZ97" i="3"/>
  <c r="CE97" i="3"/>
  <c r="CG98" i="3"/>
  <c r="DA98" i="3" s="1"/>
  <c r="CD99" i="3"/>
  <c r="CA102" i="3"/>
  <c r="BZ103" i="3"/>
  <c r="BP103" i="3"/>
  <c r="CG103" i="3" s="1"/>
  <c r="CD104" i="3"/>
  <c r="BW108" i="3"/>
  <c r="CE109" i="3"/>
  <c r="CA109" i="3"/>
  <c r="CA110" i="3"/>
  <c r="CH111" i="3"/>
  <c r="BI111" i="3"/>
  <c r="BY111" i="3" s="1"/>
  <c r="BI112" i="3"/>
  <c r="BY112" i="3" s="1"/>
  <c r="CE115" i="3"/>
  <c r="BY115" i="3"/>
  <c r="BY120" i="3"/>
  <c r="CF131" i="3"/>
  <c r="BG82" i="3"/>
  <c r="BW82" i="3" s="1"/>
  <c r="CX82" i="3" s="1"/>
  <c r="BZ83" i="3"/>
  <c r="BH91" i="3"/>
  <c r="BX91" i="3" s="1"/>
  <c r="CY91" i="3" s="1"/>
  <c r="CG92" i="3"/>
  <c r="DA92" i="3" s="1"/>
  <c r="BJ94" i="3"/>
  <c r="BZ94" i="3" s="1"/>
  <c r="BP94" i="3"/>
  <c r="CG94" i="3" s="1"/>
  <c r="DA94" i="3" s="1"/>
  <c r="BO95" i="3"/>
  <c r="CF95" i="3" s="1"/>
  <c r="BQ97" i="3"/>
  <c r="CH97" i="3" s="1"/>
  <c r="DB97" i="3" s="1"/>
  <c r="BH98" i="3"/>
  <c r="BX98" i="3" s="1"/>
  <c r="CY98" i="3" s="1"/>
  <c r="BX99" i="3"/>
  <c r="CY99" i="3" s="1"/>
  <c r="BQ99" i="3"/>
  <c r="CH99" i="3" s="1"/>
  <c r="DB99" i="3" s="1"/>
  <c r="BP100" i="3"/>
  <c r="CG100" i="3" s="1"/>
  <c r="DA100" i="3" s="1"/>
  <c r="BZ106" i="3"/>
  <c r="BN113" i="3"/>
  <c r="CE113" i="3" s="1"/>
  <c r="BN112" i="3"/>
  <c r="CE112" i="3" s="1"/>
  <c r="BZ121" i="3"/>
  <c r="BN121" i="3"/>
  <c r="CE121" i="3" s="1"/>
  <c r="BK81" i="3"/>
  <c r="CA81" i="3" s="1"/>
  <c r="BK83" i="3"/>
  <c r="CA83" i="3" s="1"/>
  <c r="BI84" i="3"/>
  <c r="BY84" i="3" s="1"/>
  <c r="BK86" i="3"/>
  <c r="CA86" i="3" s="1"/>
  <c r="BJ89" i="3"/>
  <c r="BZ89" i="3" s="1"/>
  <c r="BG90" i="3"/>
  <c r="BW90" i="3" s="1"/>
  <c r="CX90" i="3" s="1"/>
  <c r="BI90" i="3"/>
  <c r="BY90" i="3" s="1"/>
  <c r="BG92" i="3"/>
  <c r="BW92" i="3" s="1"/>
  <c r="CX92" i="3" s="1"/>
  <c r="BK94" i="3"/>
  <c r="CA94" i="3" s="1"/>
  <c r="BH95" i="3"/>
  <c r="BX95" i="3" s="1"/>
  <c r="CY95" i="3" s="1"/>
  <c r="BW97" i="3"/>
  <c r="CX97" i="3" s="1"/>
  <c r="BI100" i="3"/>
  <c r="BY100" i="3" s="1"/>
  <c r="CZ100" i="3" s="1"/>
  <c r="BI101" i="3"/>
  <c r="BY101" i="3" s="1"/>
  <c r="BM101" i="3"/>
  <c r="CD101" i="3" s="1"/>
  <c r="BN102" i="3"/>
  <c r="CE102" i="3" s="1"/>
  <c r="BI104" i="3"/>
  <c r="BY104" i="3" s="1"/>
  <c r="BM105" i="3"/>
  <c r="CD105" i="3" s="1"/>
  <c r="BW105" i="3"/>
  <c r="BK107" i="3"/>
  <c r="CA107" i="3" s="1"/>
  <c r="BN108" i="3"/>
  <c r="CE108" i="3" s="1"/>
  <c r="BQ110" i="3"/>
  <c r="CH110" i="3" s="1"/>
  <c r="BN110" i="3"/>
  <c r="CE110" i="3" s="1"/>
  <c r="CG113" i="3"/>
  <c r="BG116" i="3"/>
  <c r="BW116" i="3" s="1"/>
  <c r="BH118" i="3"/>
  <c r="BX118" i="3" s="1"/>
  <c r="BH117" i="3"/>
  <c r="BX117" i="3" s="1"/>
  <c r="CH118" i="3"/>
  <c r="BN120" i="3"/>
  <c r="CE120" i="3" s="1"/>
  <c r="BQ94" i="3"/>
  <c r="CH94" i="3" s="1"/>
  <c r="DB94" i="3" s="1"/>
  <c r="BO96" i="3"/>
  <c r="CF96" i="3" s="1"/>
  <c r="BJ96" i="3"/>
  <c r="BZ96" i="3" s="1"/>
  <c r="BQ106" i="3"/>
  <c r="CH106" i="3" s="1"/>
  <c r="BO108" i="3"/>
  <c r="CF108" i="3" s="1"/>
  <c r="BH109" i="3"/>
  <c r="BX109" i="3" s="1"/>
  <c r="CA116" i="3"/>
  <c r="BH116" i="3"/>
  <c r="BX116" i="3" s="1"/>
  <c r="CG119" i="3"/>
  <c r="BX127" i="3"/>
  <c r="CF175" i="3"/>
  <c r="BW94" i="3"/>
  <c r="CX94" i="3" s="1"/>
  <c r="BN96" i="3"/>
  <c r="CE96" i="3" s="1"/>
  <c r="BK97" i="3"/>
  <c r="CA97" i="3" s="1"/>
  <c r="CH107" i="3"/>
  <c r="BN107" i="3"/>
  <c r="CE107" i="3" s="1"/>
  <c r="BY109" i="3"/>
  <c r="BM109" i="3"/>
  <c r="CD109" i="3" s="1"/>
  <c r="BM108" i="3"/>
  <c r="CD108" i="3" s="1"/>
  <c r="BZ111" i="3"/>
  <c r="CA112" i="3"/>
  <c r="CD116" i="3"/>
  <c r="CH116" i="3"/>
  <c r="CD129" i="3"/>
  <c r="BH92" i="3"/>
  <c r="BX92" i="3" s="1"/>
  <c r="CY92" i="3" s="1"/>
  <c r="BQ92" i="3"/>
  <c r="CH92" i="3" s="1"/>
  <c r="DB92" i="3" s="1"/>
  <c r="BG95" i="3"/>
  <c r="BW95" i="3" s="1"/>
  <c r="CX95" i="3" s="1"/>
  <c r="BP95" i="3"/>
  <c r="CG95" i="3" s="1"/>
  <c r="DA95" i="3" s="1"/>
  <c r="CD97" i="3"/>
  <c r="BM98" i="3"/>
  <c r="CD98" i="3" s="1"/>
  <c r="BI99" i="3"/>
  <c r="BY99" i="3" s="1"/>
  <c r="CZ99" i="3" s="1"/>
  <c r="BQ100" i="3"/>
  <c r="CH100" i="3" s="1"/>
  <c r="DB100" i="3" s="1"/>
  <c r="CE100" i="3"/>
  <c r="BO103" i="3"/>
  <c r="CF103" i="3" s="1"/>
  <c r="BY103" i="3"/>
  <c r="BH106" i="3"/>
  <c r="BX106" i="3" s="1"/>
  <c r="BI108" i="3"/>
  <c r="BY108" i="3" s="1"/>
  <c r="BO110" i="3"/>
  <c r="CF110" i="3" s="1"/>
  <c r="BX111" i="3"/>
  <c r="BM112" i="3"/>
  <c r="CD112" i="3" s="1"/>
  <c r="CD113" i="3"/>
  <c r="BO114" i="3"/>
  <c r="CF114" i="3" s="1"/>
  <c r="CE117" i="3"/>
  <c r="CE118" i="3"/>
  <c r="BO121" i="3"/>
  <c r="CF121" i="3" s="1"/>
  <c r="BO119" i="3"/>
  <c r="CF119" i="3" s="1"/>
  <c r="CH123" i="3"/>
  <c r="CD126" i="3"/>
  <c r="BW129" i="3"/>
  <c r="CA93" i="3"/>
  <c r="BY98" i="3"/>
  <c r="CZ98" i="3" s="1"/>
  <c r="BZ101" i="3"/>
  <c r="BN104" i="3"/>
  <c r="CE104" i="3" s="1"/>
  <c r="BX105" i="3"/>
  <c r="BY106" i="3"/>
  <c r="BM106" i="3"/>
  <c r="CD106" i="3" s="1"/>
  <c r="CG108" i="3"/>
  <c r="BW112" i="3"/>
  <c r="CG112" i="3"/>
  <c r="CH113" i="3"/>
  <c r="BK115" i="3"/>
  <c r="CA115" i="3" s="1"/>
  <c r="BK114" i="3"/>
  <c r="CA114" i="3" s="1"/>
  <c r="BK113" i="3"/>
  <c r="CA113" i="3" s="1"/>
  <c r="BO116" i="3"/>
  <c r="CF116" i="3" s="1"/>
  <c r="BO115" i="3"/>
  <c r="CF115" i="3" s="1"/>
  <c r="CF118" i="3"/>
  <c r="CE122" i="3"/>
  <c r="BZ122" i="3"/>
  <c r="CF152" i="3"/>
  <c r="CD95" i="3"/>
  <c r="CA96" i="3"/>
  <c r="BO98" i="3"/>
  <c r="CF98" i="3" s="1"/>
  <c r="CA101" i="3"/>
  <c r="CG102" i="3"/>
  <c r="BW103" i="3"/>
  <c r="CA104" i="3"/>
  <c r="CF104" i="3"/>
  <c r="CH108" i="3"/>
  <c r="BZ109" i="3"/>
  <c r="BI110" i="3"/>
  <c r="BY110" i="3" s="1"/>
  <c r="CE111" i="3"/>
  <c r="BW113" i="3"/>
  <c r="BP116" i="3"/>
  <c r="CG116" i="3" s="1"/>
  <c r="BP114" i="3"/>
  <c r="CG114" i="3" s="1"/>
  <c r="BW117" i="3"/>
  <c r="CG117" i="3"/>
  <c r="BZ118" i="3"/>
  <c r="BZ119" i="3"/>
  <c r="CF122" i="3"/>
  <c r="CD123" i="3"/>
  <c r="BY96" i="3"/>
  <c r="CZ96" i="3" s="1"/>
  <c r="BJ99" i="3"/>
  <c r="BZ99" i="3" s="1"/>
  <c r="BJ100" i="3"/>
  <c r="BZ100" i="3" s="1"/>
  <c r="BN101" i="3"/>
  <c r="CE101" i="3" s="1"/>
  <c r="BZ110" i="3"/>
  <c r="BG111" i="3"/>
  <c r="BW111" i="3" s="1"/>
  <c r="BX113" i="3"/>
  <c r="BK119" i="3"/>
  <c r="CA119" i="3" s="1"/>
  <c r="BK118" i="3"/>
  <c r="CA118" i="3" s="1"/>
  <c r="BK117" i="3"/>
  <c r="CA117" i="3" s="1"/>
  <c r="CD120" i="3"/>
  <c r="CE128" i="3"/>
  <c r="CH132" i="3"/>
  <c r="BW133" i="3"/>
  <c r="CG137" i="3"/>
  <c r="CD139" i="3"/>
  <c r="CD146" i="3"/>
  <c r="CE146" i="3"/>
  <c r="CD151" i="3"/>
  <c r="CE203" i="3"/>
  <c r="CA125" i="3"/>
  <c r="CF125" i="3"/>
  <c r="BN126" i="3"/>
  <c r="CE126" i="3" s="1"/>
  <c r="BN127" i="3"/>
  <c r="CE127" i="3" s="1"/>
  <c r="BJ128" i="3"/>
  <c r="BZ128" i="3" s="1"/>
  <c r="BJ127" i="3"/>
  <c r="BZ127" i="3" s="1"/>
  <c r="CF128" i="3"/>
  <c r="CE133" i="3"/>
  <c r="BZ134" i="3"/>
  <c r="CG133" i="3"/>
  <c r="BX155" i="3"/>
  <c r="CH155" i="3"/>
  <c r="BO124" i="3"/>
  <c r="CF124" i="3" s="1"/>
  <c r="CH125" i="3"/>
  <c r="BI126" i="3"/>
  <c r="BY126" i="3" s="1"/>
  <c r="BI124" i="3"/>
  <c r="BY124" i="3" s="1"/>
  <c r="BO127" i="3"/>
  <c r="CF127" i="3" s="1"/>
  <c r="BG131" i="3"/>
  <c r="BW131" i="3" s="1"/>
  <c r="BG130" i="3"/>
  <c r="BW130" i="3" s="1"/>
  <c r="CG131" i="3"/>
  <c r="BM133" i="3"/>
  <c r="CD133" i="3" s="1"/>
  <c r="BW140" i="3"/>
  <c r="CG140" i="3"/>
  <c r="BH102" i="3"/>
  <c r="BX102" i="3" s="1"/>
  <c r="BQ102" i="3"/>
  <c r="CH102" i="3" s="1"/>
  <c r="BK103" i="3"/>
  <c r="CA103" i="3" s="1"/>
  <c r="BP106" i="3"/>
  <c r="CG106" i="3" s="1"/>
  <c r="BP109" i="3"/>
  <c r="CG109" i="3" s="1"/>
  <c r="BQ112" i="3"/>
  <c r="CH112" i="3" s="1"/>
  <c r="BJ114" i="3"/>
  <c r="BZ114" i="3" s="1"/>
  <c r="BJ113" i="3"/>
  <c r="BZ113" i="3" s="1"/>
  <c r="BJ112" i="3"/>
  <c r="BZ112" i="3" s="1"/>
  <c r="BM115" i="3"/>
  <c r="CD115" i="3" s="1"/>
  <c r="BX115" i="3"/>
  <c r="BY117" i="3"/>
  <c r="BY118" i="3"/>
  <c r="BN119" i="3"/>
  <c r="CE119" i="3" s="1"/>
  <c r="CH120" i="3"/>
  <c r="CA121" i="3"/>
  <c r="BX123" i="3"/>
  <c r="BP130" i="3"/>
  <c r="CG130" i="3" s="1"/>
  <c r="CG136" i="3"/>
  <c r="CF137" i="3"/>
  <c r="BG119" i="3"/>
  <c r="BW119" i="3" s="1"/>
  <c r="BG118" i="3"/>
  <c r="BW118" i="3" s="1"/>
  <c r="BY123" i="3"/>
  <c r="CH124" i="3"/>
  <c r="CG125" i="3"/>
  <c r="CG126" i="3"/>
  <c r="CH129" i="3"/>
  <c r="BY130" i="3"/>
  <c r="BN131" i="3"/>
  <c r="CE131" i="3" s="1"/>
  <c r="BP134" i="3"/>
  <c r="CG134" i="3" s="1"/>
  <c r="BK135" i="3"/>
  <c r="CA135" i="3" s="1"/>
  <c r="BK134" i="3"/>
  <c r="CA134" i="3" s="1"/>
  <c r="BX135" i="3"/>
  <c r="CH136" i="3"/>
  <c r="BQ142" i="3"/>
  <c r="CH142" i="3" s="1"/>
  <c r="BQ140" i="3"/>
  <c r="CH140" i="3" s="1"/>
  <c r="BX114" i="3"/>
  <c r="CH119" i="3"/>
  <c r="BJ120" i="3"/>
  <c r="BZ120" i="3" s="1"/>
  <c r="BO120" i="3"/>
  <c r="CF120" i="3" s="1"/>
  <c r="BW121" i="3"/>
  <c r="BP121" i="3"/>
  <c r="CG121" i="3" s="1"/>
  <c r="BP122" i="3"/>
  <c r="CG122" i="3" s="1"/>
  <c r="CE124" i="3"/>
  <c r="BW125" i="3"/>
  <c r="BI133" i="3"/>
  <c r="BY133" i="3" s="1"/>
  <c r="BI132" i="3"/>
  <c r="BY132" i="3" s="1"/>
  <c r="BI131" i="3"/>
  <c r="BY131" i="3" s="1"/>
  <c r="CD131" i="3"/>
  <c r="BO134" i="3"/>
  <c r="CF134" i="3" s="1"/>
  <c r="BO133" i="3"/>
  <c r="CF133" i="3" s="1"/>
  <c r="BZ138" i="3"/>
  <c r="BO112" i="3"/>
  <c r="CF112" i="3" s="1"/>
  <c r="BY114" i="3"/>
  <c r="CA120" i="3"/>
  <c r="CG120" i="3"/>
  <c r="BX121" i="3"/>
  <c r="CE130" i="3"/>
  <c r="BK130" i="3"/>
  <c r="CA130" i="3" s="1"/>
  <c r="BK132" i="3"/>
  <c r="CA132" i="3" s="1"/>
  <c r="BP132" i="3"/>
  <c r="CG132" i="3" s="1"/>
  <c r="CE135" i="3"/>
  <c r="BZ141" i="3"/>
  <c r="BO150" i="3"/>
  <c r="CF150" i="3" s="1"/>
  <c r="BG155" i="3"/>
  <c r="BW155" i="3" s="1"/>
  <c r="BG157" i="3"/>
  <c r="BW157" i="3" s="1"/>
  <c r="BG156" i="3"/>
  <c r="BW156" i="3" s="1"/>
  <c r="CG157" i="3"/>
  <c r="CH121" i="3"/>
  <c r="BW122" i="3"/>
  <c r="CG123" i="3"/>
  <c r="BK124" i="3"/>
  <c r="CA124" i="3" s="1"/>
  <c r="CD124" i="3"/>
  <c r="CA126" i="3"/>
  <c r="CF130" i="3"/>
  <c r="CD132" i="3"/>
  <c r="CH137" i="3"/>
  <c r="CE141" i="3"/>
  <c r="BQ105" i="3"/>
  <c r="CH105" i="3" s="1"/>
  <c r="BG107" i="3"/>
  <c r="BW107" i="3" s="1"/>
  <c r="BI116" i="3"/>
  <c r="BY116" i="3" s="1"/>
  <c r="BO117" i="3"/>
  <c r="CF117" i="3" s="1"/>
  <c r="BM122" i="3"/>
  <c r="CD122" i="3" s="1"/>
  <c r="BY122" i="3"/>
  <c r="BN123" i="3"/>
  <c r="CE123" i="3" s="1"/>
  <c r="BG124" i="3"/>
  <c r="BW124" i="3" s="1"/>
  <c r="BP124" i="3"/>
  <c r="CG124" i="3" s="1"/>
  <c r="CH126" i="3"/>
  <c r="CH128" i="3"/>
  <c r="CH127" i="3"/>
  <c r="BX131" i="3"/>
  <c r="CH131" i="3"/>
  <c r="CE134" i="3"/>
  <c r="BG136" i="3"/>
  <c r="BW136" i="3" s="1"/>
  <c r="CH139" i="3"/>
  <c r="BY142" i="3"/>
  <c r="BQ154" i="3"/>
  <c r="CH154" i="3" s="1"/>
  <c r="CG153" i="3"/>
  <c r="CE168" i="3"/>
  <c r="BI173" i="3"/>
  <c r="BY173" i="3" s="1"/>
  <c r="BI172" i="3"/>
  <c r="BY172" i="3" s="1"/>
  <c r="CD173" i="3"/>
  <c r="CE189" i="3"/>
  <c r="BX198" i="3"/>
  <c r="CA138" i="3"/>
  <c r="BK143" i="3"/>
  <c r="CA143" i="3" s="1"/>
  <c r="BK142" i="3"/>
  <c r="CA142" i="3" s="1"/>
  <c r="BK141" i="3"/>
  <c r="CA141" i="3" s="1"/>
  <c r="CE147" i="3"/>
  <c r="CD147" i="3"/>
  <c r="BI150" i="3"/>
  <c r="BY150" i="3" s="1"/>
  <c r="BI151" i="3"/>
  <c r="BY151" i="3" s="1"/>
  <c r="CE154" i="3"/>
  <c r="BZ154" i="3"/>
  <c r="BZ156" i="3"/>
  <c r="BY160" i="3"/>
  <c r="CD160" i="3"/>
  <c r="CH161" i="3"/>
  <c r="CF166" i="3"/>
  <c r="CF167" i="3"/>
  <c r="CG172" i="3"/>
  <c r="BJ133" i="3"/>
  <c r="BZ133" i="3" s="1"/>
  <c r="CD135" i="3"/>
  <c r="BW137" i="3"/>
  <c r="BJ140" i="3"/>
  <c r="BZ140" i="3" s="1"/>
  <c r="BJ139" i="3"/>
  <c r="BZ139" i="3" s="1"/>
  <c r="CG148" i="3"/>
  <c r="CA149" i="3"/>
  <c r="CH149" i="3"/>
  <c r="CF157" i="3"/>
  <c r="BI158" i="3"/>
  <c r="BY158" i="3" s="1"/>
  <c r="CA159" i="3"/>
  <c r="CF159" i="3"/>
  <c r="BQ114" i="3"/>
  <c r="CH114" i="3" s="1"/>
  <c r="BX119" i="3"/>
  <c r="BX124" i="3"/>
  <c r="BY127" i="3"/>
  <c r="CD127" i="3"/>
  <c r="CA128" i="3"/>
  <c r="CE129" i="3"/>
  <c r="BZ129" i="3"/>
  <c r="CH130" i="3"/>
  <c r="BW132" i="3"/>
  <c r="BK133" i="3"/>
  <c r="CA133" i="3" s="1"/>
  <c r="CD134" i="3"/>
  <c r="BG135" i="3"/>
  <c r="BW135" i="3" s="1"/>
  <c r="BG134" i="3"/>
  <c r="BW134" i="3" s="1"/>
  <c r="BI140" i="3"/>
  <c r="BY140" i="3" s="1"/>
  <c r="BI141" i="3"/>
  <c r="BY141" i="3" s="1"/>
  <c r="BI139" i="3"/>
  <c r="BY139" i="3" s="1"/>
  <c r="BO142" i="3"/>
  <c r="CF142" i="3" s="1"/>
  <c r="BO141" i="3"/>
  <c r="CF141" i="3" s="1"/>
  <c r="BW144" i="3"/>
  <c r="BI145" i="3"/>
  <c r="BY145" i="3" s="1"/>
  <c r="BI144" i="3"/>
  <c r="BY144" i="3" s="1"/>
  <c r="BM145" i="3"/>
  <c r="CD145" i="3" s="1"/>
  <c r="BH145" i="3"/>
  <c r="BX145" i="3" s="1"/>
  <c r="BH146" i="3"/>
  <c r="BX146" i="3" s="1"/>
  <c r="BH144" i="3"/>
  <c r="BX144" i="3" s="1"/>
  <c r="CH146" i="3"/>
  <c r="CF148" i="3"/>
  <c r="BW150" i="3"/>
  <c r="BJ152" i="3"/>
  <c r="BZ152" i="3" s="1"/>
  <c r="BJ150" i="3"/>
  <c r="BZ150" i="3" s="1"/>
  <c r="BJ151" i="3"/>
  <c r="BZ151" i="3" s="1"/>
  <c r="CD155" i="3"/>
  <c r="BP155" i="3"/>
  <c r="CG155" i="3" s="1"/>
  <c r="BK157" i="3"/>
  <c r="CA157" i="3" s="1"/>
  <c r="BK156" i="3"/>
  <c r="CA156" i="3" s="1"/>
  <c r="BM159" i="3"/>
  <c r="CD159" i="3" s="1"/>
  <c r="BM158" i="3"/>
  <c r="CD158" i="3" s="1"/>
  <c r="BK99" i="3"/>
  <c r="CA99" i="3" s="1"/>
  <c r="BG100" i="3"/>
  <c r="BW100" i="3" s="1"/>
  <c r="CX100" i="3" s="1"/>
  <c r="BI105" i="3"/>
  <c r="BY105" i="3" s="1"/>
  <c r="BO107" i="3"/>
  <c r="CF107" i="3" s="1"/>
  <c r="BG110" i="3"/>
  <c r="BW110" i="3" s="1"/>
  <c r="BM114" i="3"/>
  <c r="CD114" i="3" s="1"/>
  <c r="BP115" i="3"/>
  <c r="CG115" i="3" s="1"/>
  <c r="BN116" i="3"/>
  <c r="CE116" i="3" s="1"/>
  <c r="BQ117" i="3"/>
  <c r="CH117" i="3" s="1"/>
  <c r="BY119" i="3"/>
  <c r="BX120" i="3"/>
  <c r="BO123" i="3"/>
  <c r="CF123" i="3" s="1"/>
  <c r="BH126" i="3"/>
  <c r="BX126" i="3" s="1"/>
  <c r="BH125" i="3"/>
  <c r="BX125" i="3" s="1"/>
  <c r="BO126" i="3"/>
  <c r="CF126" i="3" s="1"/>
  <c r="BW128" i="3"/>
  <c r="BO129" i="3"/>
  <c r="CF129" i="3" s="1"/>
  <c r="CA129" i="3"/>
  <c r="CD130" i="3"/>
  <c r="BJ131" i="3"/>
  <c r="BZ131" i="3" s="1"/>
  <c r="BX132" i="3"/>
  <c r="CH133" i="3"/>
  <c r="BQ135" i="3"/>
  <c r="CH135" i="3" s="1"/>
  <c r="CA136" i="3"/>
  <c r="BN139" i="3"/>
  <c r="CE139" i="3" s="1"/>
  <c r="BN138" i="3"/>
  <c r="CE138" i="3" s="1"/>
  <c r="BM144" i="3"/>
  <c r="CD144" i="3" s="1"/>
  <c r="BM143" i="3"/>
  <c r="CD143" i="3" s="1"/>
  <c r="CA144" i="3"/>
  <c r="CE150" i="3"/>
  <c r="BQ152" i="3"/>
  <c r="CH152" i="3" s="1"/>
  <c r="BX170" i="3"/>
  <c r="BY138" i="3"/>
  <c r="CD138" i="3"/>
  <c r="BG142" i="3"/>
  <c r="BW142" i="3" s="1"/>
  <c r="BG143" i="3"/>
  <c r="BW143" i="3" s="1"/>
  <c r="BG141" i="3"/>
  <c r="BW141" i="3" s="1"/>
  <c r="CG143" i="3"/>
  <c r="CF149" i="3"/>
  <c r="BZ153" i="3"/>
  <c r="CF156" i="3"/>
  <c r="CF160" i="3"/>
  <c r="BZ161" i="3"/>
  <c r="CE163" i="3"/>
  <c r="CF163" i="3"/>
  <c r="CA164" i="3"/>
  <c r="BQ122" i="3"/>
  <c r="CH122" i="3" s="1"/>
  <c r="BJ126" i="3"/>
  <c r="BZ126" i="3" s="1"/>
  <c r="BY128" i="3"/>
  <c r="BP135" i="3"/>
  <c r="CG135" i="3" s="1"/>
  <c r="CE136" i="3"/>
  <c r="BZ137" i="3"/>
  <c r="BP139" i="3"/>
  <c r="CG139" i="3" s="1"/>
  <c r="CF140" i="3"/>
  <c r="BZ145" i="3"/>
  <c r="CF147" i="3"/>
  <c r="CE148" i="3"/>
  <c r="BW153" i="3"/>
  <c r="BW158" i="3"/>
  <c r="BI125" i="3"/>
  <c r="BY125" i="3" s="1"/>
  <c r="BM125" i="3"/>
  <c r="CD125" i="3" s="1"/>
  <c r="BK127" i="3"/>
  <c r="CA127" i="3" s="1"/>
  <c r="BP127" i="3"/>
  <c r="CG127" i="3" s="1"/>
  <c r="BZ130" i="3"/>
  <c r="BN132" i="3"/>
  <c r="CE132" i="3" s="1"/>
  <c r="BQ134" i="3"/>
  <c r="CH134" i="3" s="1"/>
  <c r="BY135" i="3"/>
  <c r="BM142" i="3"/>
  <c r="CD142" i="3" s="1"/>
  <c r="CE142" i="3"/>
  <c r="BI143" i="3"/>
  <c r="BY143" i="3" s="1"/>
  <c r="CG144" i="3"/>
  <c r="BO146" i="3"/>
  <c r="CF146" i="3" s="1"/>
  <c r="BK146" i="3"/>
  <c r="CA146" i="3" s="1"/>
  <c r="BK147" i="3"/>
  <c r="CA147" i="3" s="1"/>
  <c r="BK145" i="3"/>
  <c r="CA145" i="3" s="1"/>
  <c r="BH149" i="3"/>
  <c r="BX149" i="3" s="1"/>
  <c r="BH150" i="3"/>
  <c r="BX150" i="3" s="1"/>
  <c r="CH150" i="3"/>
  <c r="CG151" i="3"/>
  <c r="CD152" i="3"/>
  <c r="BX152" i="3"/>
  <c r="BX153" i="3"/>
  <c r="BQ151" i="3"/>
  <c r="CH151" i="3" s="1"/>
  <c r="BQ153" i="3"/>
  <c r="CH153" i="3" s="1"/>
  <c r="BZ155" i="3"/>
  <c r="BY155" i="3"/>
  <c r="CE159" i="3"/>
  <c r="CA160" i="3"/>
  <c r="CH162" i="3"/>
  <c r="CH163" i="3"/>
  <c r="CD164" i="3"/>
  <c r="BQ165" i="3"/>
  <c r="CH165" i="3" s="1"/>
  <c r="BQ166" i="3"/>
  <c r="CH166" i="3" s="1"/>
  <c r="BG123" i="3"/>
  <c r="BW123" i="3" s="1"/>
  <c r="BN125" i="3"/>
  <c r="CE125" i="3" s="1"/>
  <c r="BX128" i="3"/>
  <c r="BH130" i="3"/>
  <c r="BX130" i="3" s="1"/>
  <c r="BJ132" i="3"/>
  <c r="BZ132" i="3" s="1"/>
  <c r="BO132" i="3"/>
  <c r="CF132" i="3" s="1"/>
  <c r="BO136" i="3"/>
  <c r="CF136" i="3" s="1"/>
  <c r="BI137" i="3"/>
  <c r="BY137" i="3" s="1"/>
  <c r="BI136" i="3"/>
  <c r="BY136" i="3" s="1"/>
  <c r="BM137" i="3"/>
  <c r="CD137" i="3" s="1"/>
  <c r="BQ138" i="3"/>
  <c r="CH138" i="3" s="1"/>
  <c r="BG139" i="3"/>
  <c r="BW139" i="3" s="1"/>
  <c r="BG138" i="3"/>
  <c r="BW138" i="3" s="1"/>
  <c r="BN140" i="3"/>
  <c r="CE140" i="3" s="1"/>
  <c r="BQ141" i="3"/>
  <c r="CH141" i="3" s="1"/>
  <c r="BO144" i="3"/>
  <c r="CF144" i="3" s="1"/>
  <c r="BQ145" i="3"/>
  <c r="CH145" i="3" s="1"/>
  <c r="BX147" i="3"/>
  <c r="BH148" i="3"/>
  <c r="BX148" i="3" s="1"/>
  <c r="BQ148" i="3"/>
  <c r="CH148" i="3" s="1"/>
  <c r="CE149" i="3"/>
  <c r="BP150" i="3"/>
  <c r="CG150" i="3" s="1"/>
  <c r="CA152" i="3"/>
  <c r="BW154" i="3"/>
  <c r="CE155" i="3"/>
  <c r="CD156" i="3"/>
  <c r="CF158" i="3"/>
  <c r="BX160" i="3"/>
  <c r="BY161" i="3"/>
  <c r="BX162" i="3"/>
  <c r="CA163" i="3"/>
  <c r="CF171" i="3"/>
  <c r="CF172" i="3"/>
  <c r="CH173" i="3"/>
  <c r="BX173" i="3"/>
  <c r="BX176" i="3"/>
  <c r="BG115" i="3"/>
  <c r="BW115" i="3" s="1"/>
  <c r="BH122" i="3"/>
  <c r="BX122" i="3" s="1"/>
  <c r="BJ124" i="3"/>
  <c r="BZ124" i="3" s="1"/>
  <c r="BI129" i="3"/>
  <c r="BY129" i="3" s="1"/>
  <c r="BK131" i="3"/>
  <c r="CA131" i="3" s="1"/>
  <c r="BO139" i="3"/>
  <c r="CF139" i="3" s="1"/>
  <c r="BX140" i="3"/>
  <c r="BX143" i="3"/>
  <c r="BQ144" i="3"/>
  <c r="CH144" i="3" s="1"/>
  <c r="BN145" i="3"/>
  <c r="CE145" i="3" s="1"/>
  <c r="BO145" i="3"/>
  <c r="CF145" i="3" s="1"/>
  <c r="BQ147" i="3"/>
  <c r="CH147" i="3" s="1"/>
  <c r="BJ148" i="3"/>
  <c r="BZ148" i="3" s="1"/>
  <c r="BJ147" i="3"/>
  <c r="BZ147" i="3" s="1"/>
  <c r="BP149" i="3"/>
  <c r="CG149" i="3" s="1"/>
  <c r="CE151" i="3"/>
  <c r="BW152" i="3"/>
  <c r="CG152" i="3"/>
  <c r="BI153" i="3"/>
  <c r="BY153" i="3" s="1"/>
  <c r="BI154" i="3"/>
  <c r="BY154" i="3" s="1"/>
  <c r="CH157" i="3"/>
  <c r="CH158" i="3"/>
  <c r="BN160" i="3"/>
  <c r="CE160" i="3" s="1"/>
  <c r="BN162" i="3"/>
  <c r="CE162" i="3" s="1"/>
  <c r="CG163" i="3"/>
  <c r="CA165" i="3"/>
  <c r="BY169" i="3"/>
  <c r="CD169" i="3"/>
  <c r="CE172" i="3"/>
  <c r="CD174" i="3"/>
  <c r="CA174" i="3"/>
  <c r="BG127" i="3"/>
  <c r="BW127" i="3" s="1"/>
  <c r="BH134" i="3"/>
  <c r="BX134" i="3" s="1"/>
  <c r="BH136" i="3"/>
  <c r="BX136" i="3" s="1"/>
  <c r="BH137" i="3"/>
  <c r="BX137" i="3" s="1"/>
  <c r="BP138" i="3"/>
  <c r="CG138" i="3" s="1"/>
  <c r="BM140" i="3"/>
  <c r="CD140" i="3" s="1"/>
  <c r="CA140" i="3"/>
  <c r="BP141" i="3"/>
  <c r="CG141" i="3" s="1"/>
  <c r="BH142" i="3"/>
  <c r="BX142" i="3" s="1"/>
  <c r="BH141" i="3"/>
  <c r="BX141" i="3" s="1"/>
  <c r="BN143" i="3"/>
  <c r="CE143" i="3" s="1"/>
  <c r="BN144" i="3"/>
  <c r="CE144" i="3" s="1"/>
  <c r="BJ146" i="3"/>
  <c r="BZ146" i="3" s="1"/>
  <c r="BG147" i="3"/>
  <c r="BW147" i="3" s="1"/>
  <c r="BG146" i="3"/>
  <c r="BW146" i="3" s="1"/>
  <c r="BP147" i="3"/>
  <c r="CG147" i="3" s="1"/>
  <c r="BW148" i="3"/>
  <c r="BM150" i="3"/>
  <c r="CD150" i="3" s="1"/>
  <c r="CA151" i="3"/>
  <c r="CA153" i="3"/>
  <c r="BO154" i="3"/>
  <c r="CF154" i="3" s="1"/>
  <c r="BO155" i="3"/>
  <c r="CF155" i="3" s="1"/>
  <c r="BY156" i="3"/>
  <c r="BP160" i="3"/>
  <c r="CG160" i="3" s="1"/>
  <c r="CF162" i="3"/>
  <c r="BY164" i="3"/>
  <c r="BZ166" i="3"/>
  <c r="BJ116" i="3"/>
  <c r="BZ116" i="3" s="1"/>
  <c r="BI121" i="3"/>
  <c r="BY121" i="3" s="1"/>
  <c r="BK123" i="3"/>
  <c r="CA123" i="3" s="1"/>
  <c r="BO135" i="3"/>
  <c r="CF135" i="3" s="1"/>
  <c r="BN137" i="3"/>
  <c r="CE137" i="3" s="1"/>
  <c r="BK139" i="3"/>
  <c r="CA139" i="3" s="1"/>
  <c r="BK137" i="3"/>
  <c r="CA137" i="3" s="1"/>
  <c r="BP142" i="3"/>
  <c r="CG142" i="3" s="1"/>
  <c r="BQ143" i="3"/>
  <c r="CH143" i="3" s="1"/>
  <c r="BJ143" i="3"/>
  <c r="BZ143" i="3" s="1"/>
  <c r="BJ144" i="3"/>
  <c r="BZ144" i="3" s="1"/>
  <c r="BJ142" i="3"/>
  <c r="BZ142" i="3" s="1"/>
  <c r="BW145" i="3"/>
  <c r="CG145" i="3"/>
  <c r="BY146" i="3"/>
  <c r="CD148" i="3"/>
  <c r="CA148" i="3"/>
  <c r="BI148" i="3"/>
  <c r="BY148" i="3" s="1"/>
  <c r="BI149" i="3"/>
  <c r="BY149" i="3" s="1"/>
  <c r="BI147" i="3"/>
  <c r="BY147" i="3" s="1"/>
  <c r="BM149" i="3"/>
  <c r="CD149" i="3" s="1"/>
  <c r="BH151" i="3"/>
  <c r="BX151" i="3" s="1"/>
  <c r="BN152" i="3"/>
  <c r="CE152" i="3" s="1"/>
  <c r="BY157" i="3"/>
  <c r="BZ158" i="3"/>
  <c r="CE158" i="3"/>
  <c r="CG159" i="3"/>
  <c r="CG161" i="3"/>
  <c r="BW162" i="3"/>
  <c r="CG162" i="3"/>
  <c r="BN165" i="3"/>
  <c r="CE165" i="3" s="1"/>
  <c r="BN164" i="3"/>
  <c r="CE164" i="3" s="1"/>
  <c r="CE169" i="3"/>
  <c r="CG170" i="3"/>
  <c r="BY177" i="3"/>
  <c r="BW149" i="3"/>
  <c r="BM153" i="3"/>
  <c r="CD153" i="3" s="1"/>
  <c r="BK155" i="3"/>
  <c r="CA155" i="3" s="1"/>
  <c r="BP158" i="3"/>
  <c r="CG158" i="3" s="1"/>
  <c r="CH159" i="3"/>
  <c r="CD165" i="3"/>
  <c r="BW166" i="3"/>
  <c r="CG166" i="3"/>
  <c r="BI167" i="3"/>
  <c r="BY167" i="3" s="1"/>
  <c r="CH170" i="3"/>
  <c r="BZ177" i="3"/>
  <c r="BH178" i="3"/>
  <c r="BX178" i="3" s="1"/>
  <c r="BH177" i="3"/>
  <c r="BX177" i="3" s="1"/>
  <c r="CH178" i="3"/>
  <c r="BK179" i="3"/>
  <c r="CA179" i="3" s="1"/>
  <c r="BK178" i="3"/>
  <c r="CA178" i="3" s="1"/>
  <c r="BK177" i="3"/>
  <c r="CA177" i="3" s="1"/>
  <c r="CH179" i="3"/>
  <c r="CG181" i="3"/>
  <c r="BO188" i="3"/>
  <c r="CF188" i="3" s="1"/>
  <c r="BO186" i="3"/>
  <c r="CF186" i="3" s="1"/>
  <c r="BO187" i="3"/>
  <c r="CF187" i="3" s="1"/>
  <c r="CF189" i="3"/>
  <c r="CA198" i="3"/>
  <c r="BG151" i="3"/>
  <c r="BW151" i="3" s="1"/>
  <c r="BN153" i="3"/>
  <c r="CE153" i="3" s="1"/>
  <c r="BK161" i="3"/>
  <c r="CA161" i="3" s="1"/>
  <c r="BW164" i="3"/>
  <c r="CG164" i="3"/>
  <c r="BP165" i="3"/>
  <c r="CG165" i="3" s="1"/>
  <c r="BN167" i="3"/>
  <c r="CE167" i="3" s="1"/>
  <c r="BI168" i="3"/>
  <c r="BY168" i="3" s="1"/>
  <c r="BG169" i="3"/>
  <c r="BW169" i="3" s="1"/>
  <c r="BG167" i="3"/>
  <c r="BW167" i="3" s="1"/>
  <c r="BP169" i="3"/>
  <c r="CG169" i="3" s="1"/>
  <c r="CG173" i="3"/>
  <c r="BZ175" i="3"/>
  <c r="CG176" i="3"/>
  <c r="CG179" i="3"/>
  <c r="BW182" i="3"/>
  <c r="CE183" i="3"/>
  <c r="CG197" i="3"/>
  <c r="BI152" i="3"/>
  <c r="BY152" i="3" s="1"/>
  <c r="BP154" i="3"/>
  <c r="CG154" i="3" s="1"/>
  <c r="BP156" i="3"/>
  <c r="CG156" i="3" s="1"/>
  <c r="BQ160" i="3"/>
  <c r="CH160" i="3" s="1"/>
  <c r="BX163" i="3"/>
  <c r="BH165" i="3"/>
  <c r="BX165" i="3" s="1"/>
  <c r="BH164" i="3"/>
  <c r="BX164" i="3" s="1"/>
  <c r="BM166" i="3"/>
  <c r="CD166" i="3" s="1"/>
  <c r="CF168" i="3"/>
  <c r="BZ168" i="3"/>
  <c r="BH169" i="3"/>
  <c r="BX169" i="3" s="1"/>
  <c r="BH167" i="3"/>
  <c r="BX167" i="3" s="1"/>
  <c r="BQ169" i="3"/>
  <c r="CH169" i="3" s="1"/>
  <c r="BJ170" i="3"/>
  <c r="BZ170" i="3" s="1"/>
  <c r="BJ169" i="3"/>
  <c r="BZ169" i="3" s="1"/>
  <c r="BO170" i="3"/>
  <c r="CF170" i="3" s="1"/>
  <c r="BZ171" i="3"/>
  <c r="BW193" i="3"/>
  <c r="CG193" i="3"/>
  <c r="BX194" i="3"/>
  <c r="CH194" i="3"/>
  <c r="BW195" i="3"/>
  <c r="BZ160" i="3"/>
  <c r="BN161" i="3"/>
  <c r="CE161" i="3" s="1"/>
  <c r="BY163" i="3"/>
  <c r="BM163" i="3"/>
  <c r="CD163" i="3" s="1"/>
  <c r="BM162" i="3"/>
  <c r="CD162" i="3" s="1"/>
  <c r="BZ167" i="3"/>
  <c r="CG168" i="3"/>
  <c r="BK170" i="3"/>
  <c r="CA170" i="3" s="1"/>
  <c r="BK168" i="3"/>
  <c r="CA168" i="3" s="1"/>
  <c r="CE173" i="3"/>
  <c r="BX174" i="3"/>
  <c r="CH174" i="3"/>
  <c r="BX175" i="3"/>
  <c r="CH176" i="3"/>
  <c r="BN177" i="3"/>
  <c r="CE177" i="3" s="1"/>
  <c r="BN176" i="3"/>
  <c r="CE176" i="3" s="1"/>
  <c r="CH177" i="3"/>
  <c r="BW190" i="3"/>
  <c r="CH193" i="3"/>
  <c r="BM157" i="3"/>
  <c r="CD157" i="3" s="1"/>
  <c r="BK158" i="3"/>
  <c r="CA158" i="3" s="1"/>
  <c r="BH159" i="3"/>
  <c r="BX159" i="3" s="1"/>
  <c r="BZ162" i="3"/>
  <c r="BJ164" i="3"/>
  <c r="BZ164" i="3" s="1"/>
  <c r="BJ163" i="3"/>
  <c r="BZ163" i="3" s="1"/>
  <c r="BO165" i="3"/>
  <c r="CF165" i="3" s="1"/>
  <c r="BM170" i="3"/>
  <c r="CD170" i="3" s="1"/>
  <c r="BP171" i="3"/>
  <c r="CG171" i="3" s="1"/>
  <c r="BQ172" i="3"/>
  <c r="CH172" i="3" s="1"/>
  <c r="CE174" i="3"/>
  <c r="CA175" i="3"/>
  <c r="CA181" i="3"/>
  <c r="BO151" i="3"/>
  <c r="CF151" i="3" s="1"/>
  <c r="BN156" i="3"/>
  <c r="CE156" i="3" s="1"/>
  <c r="BN157" i="3"/>
  <c r="CE157" i="3" s="1"/>
  <c r="BI159" i="3"/>
  <c r="BY159" i="3" s="1"/>
  <c r="BG160" i="3"/>
  <c r="BW160" i="3" s="1"/>
  <c r="BG159" i="3"/>
  <c r="BW159" i="3" s="1"/>
  <c r="CA162" i="3"/>
  <c r="BO164" i="3"/>
  <c r="CF164" i="3" s="1"/>
  <c r="BW165" i="3"/>
  <c r="BX166" i="3"/>
  <c r="BI171" i="3"/>
  <c r="BY171" i="3" s="1"/>
  <c r="BI170" i="3"/>
  <c r="BY170" i="3" s="1"/>
  <c r="BM171" i="3"/>
  <c r="CD171" i="3" s="1"/>
  <c r="CH171" i="3"/>
  <c r="BJ174" i="3"/>
  <c r="BZ174" i="3" s="1"/>
  <c r="BJ173" i="3"/>
  <c r="BZ173" i="3" s="1"/>
  <c r="CF174" i="3"/>
  <c r="BH183" i="3"/>
  <c r="BX183" i="3" s="1"/>
  <c r="BH185" i="3"/>
  <c r="BX185" i="3" s="1"/>
  <c r="BH184" i="3"/>
  <c r="BX184" i="3" s="1"/>
  <c r="BQ185" i="3"/>
  <c r="CH185" i="3" s="1"/>
  <c r="BQ184" i="3"/>
  <c r="CH184" i="3" s="1"/>
  <c r="BK150" i="3"/>
  <c r="CA150" i="3" s="1"/>
  <c r="BH154" i="3"/>
  <c r="BX154" i="3" s="1"/>
  <c r="BH158" i="3"/>
  <c r="BX158" i="3" s="1"/>
  <c r="BG163" i="3"/>
  <c r="BW163" i="3" s="1"/>
  <c r="BQ164" i="3"/>
  <c r="CH164" i="3" s="1"/>
  <c r="BI165" i="3"/>
  <c r="BY165" i="3" s="1"/>
  <c r="BI166" i="3"/>
  <c r="BY166" i="3" s="1"/>
  <c r="BQ167" i="3"/>
  <c r="CH167" i="3" s="1"/>
  <c r="BN171" i="3"/>
  <c r="CE171" i="3" s="1"/>
  <c r="BN170" i="3"/>
  <c r="CE170" i="3" s="1"/>
  <c r="BK172" i="3"/>
  <c r="CA172" i="3" s="1"/>
  <c r="BG175" i="3"/>
  <c r="BW175" i="3" s="1"/>
  <c r="BG174" i="3"/>
  <c r="BW174" i="3" s="1"/>
  <c r="CG175" i="3"/>
  <c r="BQ175" i="3"/>
  <c r="CH175" i="3" s="1"/>
  <c r="CA184" i="3"/>
  <c r="CA190" i="3"/>
  <c r="CF191" i="3"/>
  <c r="BJ165" i="3"/>
  <c r="BZ165" i="3" s="1"/>
  <c r="BK171" i="3"/>
  <c r="CA171" i="3" s="1"/>
  <c r="BH172" i="3"/>
  <c r="BX172" i="3" s="1"/>
  <c r="BH171" i="3"/>
  <c r="BX171" i="3" s="1"/>
  <c r="BM175" i="3"/>
  <c r="CD175" i="3" s="1"/>
  <c r="BI176" i="3"/>
  <c r="BY176" i="3" s="1"/>
  <c r="BM176" i="3"/>
  <c r="CD176" i="3" s="1"/>
  <c r="BZ178" i="3"/>
  <c r="CF176" i="3"/>
  <c r="CH180" i="3"/>
  <c r="CD181" i="3"/>
  <c r="BZ182" i="3"/>
  <c r="BJ183" i="3"/>
  <c r="BZ183" i="3" s="1"/>
  <c r="BJ181" i="3"/>
  <c r="BZ181" i="3" s="1"/>
  <c r="CF183" i="3"/>
  <c r="BY184" i="3"/>
  <c r="BQ192" i="3"/>
  <c r="CH192" i="3" s="1"/>
  <c r="BQ191" i="3"/>
  <c r="CH191" i="3" s="1"/>
  <c r="BO194" i="3"/>
  <c r="CF194" i="3" s="1"/>
  <c r="BO192" i="3"/>
  <c r="CF192" i="3" s="1"/>
  <c r="BM197" i="3"/>
  <c r="CD197" i="3" s="1"/>
  <c r="BM196" i="3"/>
  <c r="CD196" i="3" s="1"/>
  <c r="BM195" i="3"/>
  <c r="CD195" i="3" s="1"/>
  <c r="CF201" i="3"/>
  <c r="BJ157" i="3"/>
  <c r="BZ157" i="3" s="1"/>
  <c r="BO161" i="3"/>
  <c r="CF161" i="3" s="1"/>
  <c r="BI162" i="3"/>
  <c r="BY162" i="3" s="1"/>
  <c r="BN166" i="3"/>
  <c r="CE166" i="3" s="1"/>
  <c r="BH168" i="3"/>
  <c r="BX168" i="3" s="1"/>
  <c r="BQ168" i="3"/>
  <c r="CH168" i="3" s="1"/>
  <c r="BK169" i="3"/>
  <c r="CA169" i="3" s="1"/>
  <c r="BG173" i="3"/>
  <c r="BW173" i="3" s="1"/>
  <c r="BN175" i="3"/>
  <c r="CE175" i="3" s="1"/>
  <c r="CD179" i="3"/>
  <c r="CH182" i="3"/>
  <c r="CA183" i="3"/>
  <c r="CG187" i="3"/>
  <c r="BY188" i="3"/>
  <c r="BW188" i="3"/>
  <c r="BW201" i="3"/>
  <c r="CG201" i="3"/>
  <c r="BM168" i="3"/>
  <c r="CD168" i="3" s="1"/>
  <c r="BW170" i="3"/>
  <c r="BW171" i="3"/>
  <c r="BJ172" i="3"/>
  <c r="BZ172" i="3" s="1"/>
  <c r="CD178" i="3"/>
  <c r="BO180" i="3"/>
  <c r="CF180" i="3" s="1"/>
  <c r="BO179" i="3"/>
  <c r="CF179" i="3" s="1"/>
  <c r="BN180" i="3"/>
  <c r="CE180" i="3" s="1"/>
  <c r="BN182" i="3"/>
  <c r="CE182" i="3" s="1"/>
  <c r="BN181" i="3"/>
  <c r="CE181" i="3" s="1"/>
  <c r="CD184" i="3"/>
  <c r="BX187" i="3"/>
  <c r="CH187" i="3"/>
  <c r="CF193" i="3"/>
  <c r="CF196" i="3"/>
  <c r="BW200" i="3"/>
  <c r="CG200" i="3"/>
  <c r="BZ176" i="3"/>
  <c r="BK180" i="3"/>
  <c r="CA180" i="3" s="1"/>
  <c r="BP180" i="3"/>
  <c r="CG180" i="3" s="1"/>
  <c r="BP178" i="3"/>
  <c r="CG178" i="3" s="1"/>
  <c r="BG181" i="3"/>
  <c r="BW181" i="3" s="1"/>
  <c r="BG180" i="3"/>
  <c r="BW180" i="3" s="1"/>
  <c r="BG179" i="3"/>
  <c r="BW179" i="3" s="1"/>
  <c r="BK186" i="3"/>
  <c r="CA186" i="3" s="1"/>
  <c r="BK185" i="3"/>
  <c r="CA185" i="3" s="1"/>
  <c r="CG186" i="3"/>
  <c r="CH189" i="3"/>
  <c r="BP191" i="3"/>
  <c r="CG191" i="3" s="1"/>
  <c r="CD194" i="3"/>
  <c r="CG196" i="3"/>
  <c r="BP167" i="3"/>
  <c r="CG167" i="3" s="1"/>
  <c r="BK167" i="3"/>
  <c r="CA167" i="3" s="1"/>
  <c r="BM172" i="3"/>
  <c r="CD172" i="3" s="1"/>
  <c r="BG172" i="3"/>
  <c r="BW172" i="3" s="1"/>
  <c r="BO173" i="3"/>
  <c r="CF173" i="3" s="1"/>
  <c r="BH179" i="3"/>
  <c r="BX179" i="3" s="1"/>
  <c r="BZ180" i="3"/>
  <c r="BP182" i="3"/>
  <c r="CG182" i="3" s="1"/>
  <c r="CF184" i="3"/>
  <c r="BY186" i="3"/>
  <c r="CG188" i="3"/>
  <c r="BW189" i="3"/>
  <c r="BO195" i="3"/>
  <c r="CF195" i="3" s="1"/>
  <c r="BY199" i="3"/>
  <c r="BN199" i="3"/>
  <c r="CE199" i="3" s="1"/>
  <c r="BN197" i="3"/>
  <c r="CE197" i="3" s="1"/>
  <c r="CG177" i="3"/>
  <c r="CF178" i="3"/>
  <c r="CD180" i="3"/>
  <c r="CF181" i="3"/>
  <c r="CH181" i="3"/>
  <c r="BW183" i="3"/>
  <c r="CG183" i="3"/>
  <c r="BY191" i="3"/>
  <c r="BG192" i="3"/>
  <c r="BW192" i="3" s="1"/>
  <c r="BP192" i="3"/>
  <c r="CG192" i="3" s="1"/>
  <c r="BW194" i="3"/>
  <c r="CG195" i="3"/>
  <c r="BJ199" i="3"/>
  <c r="BZ199" i="3" s="1"/>
  <c r="BJ197" i="3"/>
  <c r="BZ197" i="3" s="1"/>
  <c r="BJ198" i="3"/>
  <c r="BZ198" i="3" s="1"/>
  <c r="CF199" i="3"/>
  <c r="CD202" i="3"/>
  <c r="CA182" i="3"/>
  <c r="CD185" i="3"/>
  <c r="CD186" i="3"/>
  <c r="BM189" i="3"/>
  <c r="CD189" i="3" s="1"/>
  <c r="BZ189" i="3"/>
  <c r="BQ190" i="3"/>
  <c r="CH190" i="3" s="1"/>
  <c r="CA191" i="3"/>
  <c r="CE193" i="3"/>
  <c r="BP194" i="3"/>
  <c r="CG194" i="3" s="1"/>
  <c r="BX196" i="3"/>
  <c r="CF197" i="3"/>
  <c r="BP199" i="3"/>
  <c r="CG199" i="3" s="1"/>
  <c r="BH201" i="3"/>
  <c r="BX201" i="3" s="1"/>
  <c r="BH199" i="3"/>
  <c r="BX199" i="3" s="1"/>
  <c r="BQ201" i="3"/>
  <c r="CH201" i="3" s="1"/>
  <c r="BQ199" i="3"/>
  <c r="CH199" i="3" s="1"/>
  <c r="BQ200" i="3"/>
  <c r="CH200" i="3" s="1"/>
  <c r="BI175" i="3"/>
  <c r="BY175" i="3" s="1"/>
  <c r="CE179" i="3"/>
  <c r="BM183" i="3"/>
  <c r="CD183" i="3" s="1"/>
  <c r="BZ185" i="3"/>
  <c r="BP190" i="3"/>
  <c r="CG190" i="3" s="1"/>
  <c r="BP189" i="3"/>
  <c r="CG189" i="3" s="1"/>
  <c r="BN192" i="3"/>
  <c r="CE192" i="3" s="1"/>
  <c r="BY194" i="3"/>
  <c r="BY196" i="3"/>
  <c r="BN198" i="3"/>
  <c r="CE198" i="3" s="1"/>
  <c r="BH200" i="3"/>
  <c r="BX200" i="3" s="1"/>
  <c r="BY195" i="3"/>
  <c r="CE196" i="3"/>
  <c r="CA200" i="3"/>
  <c r="BZ201" i="3"/>
  <c r="CE201" i="3"/>
  <c r="BX203" i="3"/>
  <c r="CH203" i="3"/>
  <c r="BO177" i="3"/>
  <c r="CF177" i="3" s="1"/>
  <c r="BX182" i="3"/>
  <c r="BH186" i="3"/>
  <c r="BX186" i="3" s="1"/>
  <c r="BQ186" i="3"/>
  <c r="CH186" i="3" s="1"/>
  <c r="BM187" i="3"/>
  <c r="CD187" i="3" s="1"/>
  <c r="BZ187" i="3"/>
  <c r="CE188" i="3"/>
  <c r="BX190" i="3"/>
  <c r="CA192" i="3"/>
  <c r="BH193" i="3"/>
  <c r="BX193" i="3" s="1"/>
  <c r="BH192" i="3"/>
  <c r="BX192" i="3" s="1"/>
  <c r="CA195" i="3"/>
  <c r="BG198" i="3"/>
  <c r="BW198" i="3" s="1"/>
  <c r="BG196" i="3"/>
  <c r="BW196" i="3" s="1"/>
  <c r="BG197" i="3"/>
  <c r="BW197" i="3" s="1"/>
  <c r="BP198" i="3"/>
  <c r="CG198" i="3" s="1"/>
  <c r="CF200" i="3"/>
  <c r="BW203" i="3"/>
  <c r="BZ184" i="3"/>
  <c r="CG184" i="3"/>
  <c r="CE186" i="3"/>
  <c r="BZ188" i="3"/>
  <c r="CD191" i="3"/>
  <c r="BM193" i="3"/>
  <c r="CD193" i="3" s="1"/>
  <c r="CH198" i="3"/>
  <c r="CE200" i="3"/>
  <c r="BK202" i="3"/>
  <c r="CA202" i="3" s="1"/>
  <c r="BK201" i="3"/>
  <c r="CA201" i="3" s="1"/>
  <c r="BQ202" i="3"/>
  <c r="CH202" i="3" s="1"/>
  <c r="BY179" i="3"/>
  <c r="BY180" i="3"/>
  <c r="BM182" i="3"/>
  <c r="CD182" i="3" s="1"/>
  <c r="BQ183" i="3"/>
  <c r="CH183" i="3" s="1"/>
  <c r="BM188" i="3"/>
  <c r="CD188" i="3" s="1"/>
  <c r="BJ191" i="3"/>
  <c r="BZ191" i="3" s="1"/>
  <c r="BJ190" i="3"/>
  <c r="BZ190" i="3" s="1"/>
  <c r="BN191" i="3"/>
  <c r="CE191" i="3" s="1"/>
  <c r="CE195" i="3"/>
  <c r="CA197" i="3"/>
  <c r="BY198" i="3"/>
  <c r="BM198" i="3"/>
  <c r="CD198" i="3" s="1"/>
  <c r="CG203" i="3"/>
  <c r="BI181" i="3"/>
  <c r="BY181" i="3" s="1"/>
  <c r="BO182" i="3"/>
  <c r="CF182" i="3" s="1"/>
  <c r="BZ192" i="3"/>
  <c r="BZ193" i="3"/>
  <c r="BK194" i="3"/>
  <c r="CA194" i="3" s="1"/>
  <c r="BQ196" i="3"/>
  <c r="CH196" i="3" s="1"/>
  <c r="BI197" i="3"/>
  <c r="BY197" i="3" s="1"/>
  <c r="BM199" i="3"/>
  <c r="CD199" i="3" s="1"/>
  <c r="BM201" i="3"/>
  <c r="CD201" i="3" s="1"/>
  <c r="CE202" i="3"/>
  <c r="CF202" i="3"/>
  <c r="BZ203" i="3"/>
  <c r="BY203" i="3"/>
  <c r="CA203" i="3"/>
  <c r="CA187" i="3"/>
  <c r="CA188" i="3"/>
  <c r="BI189" i="3"/>
  <c r="BY189" i="3" s="1"/>
  <c r="BM192" i="3"/>
  <c r="CD192" i="3" s="1"/>
  <c r="CE194" i="3"/>
  <c r="BQ197" i="3"/>
  <c r="CH197" i="3" s="1"/>
  <c r="BW202" i="3"/>
  <c r="CD203" i="3"/>
  <c r="BY182" i="3"/>
  <c r="BI187" i="3"/>
  <c r="BY187" i="3" s="1"/>
  <c r="BG191" i="3"/>
  <c r="BW191" i="3" s="1"/>
  <c r="BX195" i="3"/>
  <c r="CH195" i="3"/>
  <c r="CA196" i="3"/>
  <c r="BG199" i="3"/>
  <c r="BW199" i="3" s="1"/>
  <c r="BH202" i="3"/>
  <c r="BX202" i="3" s="1"/>
  <c r="BW184" i="3"/>
  <c r="BP185" i="3"/>
  <c r="CG185" i="3" s="1"/>
  <c r="BN187" i="3"/>
  <c r="CE187" i="3" s="1"/>
  <c r="BI190" i="3"/>
  <c r="BY190" i="3" s="1"/>
  <c r="BK193" i="3"/>
  <c r="CA193" i="3" s="1"/>
  <c r="BO198" i="3"/>
  <c r="CF198" i="3" s="1"/>
  <c r="BJ200" i="3"/>
  <c r="BZ200" i="3" s="1"/>
  <c r="BY202" i="3"/>
  <c r="CF203" i="3"/>
  <c r="CG202" i="3"/>
  <c r="AT4" i="5" l="1"/>
  <c r="AT27" i="5"/>
  <c r="AT67" i="5"/>
  <c r="AT28" i="5"/>
  <c r="AT178" i="5"/>
  <c r="AT34" i="5"/>
  <c r="AT188" i="5"/>
  <c r="AT122" i="5"/>
  <c r="AT155" i="5"/>
  <c r="AT185" i="5"/>
  <c r="AT121" i="5"/>
  <c r="AT57" i="5"/>
  <c r="AT192" i="5"/>
  <c r="AT128" i="5"/>
  <c r="AT64" i="5"/>
  <c r="AT199" i="5"/>
  <c r="AT135" i="5"/>
  <c r="AT71" i="5"/>
  <c r="AT7" i="5"/>
  <c r="AT142" i="5"/>
  <c r="AT78" i="5"/>
  <c r="AT14" i="5"/>
  <c r="AT149" i="5"/>
  <c r="AT85" i="5"/>
  <c r="AT195" i="5"/>
  <c r="AT44" i="5"/>
  <c r="AT83" i="5"/>
  <c r="AT91" i="5"/>
  <c r="AT50" i="5"/>
  <c r="AT74" i="5"/>
  <c r="AT164" i="5"/>
  <c r="AT108" i="5"/>
  <c r="AT170" i="5"/>
  <c r="AT169" i="5"/>
  <c r="AT105" i="5"/>
  <c r="AT41" i="5"/>
  <c r="AT176" i="5"/>
  <c r="AT112" i="5"/>
  <c r="AT48" i="5"/>
  <c r="AT183" i="5"/>
  <c r="AT119" i="5"/>
  <c r="AT55" i="5"/>
  <c r="AT190" i="5"/>
  <c r="AT126" i="5"/>
  <c r="AT62" i="5"/>
  <c r="AT197" i="5"/>
  <c r="AT133" i="5"/>
  <c r="AT69" i="5"/>
  <c r="AT5" i="5"/>
  <c r="AT19" i="5"/>
  <c r="AT11" i="5"/>
  <c r="AT52" i="5"/>
  <c r="AT58" i="5"/>
  <c r="AT172" i="5"/>
  <c r="AT82" i="5"/>
  <c r="AT131" i="5"/>
  <c r="AT180" i="5"/>
  <c r="AT130" i="5"/>
  <c r="AT203" i="5"/>
  <c r="AT76" i="5"/>
  <c r="AT123" i="5"/>
  <c r="AT161" i="5"/>
  <c r="AT97" i="5"/>
  <c r="AT33" i="5"/>
  <c r="AT168" i="5"/>
  <c r="AT104" i="5"/>
  <c r="AT40" i="5"/>
  <c r="AT175" i="5"/>
  <c r="AT111" i="5"/>
  <c r="AT47" i="5"/>
  <c r="AT182" i="5"/>
  <c r="AT118" i="5"/>
  <c r="AT54" i="5"/>
  <c r="AT189" i="5"/>
  <c r="AT125" i="5"/>
  <c r="AT61" i="5"/>
  <c r="AT12" i="5"/>
  <c r="AT51" i="5"/>
  <c r="AT60" i="5"/>
  <c r="AT3" i="5"/>
  <c r="AT138" i="5"/>
  <c r="AT66" i="5"/>
  <c r="AT90" i="5"/>
  <c r="AT132" i="5"/>
  <c r="AT99" i="5"/>
  <c r="AT106" i="5"/>
  <c r="AT84" i="5"/>
  <c r="AT116" i="5"/>
  <c r="AT187" i="5"/>
  <c r="AT153" i="5"/>
  <c r="AT89" i="5"/>
  <c r="AT25" i="5"/>
  <c r="AT160" i="5"/>
  <c r="AT96" i="5"/>
  <c r="AT32" i="5"/>
  <c r="AT167" i="5"/>
  <c r="AT103" i="5"/>
  <c r="AT39" i="5"/>
  <c r="AT174" i="5"/>
  <c r="AT110" i="5"/>
  <c r="AT46" i="5"/>
  <c r="AT181" i="5"/>
  <c r="AT117" i="5"/>
  <c r="AT68" i="5"/>
  <c r="AT75" i="5"/>
  <c r="AT139" i="5"/>
  <c r="AT98" i="5"/>
  <c r="AT43" i="5"/>
  <c r="AT20" i="5"/>
  <c r="AT10" i="5"/>
  <c r="AT18" i="5"/>
  <c r="AT140" i="5"/>
  <c r="AT114" i="5"/>
  <c r="AT100" i="5"/>
  <c r="AT147" i="5"/>
  <c r="AT124" i="5"/>
  <c r="AT202" i="5"/>
  <c r="AT201" i="5"/>
  <c r="AT137" i="5"/>
  <c r="AT73" i="5"/>
  <c r="AT9" i="5"/>
  <c r="AT144" i="5"/>
  <c r="AT80" i="5"/>
  <c r="AT16" i="5"/>
  <c r="AT151" i="5"/>
  <c r="AT87" i="5"/>
  <c r="AT23" i="5"/>
  <c r="AT158" i="5"/>
  <c r="AT94" i="5"/>
  <c r="AT30" i="5"/>
  <c r="AT165" i="5"/>
  <c r="AT101" i="5"/>
  <c r="AT37" i="5"/>
  <c r="AT35" i="5"/>
  <c r="AT26" i="5"/>
  <c r="AT171" i="5"/>
  <c r="AT179" i="5"/>
  <c r="AT107" i="5"/>
  <c r="AT148" i="5"/>
  <c r="AT146" i="5"/>
  <c r="AT193" i="5"/>
  <c r="AT129" i="5"/>
  <c r="AT65" i="5"/>
  <c r="AT200" i="5"/>
  <c r="AT136" i="5"/>
  <c r="AT72" i="5"/>
  <c r="AT8" i="5"/>
  <c r="AT143" i="5"/>
  <c r="AT79" i="5"/>
  <c r="AT15" i="5"/>
  <c r="AT150" i="5"/>
  <c r="AT86" i="5"/>
  <c r="AT22" i="5"/>
  <c r="AT157" i="5"/>
  <c r="AT93" i="5"/>
  <c r="BM93" i="5" s="1"/>
  <c r="AT29" i="5"/>
  <c r="AT59" i="5"/>
  <c r="AT156" i="5"/>
  <c r="AT194" i="5"/>
  <c r="AT49" i="5"/>
  <c r="AT191" i="5"/>
  <c r="AT134" i="5"/>
  <c r="AT77" i="5"/>
  <c r="BM77" i="5" s="1"/>
  <c r="AT115" i="5"/>
  <c r="AT184" i="5"/>
  <c r="AT127" i="5"/>
  <c r="AT70" i="5"/>
  <c r="AT45" i="5"/>
  <c r="AT163" i="5"/>
  <c r="AT152" i="5"/>
  <c r="AT95" i="5"/>
  <c r="AT38" i="5"/>
  <c r="AT21" i="5"/>
  <c r="AT177" i="5"/>
  <c r="AT120" i="5"/>
  <c r="AT63" i="5"/>
  <c r="AT6" i="5"/>
  <c r="AT13" i="5"/>
  <c r="AT42" i="5"/>
  <c r="AT154" i="5"/>
  <c r="AT145" i="5"/>
  <c r="AT88" i="5"/>
  <c r="AT31" i="5"/>
  <c r="AT173" i="5"/>
  <c r="AT186" i="5"/>
  <c r="AT196" i="5"/>
  <c r="AT113" i="5"/>
  <c r="AT56" i="5"/>
  <c r="AT198" i="5"/>
  <c r="AT141" i="5"/>
  <c r="AT36" i="5"/>
  <c r="AT162" i="5"/>
  <c r="AT81" i="5"/>
  <c r="AT24" i="5"/>
  <c r="AT166" i="5"/>
  <c r="AT109" i="5"/>
  <c r="AT102" i="5"/>
  <c r="AT53" i="5"/>
  <c r="AT92" i="5"/>
  <c r="AT159" i="5"/>
  <c r="AT17" i="5"/>
  <c r="AS10" i="5"/>
  <c r="AS31" i="5"/>
  <c r="AS63" i="5"/>
  <c r="AS32" i="5"/>
  <c r="AS119" i="5"/>
  <c r="AS41" i="5"/>
  <c r="AS75" i="5"/>
  <c r="AS133" i="5"/>
  <c r="AS70" i="5"/>
  <c r="AS102" i="5"/>
  <c r="AS157" i="5"/>
  <c r="AS195" i="5"/>
  <c r="AS120" i="5"/>
  <c r="AS165" i="5"/>
  <c r="AS203" i="5"/>
  <c r="AS113" i="5"/>
  <c r="AS177" i="5"/>
  <c r="AS149" i="5"/>
  <c r="AS88" i="5"/>
  <c r="AS185" i="5"/>
  <c r="AS108" i="5"/>
  <c r="AS155" i="5"/>
  <c r="AS190" i="5"/>
  <c r="AS97" i="5"/>
  <c r="AS139" i="5"/>
  <c r="AS46" i="5"/>
  <c r="AS44" i="5"/>
  <c r="AS58" i="5"/>
  <c r="AS137" i="5"/>
  <c r="AS8" i="5"/>
  <c r="AS39" i="5"/>
  <c r="AS71" i="5"/>
  <c r="AS48" i="5"/>
  <c r="AS17" i="5"/>
  <c r="AS49" i="5"/>
  <c r="AS169" i="5"/>
  <c r="AS118" i="5"/>
  <c r="AS166" i="5"/>
  <c r="AS130" i="5"/>
  <c r="AS174" i="5"/>
  <c r="AS83" i="5"/>
  <c r="AS129" i="5"/>
  <c r="AS188" i="5"/>
  <c r="AS159" i="5"/>
  <c r="AS194" i="5"/>
  <c r="AS96" i="5"/>
  <c r="AS147" i="5"/>
  <c r="AS196" i="5"/>
  <c r="AS116" i="5"/>
  <c r="AS199" i="5"/>
  <c r="AS141" i="5"/>
  <c r="AS30" i="5"/>
  <c r="AS28" i="5"/>
  <c r="AS42" i="5"/>
  <c r="AS43" i="5"/>
  <c r="AS94" i="5"/>
  <c r="AS56" i="5"/>
  <c r="AS201" i="5"/>
  <c r="AS21" i="5"/>
  <c r="AS53" i="5"/>
  <c r="AS136" i="5"/>
  <c r="AS98" i="5"/>
  <c r="AS126" i="5"/>
  <c r="AS87" i="5"/>
  <c r="AS162" i="5"/>
  <c r="AS200" i="5"/>
  <c r="AS100" i="5"/>
  <c r="AS148" i="5"/>
  <c r="AS167" i="5"/>
  <c r="AS202" i="5"/>
  <c r="AS109" i="5"/>
  <c r="AS142" i="5"/>
  <c r="AS172" i="5"/>
  <c r="AS22" i="5"/>
  <c r="AS20" i="5"/>
  <c r="AS34" i="5"/>
  <c r="AS15" i="5"/>
  <c r="AS47" i="5"/>
  <c r="AS103" i="5"/>
  <c r="AS60" i="5"/>
  <c r="AS9" i="5"/>
  <c r="AS25" i="5"/>
  <c r="AS57" i="5"/>
  <c r="AS3" i="5"/>
  <c r="AS138" i="5"/>
  <c r="AS175" i="5"/>
  <c r="AS183" i="5"/>
  <c r="AS91" i="5"/>
  <c r="AS150" i="5"/>
  <c r="AS168" i="5"/>
  <c r="AS72" i="5"/>
  <c r="AS153" i="5"/>
  <c r="AS124" i="5"/>
  <c r="AS170" i="5"/>
  <c r="AS81" i="5"/>
  <c r="AS143" i="5"/>
  <c r="AS14" i="5"/>
  <c r="AS12" i="5"/>
  <c r="AS26" i="5"/>
  <c r="AS19" i="5"/>
  <c r="AS51" i="5"/>
  <c r="AS132" i="5"/>
  <c r="AS64" i="5"/>
  <c r="AS13" i="5"/>
  <c r="AS29" i="5"/>
  <c r="AS61" i="5"/>
  <c r="AS7" i="5"/>
  <c r="AS11" i="5"/>
  <c r="AS90" i="5"/>
  <c r="AS178" i="5"/>
  <c r="AS151" i="5"/>
  <c r="AS186" i="5"/>
  <c r="AS95" i="5"/>
  <c r="AS23" i="5"/>
  <c r="AS55" i="5"/>
  <c r="AS16" i="5"/>
  <c r="AS68" i="5"/>
  <c r="AS78" i="5"/>
  <c r="AS33" i="5"/>
  <c r="AS65" i="5"/>
  <c r="AS82" i="5"/>
  <c r="AS127" i="5"/>
  <c r="AS184" i="5"/>
  <c r="AS104" i="5"/>
  <c r="AS154" i="5"/>
  <c r="AS192" i="5"/>
  <c r="AS99" i="5"/>
  <c r="AS156" i="5"/>
  <c r="AS114" i="5"/>
  <c r="AS179" i="5"/>
  <c r="AS80" i="5"/>
  <c r="AS164" i="5"/>
  <c r="AS181" i="5"/>
  <c r="AS89" i="5"/>
  <c r="AS145" i="5"/>
  <c r="AS5" i="5"/>
  <c r="AS74" i="5"/>
  <c r="AS27" i="5"/>
  <c r="AS59" i="5"/>
  <c r="AS24" i="5"/>
  <c r="AS73" i="5"/>
  <c r="AS131" i="5"/>
  <c r="AS37" i="5"/>
  <c r="AS69" i="5"/>
  <c r="AS111" i="5"/>
  <c r="AS62" i="5"/>
  <c r="AS135" i="5"/>
  <c r="AS152" i="5"/>
  <c r="AS189" i="5"/>
  <c r="AS112" i="5"/>
  <c r="AS160" i="5"/>
  <c r="AS197" i="5"/>
  <c r="AS105" i="5"/>
  <c r="AS122" i="5"/>
  <c r="AS182" i="5"/>
  <c r="AS84" i="5"/>
  <c r="AS115" i="5"/>
  <c r="AS187" i="5"/>
  <c r="AS93" i="5"/>
  <c r="AS125" i="5"/>
  <c r="AS54" i="5"/>
  <c r="AS52" i="5"/>
  <c r="AS66" i="5"/>
  <c r="AS180" i="5"/>
  <c r="AS198" i="5"/>
  <c r="AS101" i="5"/>
  <c r="AS36" i="5"/>
  <c r="AS45" i="5"/>
  <c r="AS77" i="5"/>
  <c r="AS171" i="5"/>
  <c r="AS191" i="5"/>
  <c r="AS140" i="5"/>
  <c r="AS50" i="5"/>
  <c r="AS35" i="5"/>
  <c r="AS79" i="5"/>
  <c r="AS76" i="5"/>
  <c r="AS146" i="5"/>
  <c r="AS144" i="5"/>
  <c r="AS18" i="5"/>
  <c r="AS67" i="5"/>
  <c r="AS86" i="5"/>
  <c r="AS121" i="5"/>
  <c r="AS92" i="5"/>
  <c r="AS158" i="5"/>
  <c r="AS161" i="5"/>
  <c r="AS40" i="5"/>
  <c r="AS107" i="5"/>
  <c r="AS176" i="5"/>
  <c r="AS193" i="5"/>
  <c r="AS134" i="5"/>
  <c r="AS110" i="5"/>
  <c r="AS123" i="5"/>
  <c r="AS38" i="5"/>
  <c r="AS163" i="5"/>
  <c r="AS106" i="5"/>
  <c r="AS85" i="5"/>
  <c r="AS6" i="5"/>
  <c r="AS128" i="5"/>
  <c r="AS173" i="5"/>
  <c r="AS117" i="5"/>
  <c r="AS4" i="5"/>
  <c r="BD27" i="5"/>
  <c r="BM5" i="5"/>
  <c r="BM23" i="5"/>
  <c r="BM17" i="5"/>
  <c r="BM90" i="5"/>
  <c r="BM99" i="5"/>
  <c r="BM32" i="5"/>
  <c r="BM58" i="5"/>
  <c r="BM54" i="5"/>
  <c r="BM18" i="5"/>
  <c r="BM34" i="5"/>
  <c r="BM14" i="5"/>
  <c r="BM41" i="5"/>
  <c r="BM25" i="5"/>
  <c r="BM60" i="5"/>
  <c r="BM7" i="5"/>
  <c r="BM55" i="5"/>
  <c r="BM86" i="5"/>
  <c r="BM97" i="5"/>
  <c r="BM38" i="5"/>
  <c r="BM62" i="5"/>
  <c r="BM40" i="5"/>
  <c r="BM46" i="5"/>
  <c r="BM4" i="5"/>
  <c r="BM84" i="5"/>
  <c r="BM76" i="5"/>
  <c r="BM45" i="5"/>
  <c r="BM61" i="5"/>
  <c r="BM64" i="5"/>
  <c r="BM42" i="5"/>
  <c r="BM70" i="5"/>
  <c r="BM28" i="5"/>
  <c r="BM21" i="5"/>
  <c r="BM11" i="5"/>
  <c r="AT2" i="5"/>
  <c r="BM30" i="5"/>
  <c r="BM13" i="5"/>
  <c r="BM52" i="5"/>
  <c r="BM91" i="5"/>
  <c r="BM88" i="5"/>
  <c r="BM74" i="5"/>
  <c r="BM48" i="5"/>
  <c r="BM50" i="5"/>
  <c r="BM26" i="5"/>
  <c r="BM24" i="5"/>
  <c r="BM56" i="5"/>
  <c r="BM16" i="5"/>
  <c r="BM44" i="5"/>
  <c r="BM43" i="5"/>
  <c r="BM95" i="5"/>
  <c r="BM6" i="5"/>
  <c r="BM69" i="5"/>
  <c r="BM83" i="5"/>
  <c r="BM71" i="5"/>
  <c r="BM73" i="5"/>
  <c r="BM85" i="5"/>
  <c r="BM8" i="5"/>
  <c r="BM66" i="5"/>
  <c r="BM72" i="5"/>
  <c r="BM20" i="5"/>
  <c r="BM75" i="5"/>
  <c r="BM31" i="5"/>
  <c r="BM87" i="5"/>
  <c r="BM80" i="5"/>
  <c r="BM39" i="5"/>
  <c r="BM49" i="5"/>
  <c r="BM96" i="5"/>
  <c r="BM53" i="5"/>
  <c r="BM37" i="5"/>
  <c r="BM57" i="5"/>
  <c r="BM65" i="5"/>
  <c r="BM92" i="5"/>
  <c r="BM9" i="5"/>
  <c r="BM15" i="5"/>
  <c r="BM51" i="5"/>
  <c r="BM100" i="5"/>
  <c r="BM35" i="5"/>
  <c r="BM59" i="5"/>
  <c r="BM82" i="5"/>
  <c r="BM79" i="5"/>
  <c r="BM67" i="5"/>
  <c r="BM98" i="5"/>
  <c r="BM68" i="5"/>
  <c r="BM89" i="5"/>
  <c r="BM10" i="5"/>
  <c r="BM22" i="5"/>
  <c r="BM27" i="5"/>
  <c r="BM36" i="5"/>
  <c r="BM33" i="5"/>
  <c r="BM63" i="5"/>
  <c r="BM94" i="5"/>
  <c r="BM47" i="5"/>
  <c r="BM81" i="5"/>
  <c r="BM19" i="5"/>
  <c r="BM12" i="5"/>
  <c r="BM29" i="5"/>
  <c r="BM78" i="5"/>
  <c r="BD28" i="5"/>
  <c r="AU8" i="5"/>
  <c r="AU188" i="5"/>
  <c r="AU159" i="5"/>
  <c r="AU139" i="5"/>
  <c r="AU173" i="5"/>
  <c r="AU147" i="5"/>
  <c r="AU121" i="5"/>
  <c r="AU98" i="5"/>
  <c r="BN98" i="5" s="1"/>
  <c r="AU71" i="5"/>
  <c r="BN71" i="5" s="1"/>
  <c r="AU122" i="5"/>
  <c r="AU57" i="5"/>
  <c r="BN57" i="5" s="1"/>
  <c r="AU49" i="5"/>
  <c r="BN49" i="5" s="1"/>
  <c r="AU7" i="5"/>
  <c r="AU37" i="5"/>
  <c r="BN37" i="5" s="1"/>
  <c r="AU24" i="5"/>
  <c r="BN24" i="5" s="1"/>
  <c r="AU12" i="5"/>
  <c r="AU94" i="5"/>
  <c r="BN94" i="5" s="1"/>
  <c r="AU23" i="5"/>
  <c r="AU50" i="5"/>
  <c r="BN50" i="5" s="1"/>
  <c r="AU6" i="5"/>
  <c r="AU27" i="5"/>
  <c r="BN27" i="5" s="1"/>
  <c r="AU48" i="5"/>
  <c r="BN48" i="5" s="1"/>
  <c r="AU15" i="5"/>
  <c r="AU35" i="5"/>
  <c r="BN35" i="5" s="1"/>
  <c r="AU187" i="5"/>
  <c r="AU135" i="5"/>
  <c r="AU108" i="5"/>
  <c r="AU120" i="5"/>
  <c r="AU116" i="5"/>
  <c r="AU96" i="5"/>
  <c r="BN96" i="5" s="1"/>
  <c r="AU82" i="5"/>
  <c r="BN82" i="5" s="1"/>
  <c r="AU55" i="5"/>
  <c r="BN55" i="5" s="1"/>
  <c r="AU90" i="5"/>
  <c r="BN90" i="5" s="1"/>
  <c r="AU86" i="5"/>
  <c r="BN86" i="5" s="1"/>
  <c r="AU16" i="5"/>
  <c r="AU31" i="5"/>
  <c r="BN31" i="5" s="1"/>
  <c r="AU17" i="5"/>
  <c r="AU171" i="5"/>
  <c r="AU183" i="5"/>
  <c r="AU181" i="5"/>
  <c r="AU157" i="5"/>
  <c r="AU199" i="5"/>
  <c r="AU180" i="5"/>
  <c r="AU124" i="5"/>
  <c r="AU106" i="5"/>
  <c r="AU83" i="5"/>
  <c r="BN83" i="5" s="1"/>
  <c r="AU65" i="5"/>
  <c r="BN65" i="5" s="1"/>
  <c r="AU33" i="5"/>
  <c r="BN33" i="5" s="1"/>
  <c r="AU25" i="5"/>
  <c r="BN25" i="5" s="1"/>
  <c r="AU34" i="5"/>
  <c r="BN34" i="5" s="1"/>
  <c r="AU40" i="5"/>
  <c r="BN40" i="5" s="1"/>
  <c r="AU56" i="5"/>
  <c r="BN56" i="5" s="1"/>
  <c r="AU195" i="5"/>
  <c r="AU155" i="5"/>
  <c r="AU191" i="5"/>
  <c r="AU197" i="5"/>
  <c r="AU165" i="5"/>
  <c r="AU137" i="5"/>
  <c r="AU114" i="5"/>
  <c r="AU78" i="5"/>
  <c r="BN78" i="5" s="1"/>
  <c r="AU112" i="5"/>
  <c r="AU61" i="5"/>
  <c r="BN61" i="5" s="1"/>
  <c r="AU45" i="5"/>
  <c r="BN45" i="5" s="1"/>
  <c r="AU4" i="5"/>
  <c r="AU14" i="5"/>
  <c r="AU5" i="5"/>
  <c r="AU28" i="5"/>
  <c r="BN28" i="5" s="1"/>
  <c r="AU58" i="5"/>
  <c r="BN58" i="5" s="1"/>
  <c r="AU9" i="5"/>
  <c r="AU143" i="5"/>
  <c r="AU167" i="5"/>
  <c r="AU153" i="5"/>
  <c r="AU175" i="5"/>
  <c r="AU150" i="5"/>
  <c r="AU118" i="5"/>
  <c r="AU110" i="5"/>
  <c r="AU63" i="5"/>
  <c r="BN63" i="5" s="1"/>
  <c r="AU39" i="5"/>
  <c r="BN39" i="5" s="1"/>
  <c r="AU60" i="5"/>
  <c r="BN60" i="5" s="1"/>
  <c r="AU3" i="5"/>
  <c r="AU13" i="5"/>
  <c r="AU161" i="5"/>
  <c r="AU163" i="5"/>
  <c r="AU18" i="5"/>
  <c r="AU81" i="5"/>
  <c r="BN81" i="5" s="1"/>
  <c r="AU89" i="5"/>
  <c r="BN89" i="5" s="1"/>
  <c r="AU113" i="5"/>
  <c r="AU99" i="5"/>
  <c r="BN99" i="5" s="1"/>
  <c r="AU123" i="5"/>
  <c r="AU129" i="5"/>
  <c r="AU149" i="5"/>
  <c r="AU104" i="5"/>
  <c r="AU69" i="5"/>
  <c r="BN69" i="5" s="1"/>
  <c r="AU62" i="5"/>
  <c r="BN62" i="5" s="1"/>
  <c r="AU115" i="5"/>
  <c r="AU125" i="5"/>
  <c r="AU144" i="5"/>
  <c r="AU133" i="5"/>
  <c r="AU134" i="5"/>
  <c r="AU174" i="5"/>
  <c r="AU102" i="5"/>
  <c r="AU132" i="5"/>
  <c r="AU47" i="5"/>
  <c r="BN47" i="5" s="1"/>
  <c r="AU21" i="5"/>
  <c r="AU2" i="5"/>
  <c r="AU29" i="5"/>
  <c r="BN29" i="5" s="1"/>
  <c r="AU97" i="5"/>
  <c r="BN97" i="5" s="1"/>
  <c r="AU77" i="5"/>
  <c r="BN77" i="5" s="1"/>
  <c r="AU75" i="5"/>
  <c r="BN75" i="5" s="1"/>
  <c r="AU26" i="5"/>
  <c r="BN26" i="5" s="1"/>
  <c r="AU85" i="5"/>
  <c r="BN85" i="5" s="1"/>
  <c r="AU64" i="5"/>
  <c r="BN64" i="5" s="1"/>
  <c r="AU109" i="5"/>
  <c r="AU158" i="5"/>
  <c r="AU145" i="5"/>
  <c r="AU53" i="5"/>
  <c r="BN53" i="5" s="1"/>
  <c r="AU19" i="5"/>
  <c r="AU68" i="5"/>
  <c r="BN68" i="5" s="1"/>
  <c r="AU66" i="5"/>
  <c r="BN66" i="5" s="1"/>
  <c r="AU32" i="5"/>
  <c r="BN32" i="5" s="1"/>
  <c r="AU54" i="5"/>
  <c r="BN54" i="5" s="1"/>
  <c r="AU126" i="5"/>
  <c r="AU103" i="5"/>
  <c r="AU101" i="5"/>
  <c r="AU128" i="5"/>
  <c r="AU140" i="5"/>
  <c r="AU164" i="5"/>
  <c r="AU170" i="5"/>
  <c r="AU179" i="5"/>
  <c r="AU87" i="5"/>
  <c r="BN87" i="5" s="1"/>
  <c r="AU44" i="5"/>
  <c r="BN44" i="5" s="1"/>
  <c r="AU79" i="5"/>
  <c r="BN79" i="5" s="1"/>
  <c r="AU10" i="5"/>
  <c r="AU22" i="5"/>
  <c r="AU95" i="5"/>
  <c r="BN95" i="5" s="1"/>
  <c r="AU76" i="5"/>
  <c r="BN76" i="5" s="1"/>
  <c r="AU84" i="5"/>
  <c r="BN84" i="5" s="1"/>
  <c r="AU91" i="5"/>
  <c r="BN91" i="5" s="1"/>
  <c r="AU127" i="5"/>
  <c r="AU142" i="5"/>
  <c r="AU189" i="5"/>
  <c r="AU141" i="5"/>
  <c r="AU148" i="5"/>
  <c r="AU11" i="5"/>
  <c r="AU38" i="5"/>
  <c r="BN38" i="5" s="1"/>
  <c r="AU80" i="5"/>
  <c r="BN80" i="5" s="1"/>
  <c r="AU93" i="5"/>
  <c r="BN93" i="5" s="1"/>
  <c r="AU196" i="5"/>
  <c r="AU169" i="5"/>
  <c r="AU194" i="5"/>
  <c r="AU190" i="5"/>
  <c r="AU203" i="5"/>
  <c r="AU92" i="5"/>
  <c r="BN92" i="5" s="1"/>
  <c r="AU151" i="5"/>
  <c r="AU130" i="5"/>
  <c r="AU131" i="5"/>
  <c r="AU100" i="5"/>
  <c r="BN100" i="5" s="1"/>
  <c r="AU41" i="5"/>
  <c r="BN41" i="5" s="1"/>
  <c r="AU30" i="5"/>
  <c r="BN30" i="5" s="1"/>
  <c r="AU43" i="5"/>
  <c r="BN43" i="5" s="1"/>
  <c r="AU52" i="5"/>
  <c r="BN52" i="5" s="1"/>
  <c r="AU46" i="5"/>
  <c r="BN46" i="5" s="1"/>
  <c r="AU88" i="5"/>
  <c r="BN88" i="5" s="1"/>
  <c r="AU107" i="5"/>
  <c r="AU119" i="5"/>
  <c r="AU156" i="5"/>
  <c r="AU146" i="5"/>
  <c r="AU201" i="5"/>
  <c r="AU162" i="5"/>
  <c r="AU138" i="5"/>
  <c r="AU160" i="5"/>
  <c r="AU184" i="5"/>
  <c r="AU111" i="5"/>
  <c r="AU193" i="5"/>
  <c r="AU178" i="5"/>
  <c r="AU185" i="5"/>
  <c r="AU117" i="5"/>
  <c r="AU172" i="5"/>
  <c r="AU186" i="5"/>
  <c r="AU51" i="5"/>
  <c r="BN51" i="5" s="1"/>
  <c r="AU177" i="5"/>
  <c r="AU168" i="5"/>
  <c r="AU74" i="5"/>
  <c r="BN74" i="5" s="1"/>
  <c r="AU67" i="5"/>
  <c r="BN67" i="5" s="1"/>
  <c r="AU72" i="5"/>
  <c r="BN72" i="5" s="1"/>
  <c r="AU152" i="5"/>
  <c r="AU192" i="5"/>
  <c r="AU166" i="5"/>
  <c r="AU59" i="5"/>
  <c r="BN59" i="5" s="1"/>
  <c r="AU176" i="5"/>
  <c r="AU105" i="5"/>
  <c r="AU70" i="5"/>
  <c r="BN70" i="5" s="1"/>
  <c r="AU198" i="5"/>
  <c r="AU182" i="5"/>
  <c r="AU20" i="5"/>
  <c r="AU154" i="5"/>
  <c r="AU200" i="5"/>
  <c r="AU73" i="5"/>
  <c r="BN73" i="5" s="1"/>
  <c r="AU42" i="5"/>
  <c r="BN42" i="5" s="1"/>
  <c r="AU136" i="5"/>
  <c r="AU202" i="5"/>
  <c r="AU36" i="5"/>
  <c r="BN36" i="5" s="1"/>
  <c r="BD29" i="5"/>
  <c r="AV176" i="5"/>
  <c r="AV196" i="5"/>
  <c r="AV164" i="5"/>
  <c r="AV172" i="5"/>
  <c r="AV180" i="5"/>
  <c r="AV147" i="5"/>
  <c r="AV150" i="5"/>
  <c r="AV109" i="5"/>
  <c r="AV105" i="5"/>
  <c r="AV127" i="5"/>
  <c r="AV103" i="5"/>
  <c r="AV102" i="5"/>
  <c r="AV40" i="5"/>
  <c r="AV27" i="5"/>
  <c r="AV6" i="5"/>
  <c r="AV48" i="5"/>
  <c r="BO48" i="5" s="1"/>
  <c r="AV3" i="5"/>
  <c r="AV35" i="5"/>
  <c r="AV11" i="5"/>
  <c r="AV200" i="5"/>
  <c r="AV186" i="5"/>
  <c r="AV202" i="5"/>
  <c r="AV178" i="5"/>
  <c r="AV148" i="5"/>
  <c r="AV128" i="5"/>
  <c r="AV135" i="5"/>
  <c r="AV133" i="5"/>
  <c r="AV121" i="5"/>
  <c r="AV101" i="5"/>
  <c r="AV70" i="5"/>
  <c r="BO70" i="5" s="1"/>
  <c r="AV46" i="5"/>
  <c r="BO46" i="5" s="1"/>
  <c r="AV30" i="5"/>
  <c r="AV36" i="5"/>
  <c r="AV52" i="5"/>
  <c r="BO52" i="5" s="1"/>
  <c r="AV184" i="5"/>
  <c r="AV156" i="5"/>
  <c r="AV170" i="5"/>
  <c r="AV154" i="5"/>
  <c r="AV54" i="5"/>
  <c r="BO54" i="5" s="1"/>
  <c r="AV26" i="5"/>
  <c r="AV29" i="5"/>
  <c r="AV17" i="5"/>
  <c r="AV7" i="5"/>
  <c r="AV96" i="5"/>
  <c r="BO96" i="5" s="1"/>
  <c r="AV129" i="5"/>
  <c r="AV97" i="5"/>
  <c r="BO97" i="5" s="1"/>
  <c r="AV81" i="5"/>
  <c r="BO81" i="5" s="1"/>
  <c r="AV113" i="5"/>
  <c r="AV89" i="5"/>
  <c r="BO89" i="5" s="1"/>
  <c r="AV111" i="5"/>
  <c r="AV94" i="5"/>
  <c r="BO94" i="5" s="1"/>
  <c r="AV64" i="5"/>
  <c r="BO64" i="5" s="1"/>
  <c r="AV87" i="5"/>
  <c r="BO87" i="5" s="1"/>
  <c r="AV93" i="5"/>
  <c r="BO93" i="5" s="1"/>
  <c r="AV28" i="5"/>
  <c r="AV12" i="5"/>
  <c r="AV38" i="5"/>
  <c r="AV22" i="5"/>
  <c r="AV168" i="5"/>
  <c r="AV162" i="5"/>
  <c r="AV136" i="5"/>
  <c r="AV153" i="5"/>
  <c r="AV76" i="5"/>
  <c r="BO76" i="5" s="1"/>
  <c r="AV82" i="5"/>
  <c r="BO82" i="5" s="1"/>
  <c r="AV91" i="5"/>
  <c r="BO91" i="5" s="1"/>
  <c r="AV84" i="5"/>
  <c r="BO84" i="5" s="1"/>
  <c r="AV68" i="5"/>
  <c r="BO68" i="5" s="1"/>
  <c r="AV5" i="5"/>
  <c r="AV18" i="5"/>
  <c r="AV57" i="5"/>
  <c r="BO57" i="5" s="1"/>
  <c r="AV160" i="5"/>
  <c r="AV115" i="5"/>
  <c r="AV123" i="5"/>
  <c r="AV72" i="5"/>
  <c r="BO72" i="5" s="1"/>
  <c r="AV34" i="5"/>
  <c r="AV20" i="5"/>
  <c r="AV31" i="5"/>
  <c r="AV37" i="5"/>
  <c r="AV85" i="5"/>
  <c r="BO85" i="5" s="1"/>
  <c r="AV47" i="5"/>
  <c r="BO47" i="5" s="1"/>
  <c r="AV90" i="5"/>
  <c r="BO90" i="5" s="1"/>
  <c r="AV124" i="5"/>
  <c r="AV142" i="5"/>
  <c r="AV192" i="5"/>
  <c r="AV145" i="5"/>
  <c r="AV60" i="5"/>
  <c r="BO60" i="5" s="1"/>
  <c r="AV15" i="5"/>
  <c r="AV9" i="5"/>
  <c r="AV55" i="5"/>
  <c r="BO55" i="5" s="1"/>
  <c r="AV61" i="5"/>
  <c r="BO61" i="5" s="1"/>
  <c r="AV49" i="5"/>
  <c r="BO49" i="5" s="1"/>
  <c r="AV67" i="5"/>
  <c r="BO67" i="5" s="1"/>
  <c r="AV83" i="5"/>
  <c r="BO83" i="5" s="1"/>
  <c r="AV63" i="5"/>
  <c r="BO63" i="5" s="1"/>
  <c r="AV107" i="5"/>
  <c r="AV169" i="5"/>
  <c r="AV187" i="5"/>
  <c r="AV185" i="5"/>
  <c r="AV51" i="5"/>
  <c r="BO51" i="5" s="1"/>
  <c r="AV58" i="5"/>
  <c r="BO58" i="5" s="1"/>
  <c r="AV56" i="5"/>
  <c r="BO56" i="5" s="1"/>
  <c r="AV45" i="5"/>
  <c r="BO45" i="5" s="1"/>
  <c r="AV65" i="5"/>
  <c r="BO65" i="5" s="1"/>
  <c r="AV112" i="5"/>
  <c r="AV114" i="5"/>
  <c r="AV131" i="5"/>
  <c r="AV190" i="5"/>
  <c r="AV165" i="5"/>
  <c r="AV194" i="5"/>
  <c r="AV140" i="5"/>
  <c r="AV74" i="5"/>
  <c r="BO74" i="5" s="1"/>
  <c r="AV78" i="5"/>
  <c r="BO78" i="5" s="1"/>
  <c r="AV62" i="5"/>
  <c r="BO62" i="5" s="1"/>
  <c r="AV16" i="5"/>
  <c r="AV19" i="5"/>
  <c r="AV50" i="5"/>
  <c r="BO50" i="5" s="1"/>
  <c r="AV66" i="5"/>
  <c r="BO66" i="5" s="1"/>
  <c r="AV53" i="5"/>
  <c r="BO53" i="5" s="1"/>
  <c r="AV33" i="5"/>
  <c r="AV106" i="5"/>
  <c r="AV100" i="5"/>
  <c r="BO100" i="5" s="1"/>
  <c r="AV92" i="5"/>
  <c r="BO92" i="5" s="1"/>
  <c r="AV161" i="5"/>
  <c r="AV177" i="5"/>
  <c r="AV157" i="5"/>
  <c r="AV175" i="5"/>
  <c r="AV158" i="5"/>
  <c r="AV167" i="5"/>
  <c r="AV193" i="5"/>
  <c r="AV152" i="5"/>
  <c r="AV119" i="5"/>
  <c r="AV24" i="5"/>
  <c r="AV44" i="5"/>
  <c r="BO44" i="5" s="1"/>
  <c r="AV23" i="5"/>
  <c r="AV21" i="5"/>
  <c r="AV43" i="5"/>
  <c r="AV41" i="5"/>
  <c r="AV122" i="5"/>
  <c r="AV80" i="5"/>
  <c r="BO80" i="5" s="1"/>
  <c r="AV126" i="5"/>
  <c r="AV118" i="5"/>
  <c r="AV110" i="5"/>
  <c r="AV104" i="5"/>
  <c r="AV159" i="5"/>
  <c r="AV139" i="5"/>
  <c r="AV199" i="5"/>
  <c r="AV155" i="5"/>
  <c r="AV188" i="5"/>
  <c r="AV146" i="5"/>
  <c r="AV86" i="5"/>
  <c r="BO86" i="5" s="1"/>
  <c r="AV14" i="5"/>
  <c r="AV13" i="5"/>
  <c r="AV32" i="5"/>
  <c r="AV42" i="5"/>
  <c r="AV25" i="5"/>
  <c r="AV95" i="5"/>
  <c r="BO95" i="5" s="1"/>
  <c r="AV116" i="5"/>
  <c r="AV79" i="5"/>
  <c r="BO79" i="5" s="1"/>
  <c r="AV137" i="5"/>
  <c r="AV141" i="5"/>
  <c r="AV144" i="5"/>
  <c r="AV149" i="5"/>
  <c r="AV191" i="5"/>
  <c r="AV171" i="5"/>
  <c r="AV203" i="5"/>
  <c r="AV4" i="5"/>
  <c r="AV138" i="5"/>
  <c r="AV77" i="5"/>
  <c r="BO77" i="5" s="1"/>
  <c r="AV117" i="5"/>
  <c r="AV8" i="5"/>
  <c r="AV39" i="5"/>
  <c r="AV59" i="5"/>
  <c r="BO59" i="5" s="1"/>
  <c r="AV73" i="5"/>
  <c r="BO73" i="5" s="1"/>
  <c r="AV69" i="5"/>
  <c r="BO69" i="5" s="1"/>
  <c r="AV71" i="5"/>
  <c r="BO71" i="5" s="1"/>
  <c r="AV88" i="5"/>
  <c r="BO88" i="5" s="1"/>
  <c r="AV134" i="5"/>
  <c r="AV143" i="5"/>
  <c r="AV201" i="5"/>
  <c r="AV197" i="5"/>
  <c r="AV125" i="5"/>
  <c r="AV132" i="5"/>
  <c r="AV120" i="5"/>
  <c r="AV99" i="5"/>
  <c r="BO99" i="5" s="1"/>
  <c r="AV130" i="5"/>
  <c r="AV75" i="5"/>
  <c r="BO75" i="5" s="1"/>
  <c r="AV151" i="5"/>
  <c r="AV189" i="5"/>
  <c r="AV108" i="5"/>
  <c r="AV174" i="5"/>
  <c r="AV173" i="5"/>
  <c r="AV98" i="5"/>
  <c r="BO98" i="5" s="1"/>
  <c r="AV195" i="5"/>
  <c r="AV10" i="5"/>
  <c r="AV182" i="5"/>
  <c r="AV163" i="5"/>
  <c r="AV179" i="5"/>
  <c r="AV183" i="5"/>
  <c r="AV198" i="5"/>
  <c r="AV181" i="5"/>
  <c r="AV166" i="5"/>
  <c r="BD30" i="5"/>
  <c r="AW189" i="5"/>
  <c r="AW143" i="5"/>
  <c r="AW137" i="5"/>
  <c r="AW150" i="5"/>
  <c r="AW149" i="5"/>
  <c r="AW131" i="5"/>
  <c r="AW104" i="5"/>
  <c r="AW83" i="5"/>
  <c r="BP83" i="5" s="1"/>
  <c r="AW80" i="5"/>
  <c r="BP80" i="5" s="1"/>
  <c r="AW71" i="5"/>
  <c r="BP71" i="5" s="1"/>
  <c r="AW130" i="5"/>
  <c r="AW102" i="5"/>
  <c r="AW191" i="5"/>
  <c r="AW167" i="5"/>
  <c r="AW182" i="5"/>
  <c r="AW175" i="5"/>
  <c r="AW147" i="5"/>
  <c r="AW163" i="5"/>
  <c r="AW133" i="5"/>
  <c r="AW118" i="5"/>
  <c r="AW57" i="5"/>
  <c r="AW34" i="5"/>
  <c r="AW45" i="5"/>
  <c r="AW18" i="5"/>
  <c r="AW22" i="5"/>
  <c r="AW6" i="5"/>
  <c r="AW197" i="5"/>
  <c r="AW134" i="5"/>
  <c r="AW98" i="5"/>
  <c r="BP98" i="5" s="1"/>
  <c r="AW132" i="5"/>
  <c r="AW96" i="5"/>
  <c r="BP96" i="5" s="1"/>
  <c r="AW106" i="5"/>
  <c r="AW47" i="5"/>
  <c r="AW39" i="5"/>
  <c r="AW7" i="5"/>
  <c r="AW46" i="5"/>
  <c r="AW24" i="5"/>
  <c r="AW11" i="5"/>
  <c r="AW33" i="5"/>
  <c r="AW3" i="5"/>
  <c r="AW193" i="5"/>
  <c r="AW198" i="5"/>
  <c r="AW190" i="5"/>
  <c r="AW155" i="5"/>
  <c r="AW58" i="5"/>
  <c r="AW31" i="5"/>
  <c r="AW75" i="5"/>
  <c r="BP75" i="5" s="1"/>
  <c r="AW12" i="5"/>
  <c r="AW25" i="5"/>
  <c r="AW55" i="5"/>
  <c r="AW52" i="5"/>
  <c r="AW21" i="5"/>
  <c r="AW181" i="5"/>
  <c r="AW144" i="5"/>
  <c r="AW129" i="5"/>
  <c r="AW88" i="5"/>
  <c r="BP88" i="5" s="1"/>
  <c r="AW77" i="5"/>
  <c r="BP77" i="5" s="1"/>
  <c r="AW63" i="5"/>
  <c r="AW112" i="5"/>
  <c r="AW53" i="5"/>
  <c r="AW4" i="5"/>
  <c r="AW65" i="5"/>
  <c r="BP65" i="5" s="1"/>
  <c r="AW16" i="5"/>
  <c r="AW5" i="5"/>
  <c r="AW50" i="5"/>
  <c r="AW56" i="5"/>
  <c r="AW49" i="5"/>
  <c r="AW165" i="5"/>
  <c r="AW177" i="5"/>
  <c r="AW185" i="5"/>
  <c r="AW114" i="5"/>
  <c r="AW85" i="5"/>
  <c r="BP85" i="5" s="1"/>
  <c r="AW61" i="5"/>
  <c r="AW15" i="5"/>
  <c r="AW17" i="5"/>
  <c r="AW109" i="5"/>
  <c r="AW95" i="5"/>
  <c r="BP95" i="5" s="1"/>
  <c r="AW62" i="5"/>
  <c r="AW79" i="5"/>
  <c r="BP79" i="5" s="1"/>
  <c r="AW99" i="5"/>
  <c r="BP99" i="5" s="1"/>
  <c r="AW121" i="5"/>
  <c r="AW201" i="5"/>
  <c r="AW51" i="5"/>
  <c r="AW27" i="5"/>
  <c r="AW42" i="5"/>
  <c r="AW40" i="5"/>
  <c r="AW48" i="5"/>
  <c r="AW72" i="5"/>
  <c r="BP72" i="5" s="1"/>
  <c r="AW87" i="5"/>
  <c r="BP87" i="5" s="1"/>
  <c r="AW119" i="5"/>
  <c r="AW86" i="5"/>
  <c r="BP86" i="5" s="1"/>
  <c r="AW76" i="5"/>
  <c r="BP76" i="5" s="1"/>
  <c r="AW174" i="5"/>
  <c r="AW160" i="5"/>
  <c r="AW157" i="5"/>
  <c r="AW159" i="5"/>
  <c r="AW166" i="5"/>
  <c r="AW100" i="5"/>
  <c r="BP100" i="5" s="1"/>
  <c r="AW126" i="5"/>
  <c r="AW69" i="5"/>
  <c r="BP69" i="5" s="1"/>
  <c r="AW67" i="5"/>
  <c r="BP67" i="5" s="1"/>
  <c r="AW23" i="5"/>
  <c r="AW26" i="5"/>
  <c r="AW19" i="5"/>
  <c r="AW123" i="5"/>
  <c r="AW8" i="5"/>
  <c r="AW84" i="5"/>
  <c r="BP84" i="5" s="1"/>
  <c r="AW97" i="5"/>
  <c r="BP97" i="5" s="1"/>
  <c r="AW93" i="5"/>
  <c r="BP93" i="5" s="1"/>
  <c r="AW125" i="5"/>
  <c r="AW128" i="5"/>
  <c r="AW138" i="5"/>
  <c r="AW172" i="5"/>
  <c r="AW146" i="5"/>
  <c r="AW179" i="5"/>
  <c r="AW196" i="5"/>
  <c r="AW178" i="5"/>
  <c r="AW124" i="5"/>
  <c r="AW35" i="5"/>
  <c r="AW37" i="5"/>
  <c r="AW28" i="5"/>
  <c r="AW20" i="5"/>
  <c r="AW66" i="5"/>
  <c r="BP66" i="5" s="1"/>
  <c r="AW73" i="5"/>
  <c r="BP73" i="5" s="1"/>
  <c r="AW101" i="5"/>
  <c r="AW103" i="5"/>
  <c r="AW78" i="5"/>
  <c r="BP78" i="5" s="1"/>
  <c r="AW139" i="5"/>
  <c r="AW162" i="5"/>
  <c r="AW195" i="5"/>
  <c r="AW135" i="5"/>
  <c r="AW192" i="5"/>
  <c r="AW199" i="5"/>
  <c r="AW151" i="5"/>
  <c r="AW145" i="5"/>
  <c r="AW110" i="5"/>
  <c r="AW41" i="5"/>
  <c r="AW10" i="5"/>
  <c r="AW9" i="5"/>
  <c r="AW92" i="5"/>
  <c r="BP92" i="5" s="1"/>
  <c r="AW44" i="5"/>
  <c r="AW117" i="5"/>
  <c r="AW68" i="5"/>
  <c r="BP68" i="5" s="1"/>
  <c r="AW113" i="5"/>
  <c r="AW120" i="5"/>
  <c r="AW141" i="5"/>
  <c r="AW140" i="5"/>
  <c r="AW169" i="5"/>
  <c r="AW153" i="5"/>
  <c r="AW116" i="5"/>
  <c r="AW122" i="5"/>
  <c r="AW43" i="5"/>
  <c r="AW59" i="5"/>
  <c r="AW30" i="5"/>
  <c r="AW32" i="5"/>
  <c r="AW82" i="5"/>
  <c r="BP82" i="5" s="1"/>
  <c r="AW70" i="5"/>
  <c r="BP70" i="5" s="1"/>
  <c r="AW136" i="5"/>
  <c r="AW115" i="5"/>
  <c r="AW105" i="5"/>
  <c r="AW180" i="5"/>
  <c r="AW171" i="5"/>
  <c r="AW168" i="5"/>
  <c r="AW156" i="5"/>
  <c r="AW184" i="5"/>
  <c r="AW170" i="5"/>
  <c r="AW173" i="5"/>
  <c r="AW183" i="5"/>
  <c r="AW108" i="5"/>
  <c r="AW90" i="5"/>
  <c r="BP90" i="5" s="1"/>
  <c r="AW107" i="5"/>
  <c r="AW13" i="5"/>
  <c r="AW38" i="5"/>
  <c r="AW64" i="5"/>
  <c r="BP64" i="5" s="1"/>
  <c r="AW54" i="5"/>
  <c r="AW142" i="5"/>
  <c r="AW158" i="5"/>
  <c r="AW200" i="5"/>
  <c r="AW161" i="5"/>
  <c r="AW91" i="5"/>
  <c r="BP91" i="5" s="1"/>
  <c r="AW186" i="5"/>
  <c r="AW14" i="5"/>
  <c r="AW89" i="5"/>
  <c r="BP89" i="5" s="1"/>
  <c r="AW111" i="5"/>
  <c r="AW187" i="5"/>
  <c r="AW203" i="5"/>
  <c r="AW94" i="5"/>
  <c r="BP94" i="5" s="1"/>
  <c r="AW36" i="5"/>
  <c r="AW74" i="5"/>
  <c r="BP74" i="5" s="1"/>
  <c r="AW60" i="5"/>
  <c r="AW152" i="5"/>
  <c r="AW188" i="5"/>
  <c r="AW194" i="5"/>
  <c r="AW29" i="5"/>
  <c r="AW81" i="5"/>
  <c r="BP81" i="5" s="1"/>
  <c r="AW127" i="5"/>
  <c r="AW154" i="5"/>
  <c r="AW176" i="5"/>
  <c r="AW2" i="5"/>
  <c r="AW148" i="5"/>
  <c r="AW164" i="5"/>
  <c r="AW202" i="5"/>
  <c r="BD26" i="5"/>
  <c r="BL14" i="5"/>
  <c r="BL49" i="5"/>
  <c r="BL43" i="5"/>
  <c r="BL29" i="5"/>
  <c r="BL55" i="5"/>
  <c r="BL30" i="5"/>
  <c r="BL40" i="5"/>
  <c r="BL26" i="5"/>
  <c r="BL89" i="5"/>
  <c r="BL67" i="5"/>
  <c r="BL47" i="5"/>
  <c r="BL19" i="5"/>
  <c r="BL4" i="5"/>
  <c r="BL54" i="5"/>
  <c r="BL17" i="5"/>
  <c r="BL28" i="5"/>
  <c r="BL90" i="5"/>
  <c r="BL79" i="5"/>
  <c r="BL80" i="5"/>
  <c r="BL65" i="5"/>
  <c r="BL78" i="5"/>
  <c r="BL51" i="5"/>
  <c r="BL31" i="5"/>
  <c r="BL33" i="5"/>
  <c r="BL39" i="5"/>
  <c r="BL15" i="5"/>
  <c r="BL41" i="5"/>
  <c r="BL59" i="5"/>
  <c r="BL50" i="5"/>
  <c r="BL3" i="5"/>
  <c r="BL100" i="5"/>
  <c r="BL75" i="5"/>
  <c r="BL24" i="5"/>
  <c r="BL13" i="5"/>
  <c r="BL36" i="5"/>
  <c r="BL21" i="5"/>
  <c r="BL7" i="5"/>
  <c r="BL42" i="5"/>
  <c r="BL5" i="5"/>
  <c r="BL94" i="5"/>
  <c r="BL92" i="5"/>
  <c r="BL63" i="5"/>
  <c r="BL71" i="5"/>
  <c r="BL25" i="5"/>
  <c r="BL27" i="5"/>
  <c r="AS2" i="5"/>
  <c r="BL2" i="5" s="1"/>
  <c r="BL8" i="5"/>
  <c r="BL20" i="5"/>
  <c r="BL38" i="5"/>
  <c r="BL73" i="5"/>
  <c r="BL91" i="5"/>
  <c r="BL10" i="5"/>
  <c r="BL34" i="5"/>
  <c r="BL46" i="5"/>
  <c r="BL81" i="5"/>
  <c r="BL96" i="5"/>
  <c r="BL52" i="5"/>
  <c r="BL16" i="5"/>
  <c r="BL45" i="5"/>
  <c r="BL72" i="5"/>
  <c r="BL74" i="5"/>
  <c r="BL97" i="5"/>
  <c r="BL32" i="5"/>
  <c r="BL44" i="5"/>
  <c r="BL68" i="5"/>
  <c r="BL88" i="5"/>
  <c r="BL48" i="5"/>
  <c r="BL58" i="5"/>
  <c r="BL86" i="5"/>
  <c r="BL87" i="5"/>
  <c r="BL99" i="5"/>
  <c r="BL6" i="5"/>
  <c r="BL56" i="5"/>
  <c r="BL23" i="5"/>
  <c r="BL60" i="5"/>
  <c r="BL66" i="5"/>
  <c r="BL85" i="5"/>
  <c r="BL12" i="5"/>
  <c r="BL37" i="5"/>
  <c r="BL18" i="5"/>
  <c r="BL11" i="5"/>
  <c r="BL61" i="5"/>
  <c r="BL77" i="5"/>
  <c r="BL93" i="5"/>
  <c r="BL53" i="5"/>
  <c r="BL22" i="5"/>
  <c r="BL69" i="5"/>
  <c r="BL76" i="5"/>
  <c r="BL70" i="5"/>
  <c r="BL82" i="5"/>
  <c r="BL95" i="5"/>
  <c r="BL9" i="5"/>
  <c r="BL62" i="5"/>
  <c r="BL57" i="5"/>
  <c r="BL98" i="5"/>
  <c r="BL83" i="5"/>
  <c r="BL35" i="5"/>
  <c r="BL84" i="5"/>
  <c r="BL64" i="5"/>
  <c r="BE6" i="1"/>
  <c r="CN30" i="1" s="1"/>
  <c r="BE5" i="1"/>
  <c r="CN29" i="1" s="1"/>
  <c r="CP29" i="1" s="1"/>
  <c r="BE4" i="1"/>
  <c r="CN28" i="1" s="1"/>
  <c r="CP28" i="1" s="1"/>
  <c r="BE3" i="1"/>
  <c r="CN27" i="1" s="1"/>
  <c r="CP27" i="1" s="1"/>
  <c r="BE2" i="1"/>
  <c r="CN26" i="1" s="1"/>
  <c r="CP26" i="1" s="1"/>
  <c r="BB6" i="1"/>
  <c r="BB5" i="1"/>
  <c r="BB4" i="1"/>
  <c r="BB3" i="1"/>
  <c r="BB2" i="1"/>
  <c r="BB26" i="4" l="1"/>
  <c r="BB27" i="4"/>
  <c r="AF203" i="5"/>
  <c r="AP203" i="5" s="1"/>
  <c r="AE203" i="5"/>
  <c r="AO203" i="5" s="1"/>
  <c r="AF202" i="5"/>
  <c r="AP202" i="5" s="1"/>
  <c r="AB198" i="5"/>
  <c r="AL198" i="5" s="1"/>
  <c r="AC197" i="5"/>
  <c r="AM197" i="5" s="1"/>
  <c r="AD196" i="5"/>
  <c r="AN196" i="5" s="1"/>
  <c r="AE195" i="5"/>
  <c r="AO195" i="5" s="1"/>
  <c r="AF194" i="5"/>
  <c r="AP194" i="5" s="1"/>
  <c r="AB190" i="5"/>
  <c r="AL190" i="5" s="1"/>
  <c r="AC189" i="5"/>
  <c r="AM189" i="5" s="1"/>
  <c r="AD188" i="5"/>
  <c r="AN188" i="5" s="1"/>
  <c r="AE187" i="5"/>
  <c r="AO187" i="5" s="1"/>
  <c r="AF186" i="5"/>
  <c r="AP186" i="5" s="1"/>
  <c r="AB182" i="5"/>
  <c r="AL182" i="5" s="1"/>
  <c r="AC181" i="5"/>
  <c r="AM181" i="5" s="1"/>
  <c r="AD180" i="5"/>
  <c r="AN180" i="5" s="1"/>
  <c r="AE179" i="5"/>
  <c r="AO179" i="5" s="1"/>
  <c r="AF178" i="5"/>
  <c r="AP178" i="5" s="1"/>
  <c r="AB174" i="5"/>
  <c r="AL174" i="5" s="1"/>
  <c r="AC173" i="5"/>
  <c r="AM173" i="5" s="1"/>
  <c r="AD172" i="5"/>
  <c r="AN172" i="5" s="1"/>
  <c r="AE171" i="5"/>
  <c r="AO171" i="5" s="1"/>
  <c r="AF170" i="5"/>
  <c r="AP170" i="5" s="1"/>
  <c r="AB166" i="5"/>
  <c r="AL166" i="5" s="1"/>
  <c r="AC165" i="5"/>
  <c r="AM165" i="5" s="1"/>
  <c r="AD164" i="5"/>
  <c r="AN164" i="5" s="1"/>
  <c r="AE163" i="5"/>
  <c r="AO163" i="5" s="1"/>
  <c r="AF162" i="5"/>
  <c r="AP162" i="5" s="1"/>
  <c r="AB158" i="5"/>
  <c r="AL158" i="5" s="1"/>
  <c r="AC157" i="5"/>
  <c r="AM157" i="5" s="1"/>
  <c r="AD156" i="5"/>
  <c r="AN156" i="5" s="1"/>
  <c r="AE155" i="5"/>
  <c r="AO155" i="5" s="1"/>
  <c r="AF154" i="5"/>
  <c r="AP154" i="5" s="1"/>
  <c r="AD203" i="5"/>
  <c r="AN203" i="5" s="1"/>
  <c r="AE202" i="5"/>
  <c r="AO202" i="5" s="1"/>
  <c r="AF201" i="5"/>
  <c r="AP201" i="5" s="1"/>
  <c r="AB197" i="5"/>
  <c r="AL197" i="5" s="1"/>
  <c r="AC196" i="5"/>
  <c r="AM196" i="5" s="1"/>
  <c r="AD195" i="5"/>
  <c r="AN195" i="5" s="1"/>
  <c r="AE194" i="5"/>
  <c r="AO194" i="5" s="1"/>
  <c r="AF193" i="5"/>
  <c r="AP193" i="5" s="1"/>
  <c r="AB189" i="5"/>
  <c r="AL189" i="5" s="1"/>
  <c r="AC188" i="5"/>
  <c r="AM188" i="5" s="1"/>
  <c r="AD187" i="5"/>
  <c r="AN187" i="5" s="1"/>
  <c r="AE186" i="5"/>
  <c r="AO186" i="5" s="1"/>
  <c r="AF185" i="5"/>
  <c r="AP185" i="5" s="1"/>
  <c r="AB181" i="5"/>
  <c r="AL181" i="5" s="1"/>
  <c r="AC180" i="5"/>
  <c r="AM180" i="5" s="1"/>
  <c r="AD179" i="5"/>
  <c r="AN179" i="5" s="1"/>
  <c r="AE178" i="5"/>
  <c r="AO178" i="5" s="1"/>
  <c r="AF177" i="5"/>
  <c r="AP177" i="5" s="1"/>
  <c r="AB173" i="5"/>
  <c r="AL173" i="5" s="1"/>
  <c r="AC172" i="5"/>
  <c r="AM172" i="5" s="1"/>
  <c r="AD171" i="5"/>
  <c r="AN171" i="5" s="1"/>
  <c r="AE170" i="5"/>
  <c r="AO170" i="5" s="1"/>
  <c r="AF169" i="5"/>
  <c r="AP169" i="5" s="1"/>
  <c r="AB165" i="5"/>
  <c r="AL165" i="5" s="1"/>
  <c r="AC164" i="5"/>
  <c r="AM164" i="5" s="1"/>
  <c r="AD163" i="5"/>
  <c r="AN163" i="5" s="1"/>
  <c r="AE162" i="5"/>
  <c r="AO162" i="5" s="1"/>
  <c r="AF161" i="5"/>
  <c r="AP161" i="5" s="1"/>
  <c r="AB157" i="5"/>
  <c r="AL157" i="5" s="1"/>
  <c r="AC156" i="5"/>
  <c r="AM156" i="5" s="1"/>
  <c r="AD155" i="5"/>
  <c r="AN155" i="5" s="1"/>
  <c r="AE154" i="5"/>
  <c r="AO154" i="5" s="1"/>
  <c r="AF153" i="5"/>
  <c r="AP153" i="5" s="1"/>
  <c r="AB149" i="5"/>
  <c r="AL149" i="5" s="1"/>
  <c r="AC148" i="5"/>
  <c r="AM148" i="5" s="1"/>
  <c r="AD147" i="5"/>
  <c r="AN147" i="5" s="1"/>
  <c r="AE146" i="5"/>
  <c r="AO146" i="5" s="1"/>
  <c r="AF145" i="5"/>
  <c r="AP145" i="5" s="1"/>
  <c r="AB141" i="5"/>
  <c r="AL141" i="5" s="1"/>
  <c r="AC140" i="5"/>
  <c r="AM140" i="5" s="1"/>
  <c r="AD139" i="5"/>
  <c r="AN139" i="5" s="1"/>
  <c r="AE138" i="5"/>
  <c r="AO138" i="5" s="1"/>
  <c r="AF137" i="5"/>
  <c r="AP137" i="5" s="1"/>
  <c r="AB133" i="5"/>
  <c r="AL133" i="5" s="1"/>
  <c r="AC132" i="5"/>
  <c r="AM132" i="5" s="1"/>
  <c r="AD131" i="5"/>
  <c r="AN131" i="5" s="1"/>
  <c r="AE130" i="5"/>
  <c r="AO130" i="5" s="1"/>
  <c r="AF129" i="5"/>
  <c r="AP129" i="5" s="1"/>
  <c r="AC203" i="5"/>
  <c r="AM203" i="5" s="1"/>
  <c r="AD202" i="5"/>
  <c r="AN202" i="5" s="1"/>
  <c r="AE201" i="5"/>
  <c r="AO201" i="5" s="1"/>
  <c r="AF200" i="5"/>
  <c r="AP200" i="5" s="1"/>
  <c r="AB196" i="5"/>
  <c r="AL196" i="5" s="1"/>
  <c r="AC195" i="5"/>
  <c r="AM195" i="5" s="1"/>
  <c r="AD194" i="5"/>
  <c r="AN194" i="5" s="1"/>
  <c r="AE193" i="5"/>
  <c r="AO193" i="5" s="1"/>
  <c r="AF192" i="5"/>
  <c r="AP192" i="5" s="1"/>
  <c r="AB188" i="5"/>
  <c r="AL188" i="5" s="1"/>
  <c r="AC187" i="5"/>
  <c r="AM187" i="5" s="1"/>
  <c r="AD186" i="5"/>
  <c r="AN186" i="5" s="1"/>
  <c r="AE185" i="5"/>
  <c r="AO185" i="5" s="1"/>
  <c r="AF184" i="5"/>
  <c r="AP184" i="5" s="1"/>
  <c r="AB180" i="5"/>
  <c r="AL180" i="5" s="1"/>
  <c r="AC179" i="5"/>
  <c r="AM179" i="5" s="1"/>
  <c r="AD178" i="5"/>
  <c r="AN178" i="5" s="1"/>
  <c r="AE177" i="5"/>
  <c r="AO177" i="5" s="1"/>
  <c r="AF176" i="5"/>
  <c r="AP176" i="5" s="1"/>
  <c r="AB172" i="5"/>
  <c r="AL172" i="5" s="1"/>
  <c r="AC171" i="5"/>
  <c r="AM171" i="5" s="1"/>
  <c r="AD170" i="5"/>
  <c r="AN170" i="5" s="1"/>
  <c r="AE169" i="5"/>
  <c r="AO169" i="5" s="1"/>
  <c r="AF168" i="5"/>
  <c r="AP168" i="5" s="1"/>
  <c r="AB164" i="5"/>
  <c r="AL164" i="5" s="1"/>
  <c r="AC163" i="5"/>
  <c r="AM163" i="5" s="1"/>
  <c r="AD162" i="5"/>
  <c r="AN162" i="5" s="1"/>
  <c r="AE161" i="5"/>
  <c r="AO161" i="5" s="1"/>
  <c r="AF160" i="5"/>
  <c r="AP160" i="5" s="1"/>
  <c r="AB156" i="5"/>
  <c r="AL156" i="5" s="1"/>
  <c r="AC155" i="5"/>
  <c r="AM155" i="5" s="1"/>
  <c r="AD154" i="5"/>
  <c r="AN154" i="5" s="1"/>
  <c r="AE153" i="5"/>
  <c r="AO153" i="5" s="1"/>
  <c r="AF152" i="5"/>
  <c r="AP152" i="5" s="1"/>
  <c r="AB148" i="5"/>
  <c r="AL148" i="5" s="1"/>
  <c r="AB203" i="5"/>
  <c r="AL203" i="5" s="1"/>
  <c r="AC202" i="5"/>
  <c r="AM202" i="5" s="1"/>
  <c r="AD201" i="5"/>
  <c r="AN201" i="5" s="1"/>
  <c r="AE200" i="5"/>
  <c r="AO200" i="5" s="1"/>
  <c r="AF199" i="5"/>
  <c r="AP199" i="5" s="1"/>
  <c r="AB195" i="5"/>
  <c r="AL195" i="5" s="1"/>
  <c r="AC194" i="5"/>
  <c r="AM194" i="5" s="1"/>
  <c r="AD193" i="5"/>
  <c r="AN193" i="5" s="1"/>
  <c r="AE192" i="5"/>
  <c r="AO192" i="5" s="1"/>
  <c r="AF191" i="5"/>
  <c r="AP191" i="5" s="1"/>
  <c r="AB187" i="5"/>
  <c r="AL187" i="5" s="1"/>
  <c r="AC186" i="5"/>
  <c r="AM186" i="5" s="1"/>
  <c r="AD185" i="5"/>
  <c r="AN185" i="5" s="1"/>
  <c r="AE184" i="5"/>
  <c r="AO184" i="5" s="1"/>
  <c r="AF183" i="5"/>
  <c r="AP183" i="5" s="1"/>
  <c r="AB179" i="5"/>
  <c r="AL179" i="5" s="1"/>
  <c r="AC178" i="5"/>
  <c r="AM178" i="5" s="1"/>
  <c r="AD177" i="5"/>
  <c r="AN177" i="5" s="1"/>
  <c r="AE176" i="5"/>
  <c r="AO176" i="5" s="1"/>
  <c r="AF175" i="5"/>
  <c r="AP175" i="5" s="1"/>
  <c r="AB171" i="5"/>
  <c r="AL171" i="5" s="1"/>
  <c r="AC170" i="5"/>
  <c r="AM170" i="5" s="1"/>
  <c r="AD169" i="5"/>
  <c r="AN169" i="5" s="1"/>
  <c r="AE168" i="5"/>
  <c r="AO168" i="5" s="1"/>
  <c r="AF167" i="5"/>
  <c r="AP167" i="5" s="1"/>
  <c r="AB163" i="5"/>
  <c r="AL163" i="5" s="1"/>
  <c r="AC162" i="5"/>
  <c r="AM162" i="5" s="1"/>
  <c r="AD161" i="5"/>
  <c r="AN161" i="5" s="1"/>
  <c r="AE160" i="5"/>
  <c r="AO160" i="5" s="1"/>
  <c r="AF159" i="5"/>
  <c r="AP159" i="5" s="1"/>
  <c r="AB155" i="5"/>
  <c r="AL155" i="5" s="1"/>
  <c r="AC154" i="5"/>
  <c r="AM154" i="5" s="1"/>
  <c r="AD153" i="5"/>
  <c r="AN153" i="5" s="1"/>
  <c r="AE152" i="5"/>
  <c r="AO152" i="5" s="1"/>
  <c r="AF151" i="5"/>
  <c r="AP151" i="5" s="1"/>
  <c r="BB28" i="4"/>
  <c r="AB202" i="5"/>
  <c r="AL202" i="5" s="1"/>
  <c r="AC201" i="5"/>
  <c r="AM201" i="5" s="1"/>
  <c r="AD200" i="5"/>
  <c r="AN200" i="5" s="1"/>
  <c r="AE199" i="5"/>
  <c r="AO199" i="5" s="1"/>
  <c r="AF198" i="5"/>
  <c r="AP198" i="5" s="1"/>
  <c r="AB194" i="5"/>
  <c r="AL194" i="5" s="1"/>
  <c r="AC193" i="5"/>
  <c r="AM193" i="5" s="1"/>
  <c r="AD192" i="5"/>
  <c r="AN192" i="5" s="1"/>
  <c r="AE191" i="5"/>
  <c r="AO191" i="5" s="1"/>
  <c r="AF190" i="5"/>
  <c r="AP190" i="5" s="1"/>
  <c r="AB186" i="5"/>
  <c r="AL186" i="5" s="1"/>
  <c r="AC185" i="5"/>
  <c r="AM185" i="5" s="1"/>
  <c r="AD184" i="5"/>
  <c r="AN184" i="5" s="1"/>
  <c r="AE183" i="5"/>
  <c r="AO183" i="5" s="1"/>
  <c r="AF182" i="5"/>
  <c r="AP182" i="5" s="1"/>
  <c r="AB178" i="5"/>
  <c r="AL178" i="5" s="1"/>
  <c r="AC177" i="5"/>
  <c r="AM177" i="5" s="1"/>
  <c r="AD176" i="5"/>
  <c r="AN176" i="5" s="1"/>
  <c r="AE175" i="5"/>
  <c r="AO175" i="5" s="1"/>
  <c r="AF174" i="5"/>
  <c r="AP174" i="5" s="1"/>
  <c r="AB170" i="5"/>
  <c r="AL170" i="5" s="1"/>
  <c r="AC169" i="5"/>
  <c r="AM169" i="5" s="1"/>
  <c r="AD168" i="5"/>
  <c r="AN168" i="5" s="1"/>
  <c r="AE167" i="5"/>
  <c r="AO167" i="5" s="1"/>
  <c r="AF166" i="5"/>
  <c r="AP166" i="5" s="1"/>
  <c r="AB162" i="5"/>
  <c r="AL162" i="5" s="1"/>
  <c r="AC161" i="5"/>
  <c r="AM161" i="5" s="1"/>
  <c r="AD160" i="5"/>
  <c r="AN160" i="5" s="1"/>
  <c r="AE159" i="5"/>
  <c r="AO159" i="5" s="1"/>
  <c r="AF158" i="5"/>
  <c r="AP158" i="5" s="1"/>
  <c r="AB154" i="5"/>
  <c r="AL154" i="5" s="1"/>
  <c r="AC153" i="5"/>
  <c r="AM153" i="5" s="1"/>
  <c r="AD152" i="5"/>
  <c r="AN152" i="5" s="1"/>
  <c r="AE151" i="5"/>
  <c r="AO151" i="5" s="1"/>
  <c r="AF150" i="5"/>
  <c r="AP150" i="5" s="1"/>
  <c r="AB146" i="5"/>
  <c r="AL146" i="5" s="1"/>
  <c r="AC145" i="5"/>
  <c r="AM145" i="5" s="1"/>
  <c r="AD144" i="5"/>
  <c r="AN144" i="5" s="1"/>
  <c r="AE143" i="5"/>
  <c r="AO143" i="5" s="1"/>
  <c r="AF142" i="5"/>
  <c r="AP142" i="5" s="1"/>
  <c r="AB138" i="5"/>
  <c r="AL138" i="5" s="1"/>
  <c r="AC137" i="5"/>
  <c r="AM137" i="5" s="1"/>
  <c r="AD136" i="5"/>
  <c r="AN136" i="5" s="1"/>
  <c r="AE135" i="5"/>
  <c r="AO135" i="5" s="1"/>
  <c r="AF134" i="5"/>
  <c r="AP134" i="5" s="1"/>
  <c r="AB130" i="5"/>
  <c r="AL130" i="5" s="1"/>
  <c r="AC129" i="5"/>
  <c r="AM129" i="5" s="1"/>
  <c r="BB29" i="4"/>
  <c r="BB30" i="4"/>
  <c r="AB200" i="5"/>
  <c r="AL200" i="5" s="1"/>
  <c r="AC199" i="5"/>
  <c r="AM199" i="5" s="1"/>
  <c r="AD198" i="5"/>
  <c r="AN198" i="5" s="1"/>
  <c r="AE197" i="5"/>
  <c r="AO197" i="5" s="1"/>
  <c r="AF196" i="5"/>
  <c r="AP196" i="5" s="1"/>
  <c r="AB192" i="5"/>
  <c r="AL192" i="5" s="1"/>
  <c r="AC191" i="5"/>
  <c r="AM191" i="5" s="1"/>
  <c r="AD190" i="5"/>
  <c r="AN190" i="5" s="1"/>
  <c r="AE189" i="5"/>
  <c r="AO189" i="5" s="1"/>
  <c r="AF188" i="5"/>
  <c r="AP188" i="5" s="1"/>
  <c r="AB184" i="5"/>
  <c r="AL184" i="5" s="1"/>
  <c r="AC183" i="5"/>
  <c r="AM183" i="5" s="1"/>
  <c r="AD182" i="5"/>
  <c r="AN182" i="5" s="1"/>
  <c r="AE181" i="5"/>
  <c r="AO181" i="5" s="1"/>
  <c r="AF180" i="5"/>
  <c r="AP180" i="5" s="1"/>
  <c r="AB176" i="5"/>
  <c r="AL176" i="5" s="1"/>
  <c r="AC175" i="5"/>
  <c r="AM175" i="5" s="1"/>
  <c r="AD174" i="5"/>
  <c r="AN174" i="5" s="1"/>
  <c r="AE173" i="5"/>
  <c r="AO173" i="5" s="1"/>
  <c r="AF172" i="5"/>
  <c r="AP172" i="5" s="1"/>
  <c r="AB168" i="5"/>
  <c r="AL168" i="5" s="1"/>
  <c r="AC167" i="5"/>
  <c r="AM167" i="5" s="1"/>
  <c r="AD166" i="5"/>
  <c r="AN166" i="5" s="1"/>
  <c r="AE165" i="5"/>
  <c r="AO165" i="5" s="1"/>
  <c r="AF164" i="5"/>
  <c r="AP164" i="5" s="1"/>
  <c r="AB160" i="5"/>
  <c r="AL160" i="5" s="1"/>
  <c r="AC159" i="5"/>
  <c r="AM159" i="5" s="1"/>
  <c r="AD158" i="5"/>
  <c r="AN158" i="5" s="1"/>
  <c r="AE157" i="5"/>
  <c r="AO157" i="5" s="1"/>
  <c r="AF156" i="5"/>
  <c r="AP156" i="5" s="1"/>
  <c r="AB152" i="5"/>
  <c r="AL152" i="5" s="1"/>
  <c r="AC151" i="5"/>
  <c r="AM151" i="5" s="1"/>
  <c r="AD150" i="5"/>
  <c r="AN150" i="5" s="1"/>
  <c r="AE149" i="5"/>
  <c r="AO149" i="5" s="1"/>
  <c r="AD197" i="5"/>
  <c r="AN197" i="5" s="1"/>
  <c r="AC192" i="5"/>
  <c r="AM192" i="5" s="1"/>
  <c r="AB183" i="5"/>
  <c r="AL183" i="5" s="1"/>
  <c r="AC174" i="5"/>
  <c r="AM174" i="5" s="1"/>
  <c r="AF171" i="5"/>
  <c r="AP171" i="5" s="1"/>
  <c r="AD165" i="5"/>
  <c r="AN165" i="5" s="1"/>
  <c r="AC160" i="5"/>
  <c r="AM160" i="5" s="1"/>
  <c r="AB151" i="5"/>
  <c r="AL151" i="5" s="1"/>
  <c r="AF144" i="5"/>
  <c r="AP144" i="5" s="1"/>
  <c r="AF143" i="5"/>
  <c r="AP143" i="5" s="1"/>
  <c r="AE142" i="5"/>
  <c r="AO142" i="5" s="1"/>
  <c r="AF141" i="5"/>
  <c r="AP141" i="5" s="1"/>
  <c r="AF140" i="5"/>
  <c r="AP140" i="5" s="1"/>
  <c r="AF139" i="5"/>
  <c r="AP139" i="5" s="1"/>
  <c r="AF138" i="5"/>
  <c r="AP138" i="5" s="1"/>
  <c r="AD137" i="5"/>
  <c r="AN137" i="5" s="1"/>
  <c r="AC136" i="5"/>
  <c r="AM136" i="5" s="1"/>
  <c r="AC135" i="5"/>
  <c r="AM135" i="5" s="1"/>
  <c r="AC134" i="5"/>
  <c r="AM134" i="5" s="1"/>
  <c r="AD133" i="5"/>
  <c r="AN133" i="5" s="1"/>
  <c r="AD132" i="5"/>
  <c r="AN132" i="5" s="1"/>
  <c r="AC131" i="5"/>
  <c r="AM131" i="5" s="1"/>
  <c r="AC130" i="5"/>
  <c r="AM130" i="5" s="1"/>
  <c r="AB128" i="5"/>
  <c r="AL128" i="5" s="1"/>
  <c r="AC127" i="5"/>
  <c r="AM127" i="5" s="1"/>
  <c r="AD126" i="5"/>
  <c r="AN126" i="5" s="1"/>
  <c r="AE125" i="5"/>
  <c r="AO125" i="5" s="1"/>
  <c r="AF124" i="5"/>
  <c r="AP124" i="5" s="1"/>
  <c r="AB120" i="5"/>
  <c r="AL120" i="5" s="1"/>
  <c r="AC119" i="5"/>
  <c r="AM119" i="5" s="1"/>
  <c r="AD118" i="5"/>
  <c r="AN118" i="5" s="1"/>
  <c r="AE117" i="5"/>
  <c r="AO117" i="5" s="1"/>
  <c r="AF116" i="5"/>
  <c r="AP116" i="5" s="1"/>
  <c r="AB112" i="5"/>
  <c r="AL112" i="5" s="1"/>
  <c r="AC111" i="5"/>
  <c r="AM111" i="5" s="1"/>
  <c r="AD110" i="5"/>
  <c r="AN110" i="5" s="1"/>
  <c r="AE109" i="5"/>
  <c r="AO109" i="5" s="1"/>
  <c r="AF108" i="5"/>
  <c r="AP108" i="5" s="1"/>
  <c r="AB104" i="5"/>
  <c r="AL104" i="5" s="1"/>
  <c r="AC103" i="5"/>
  <c r="AM103" i="5" s="1"/>
  <c r="AD102" i="5"/>
  <c r="AN102" i="5" s="1"/>
  <c r="AE101" i="5"/>
  <c r="AO101" i="5" s="1"/>
  <c r="AC98" i="5"/>
  <c r="AM98" i="5" s="1"/>
  <c r="AE97" i="5"/>
  <c r="AO97" i="5" s="1"/>
  <c r="AC94" i="5"/>
  <c r="AM94" i="5" s="1"/>
  <c r="AE93" i="5"/>
  <c r="AO93" i="5" s="1"/>
  <c r="AC90" i="5"/>
  <c r="AM90" i="5" s="1"/>
  <c r="AE89" i="5"/>
  <c r="AO89" i="5" s="1"/>
  <c r="AC86" i="5"/>
  <c r="AM86" i="5" s="1"/>
  <c r="AE85" i="5"/>
  <c r="AO85" i="5" s="1"/>
  <c r="AC82" i="5"/>
  <c r="AM82" i="5" s="1"/>
  <c r="AE81" i="5"/>
  <c r="AO81" i="5" s="1"/>
  <c r="AB201" i="5"/>
  <c r="AL201" i="5" s="1"/>
  <c r="AE198" i="5"/>
  <c r="AO198" i="5" s="1"/>
  <c r="AF189" i="5"/>
  <c r="AP189" i="5" s="1"/>
  <c r="AE180" i="5"/>
  <c r="AO180" i="5" s="1"/>
  <c r="AD175" i="5"/>
  <c r="AN175" i="5" s="1"/>
  <c r="AB169" i="5"/>
  <c r="AL169" i="5" s="1"/>
  <c r="AE166" i="5"/>
  <c r="AO166" i="5" s="1"/>
  <c r="AF157" i="5"/>
  <c r="AP157" i="5" s="1"/>
  <c r="AE145" i="5"/>
  <c r="AO145" i="5" s="1"/>
  <c r="AE144" i="5"/>
  <c r="AO144" i="5" s="1"/>
  <c r="AD143" i="5"/>
  <c r="AN143" i="5" s="1"/>
  <c r="AD142" i="5"/>
  <c r="AN142" i="5" s="1"/>
  <c r="AE141" i="5"/>
  <c r="AO141" i="5" s="1"/>
  <c r="AE140" i="5"/>
  <c r="AO140" i="5" s="1"/>
  <c r="AE139" i="5"/>
  <c r="AO139" i="5" s="1"/>
  <c r="AD138" i="5"/>
  <c r="AN138" i="5" s="1"/>
  <c r="AB137" i="5"/>
  <c r="AL137" i="5" s="1"/>
  <c r="AB136" i="5"/>
  <c r="AL136" i="5" s="1"/>
  <c r="AB135" i="5"/>
  <c r="AL135" i="5" s="1"/>
  <c r="AB134" i="5"/>
  <c r="AL134" i="5" s="1"/>
  <c r="AC133" i="5"/>
  <c r="AM133" i="5" s="1"/>
  <c r="AB132" i="5"/>
  <c r="AL132" i="5" s="1"/>
  <c r="AB131" i="5"/>
  <c r="AL131" i="5" s="1"/>
  <c r="AB127" i="5"/>
  <c r="AL127" i="5" s="1"/>
  <c r="AC126" i="5"/>
  <c r="AM126" i="5" s="1"/>
  <c r="AD125" i="5"/>
  <c r="AN125" i="5" s="1"/>
  <c r="AE124" i="5"/>
  <c r="AO124" i="5" s="1"/>
  <c r="AF123" i="5"/>
  <c r="AP123" i="5" s="1"/>
  <c r="AB119" i="5"/>
  <c r="AL119" i="5" s="1"/>
  <c r="AC118" i="5"/>
  <c r="AM118" i="5" s="1"/>
  <c r="AD117" i="5"/>
  <c r="AN117" i="5" s="1"/>
  <c r="AE116" i="5"/>
  <c r="AO116" i="5" s="1"/>
  <c r="AF115" i="5"/>
  <c r="AP115" i="5" s="1"/>
  <c r="AB111" i="5"/>
  <c r="AL111" i="5" s="1"/>
  <c r="AC110" i="5"/>
  <c r="AM110" i="5" s="1"/>
  <c r="AD109" i="5"/>
  <c r="AN109" i="5" s="1"/>
  <c r="AE108" i="5"/>
  <c r="AO108" i="5" s="1"/>
  <c r="AF107" i="5"/>
  <c r="AP107" i="5" s="1"/>
  <c r="AB103" i="5"/>
  <c r="AL103" i="5" s="1"/>
  <c r="AC102" i="5"/>
  <c r="AM102" i="5" s="1"/>
  <c r="AD101" i="5"/>
  <c r="AN101" i="5" s="1"/>
  <c r="AF100" i="5"/>
  <c r="AP100" i="5" s="1"/>
  <c r="AB98" i="5"/>
  <c r="AL98" i="5" s="1"/>
  <c r="AD97" i="5"/>
  <c r="AN97" i="5" s="1"/>
  <c r="AF96" i="5"/>
  <c r="AP96" i="5" s="1"/>
  <c r="AB94" i="5"/>
  <c r="AL94" i="5" s="1"/>
  <c r="AD93" i="5"/>
  <c r="AN93" i="5" s="1"/>
  <c r="AF92" i="5"/>
  <c r="AP92" i="5" s="1"/>
  <c r="AB90" i="5"/>
  <c r="AL90" i="5" s="1"/>
  <c r="AD89" i="5"/>
  <c r="AN89" i="5" s="1"/>
  <c r="AF88" i="5"/>
  <c r="AP88" i="5" s="1"/>
  <c r="AB86" i="5"/>
  <c r="AL86" i="5" s="1"/>
  <c r="AD85" i="5"/>
  <c r="AN85" i="5" s="1"/>
  <c r="AF84" i="5"/>
  <c r="AP84" i="5" s="1"/>
  <c r="AB82" i="5"/>
  <c r="AL82" i="5" s="1"/>
  <c r="AD81" i="5"/>
  <c r="AN81" i="5" s="1"/>
  <c r="AF80" i="5"/>
  <c r="AP80" i="5" s="1"/>
  <c r="AB78" i="5"/>
  <c r="AL78" i="5" s="1"/>
  <c r="AD77" i="5"/>
  <c r="AN77" i="5" s="1"/>
  <c r="AF76" i="5"/>
  <c r="AP76" i="5" s="1"/>
  <c r="AC198" i="5"/>
  <c r="AM198" i="5" s="1"/>
  <c r="AF195" i="5"/>
  <c r="AP195" i="5" s="1"/>
  <c r="AD189" i="5"/>
  <c r="AN189" i="5" s="1"/>
  <c r="AC184" i="5"/>
  <c r="AM184" i="5" s="1"/>
  <c r="AB175" i="5"/>
  <c r="AL175" i="5" s="1"/>
  <c r="AC166" i="5"/>
  <c r="AM166" i="5" s="1"/>
  <c r="AF163" i="5"/>
  <c r="AP163" i="5" s="1"/>
  <c r="AD157" i="5"/>
  <c r="AN157" i="5" s="1"/>
  <c r="AC152" i="5"/>
  <c r="AM152" i="5" s="1"/>
  <c r="AF147" i="5"/>
  <c r="AP147" i="5" s="1"/>
  <c r="AF146" i="5"/>
  <c r="AP146" i="5" s="1"/>
  <c r="AD145" i="5"/>
  <c r="AN145" i="5" s="1"/>
  <c r="AC144" i="5"/>
  <c r="AM144" i="5" s="1"/>
  <c r="AC143" i="5"/>
  <c r="AM143" i="5" s="1"/>
  <c r="AC142" i="5"/>
  <c r="AM142" i="5" s="1"/>
  <c r="AD141" i="5"/>
  <c r="AN141" i="5" s="1"/>
  <c r="AD140" i="5"/>
  <c r="AN140" i="5" s="1"/>
  <c r="AC139" i="5"/>
  <c r="AM139" i="5" s="1"/>
  <c r="AC138" i="5"/>
  <c r="AM138" i="5" s="1"/>
  <c r="AB126" i="5"/>
  <c r="AL126" i="5" s="1"/>
  <c r="AC125" i="5"/>
  <c r="AM125" i="5" s="1"/>
  <c r="AD124" i="5"/>
  <c r="AN124" i="5" s="1"/>
  <c r="AE123" i="5"/>
  <c r="AO123" i="5" s="1"/>
  <c r="AF122" i="5"/>
  <c r="AP122" i="5" s="1"/>
  <c r="AB118" i="5"/>
  <c r="AL118" i="5" s="1"/>
  <c r="AC117" i="5"/>
  <c r="AM117" i="5" s="1"/>
  <c r="AD116" i="5"/>
  <c r="AN116" i="5" s="1"/>
  <c r="AE115" i="5"/>
  <c r="AO115" i="5" s="1"/>
  <c r="AF114" i="5"/>
  <c r="AP114" i="5" s="1"/>
  <c r="AB110" i="5"/>
  <c r="AL110" i="5" s="1"/>
  <c r="AC109" i="5"/>
  <c r="AM109" i="5" s="1"/>
  <c r="AD108" i="5"/>
  <c r="AN108" i="5" s="1"/>
  <c r="AE107" i="5"/>
  <c r="AO107" i="5" s="1"/>
  <c r="AF106" i="5"/>
  <c r="AP106" i="5" s="1"/>
  <c r="AB102" i="5"/>
  <c r="AL102" i="5" s="1"/>
  <c r="AC101" i="5"/>
  <c r="AM101" i="5" s="1"/>
  <c r="AE100" i="5"/>
  <c r="AO100" i="5" s="1"/>
  <c r="AC97" i="5"/>
  <c r="AM97" i="5" s="1"/>
  <c r="AE96" i="5"/>
  <c r="AO96" i="5" s="1"/>
  <c r="AC93" i="5"/>
  <c r="AM93" i="5" s="1"/>
  <c r="AE92" i="5"/>
  <c r="AO92" i="5" s="1"/>
  <c r="AC89" i="5"/>
  <c r="AM89" i="5" s="1"/>
  <c r="AE88" i="5"/>
  <c r="AO88" i="5" s="1"/>
  <c r="AC85" i="5"/>
  <c r="AM85" i="5" s="1"/>
  <c r="AE84" i="5"/>
  <c r="AO84" i="5" s="1"/>
  <c r="AC81" i="5"/>
  <c r="AM81" i="5" s="1"/>
  <c r="AE80" i="5"/>
  <c r="AO80" i="5" s="1"/>
  <c r="AC77" i="5"/>
  <c r="AM77" i="5" s="1"/>
  <c r="AE76" i="5"/>
  <c r="AO76" i="5" s="1"/>
  <c r="AC73" i="5"/>
  <c r="AM73" i="5" s="1"/>
  <c r="AE72" i="5"/>
  <c r="AO72" i="5" s="1"/>
  <c r="AD199" i="5"/>
  <c r="AN199" i="5" s="1"/>
  <c r="AB193" i="5"/>
  <c r="AL193" i="5" s="1"/>
  <c r="AE190" i="5"/>
  <c r="AO190" i="5" s="1"/>
  <c r="AF181" i="5"/>
  <c r="AP181" i="5" s="1"/>
  <c r="AE172" i="5"/>
  <c r="AO172" i="5" s="1"/>
  <c r="AD167" i="5"/>
  <c r="AN167" i="5" s="1"/>
  <c r="AB161" i="5"/>
  <c r="AL161" i="5" s="1"/>
  <c r="AE158" i="5"/>
  <c r="AO158" i="5" s="1"/>
  <c r="AF148" i="5"/>
  <c r="AP148" i="5" s="1"/>
  <c r="AE147" i="5"/>
  <c r="AO147" i="5" s="1"/>
  <c r="AD146" i="5"/>
  <c r="AN146" i="5" s="1"/>
  <c r="AB145" i="5"/>
  <c r="AL145" i="5" s="1"/>
  <c r="AB144" i="5"/>
  <c r="AL144" i="5" s="1"/>
  <c r="AB143" i="5"/>
  <c r="AL143" i="5" s="1"/>
  <c r="AB142" i="5"/>
  <c r="AL142" i="5" s="1"/>
  <c r="AC141" i="5"/>
  <c r="AM141" i="5" s="1"/>
  <c r="AB140" i="5"/>
  <c r="AL140" i="5" s="1"/>
  <c r="AB139" i="5"/>
  <c r="AL139" i="5" s="1"/>
  <c r="AB125" i="5"/>
  <c r="AL125" i="5" s="1"/>
  <c r="AC124" i="5"/>
  <c r="AM124" i="5" s="1"/>
  <c r="AD123" i="5"/>
  <c r="AN123" i="5" s="1"/>
  <c r="AE122" i="5"/>
  <c r="AO122" i="5" s="1"/>
  <c r="AF121" i="5"/>
  <c r="AP121" i="5" s="1"/>
  <c r="AB117" i="5"/>
  <c r="AL117" i="5" s="1"/>
  <c r="AC116" i="5"/>
  <c r="AM116" i="5" s="1"/>
  <c r="AD115" i="5"/>
  <c r="AN115" i="5" s="1"/>
  <c r="AE114" i="5"/>
  <c r="AO114" i="5" s="1"/>
  <c r="AF113" i="5"/>
  <c r="AP113" i="5" s="1"/>
  <c r="AB109" i="5"/>
  <c r="AL109" i="5" s="1"/>
  <c r="AC108" i="5"/>
  <c r="AM108" i="5" s="1"/>
  <c r="AD107" i="5"/>
  <c r="AN107" i="5" s="1"/>
  <c r="AE106" i="5"/>
  <c r="AO106" i="5" s="1"/>
  <c r="AF105" i="5"/>
  <c r="AP105" i="5" s="1"/>
  <c r="AB101" i="5"/>
  <c r="AL101" i="5" s="1"/>
  <c r="AD100" i="5"/>
  <c r="AN100" i="5" s="1"/>
  <c r="AF99" i="5"/>
  <c r="AP99" i="5" s="1"/>
  <c r="AB97" i="5"/>
  <c r="AL97" i="5" s="1"/>
  <c r="AD96" i="5"/>
  <c r="AN96" i="5" s="1"/>
  <c r="AF95" i="5"/>
  <c r="AP95" i="5" s="1"/>
  <c r="AB199" i="5"/>
  <c r="AL199" i="5" s="1"/>
  <c r="AC190" i="5"/>
  <c r="AM190" i="5" s="1"/>
  <c r="AF187" i="5"/>
  <c r="AP187" i="5" s="1"/>
  <c r="AD181" i="5"/>
  <c r="AN181" i="5" s="1"/>
  <c r="AC176" i="5"/>
  <c r="AM176" i="5" s="1"/>
  <c r="AB167" i="5"/>
  <c r="AL167" i="5" s="1"/>
  <c r="AC158" i="5"/>
  <c r="AM158" i="5" s="1"/>
  <c r="AF155" i="5"/>
  <c r="AP155" i="5" s="1"/>
  <c r="AF149" i="5"/>
  <c r="AP149" i="5" s="1"/>
  <c r="AE148" i="5"/>
  <c r="AO148" i="5" s="1"/>
  <c r="AC147" i="5"/>
  <c r="AM147" i="5" s="1"/>
  <c r="AC146" i="5"/>
  <c r="AM146" i="5" s="1"/>
  <c r="AF128" i="5"/>
  <c r="AP128" i="5" s="1"/>
  <c r="AB124" i="5"/>
  <c r="AL124" i="5" s="1"/>
  <c r="AC123" i="5"/>
  <c r="AM123" i="5" s="1"/>
  <c r="AD122" i="5"/>
  <c r="AN122" i="5" s="1"/>
  <c r="AE121" i="5"/>
  <c r="AO121" i="5" s="1"/>
  <c r="AF120" i="5"/>
  <c r="AP120" i="5" s="1"/>
  <c r="AB116" i="5"/>
  <c r="AL116" i="5" s="1"/>
  <c r="AC115" i="5"/>
  <c r="AM115" i="5" s="1"/>
  <c r="AD114" i="5"/>
  <c r="AN114" i="5" s="1"/>
  <c r="AE113" i="5"/>
  <c r="AO113" i="5" s="1"/>
  <c r="AF112" i="5"/>
  <c r="AP112" i="5" s="1"/>
  <c r="AB108" i="5"/>
  <c r="AL108" i="5" s="1"/>
  <c r="AC107" i="5"/>
  <c r="AM107" i="5" s="1"/>
  <c r="AD106" i="5"/>
  <c r="AN106" i="5" s="1"/>
  <c r="AE105" i="5"/>
  <c r="AO105" i="5" s="1"/>
  <c r="AF104" i="5"/>
  <c r="AP104" i="5" s="1"/>
  <c r="AC100" i="5"/>
  <c r="AM100" i="5" s="1"/>
  <c r="AE99" i="5"/>
  <c r="AO99" i="5" s="1"/>
  <c r="AC96" i="5"/>
  <c r="AM96" i="5" s="1"/>
  <c r="AE95" i="5"/>
  <c r="AO95" i="5" s="1"/>
  <c r="AC92" i="5"/>
  <c r="AM92" i="5" s="1"/>
  <c r="AE91" i="5"/>
  <c r="AO91" i="5" s="1"/>
  <c r="AC88" i="5"/>
  <c r="AM88" i="5" s="1"/>
  <c r="AE87" i="5"/>
  <c r="AO87" i="5" s="1"/>
  <c r="AC84" i="5"/>
  <c r="AM84" i="5" s="1"/>
  <c r="AE83" i="5"/>
  <c r="AO83" i="5" s="1"/>
  <c r="AC80" i="5"/>
  <c r="AM80" i="5" s="1"/>
  <c r="AE79" i="5"/>
  <c r="AO79" i="5" s="1"/>
  <c r="AE196" i="5"/>
  <c r="AO196" i="5" s="1"/>
  <c r="AD191" i="5"/>
  <c r="AN191" i="5" s="1"/>
  <c r="AB185" i="5"/>
  <c r="AL185" i="5" s="1"/>
  <c r="AE182" i="5"/>
  <c r="AO182" i="5" s="1"/>
  <c r="AF173" i="5"/>
  <c r="AP173" i="5" s="1"/>
  <c r="AE164" i="5"/>
  <c r="AO164" i="5" s="1"/>
  <c r="AD159" i="5"/>
  <c r="AN159" i="5" s="1"/>
  <c r="AB153" i="5"/>
  <c r="AL153" i="5" s="1"/>
  <c r="AE150" i="5"/>
  <c r="AO150" i="5" s="1"/>
  <c r="AD149" i="5"/>
  <c r="AN149" i="5" s="1"/>
  <c r="AD148" i="5"/>
  <c r="AN148" i="5" s="1"/>
  <c r="AB147" i="5"/>
  <c r="AL147" i="5" s="1"/>
  <c r="AE129" i="5"/>
  <c r="AO129" i="5" s="1"/>
  <c r="AE128" i="5"/>
  <c r="AO128" i="5" s="1"/>
  <c r="AF127" i="5"/>
  <c r="AP127" i="5" s="1"/>
  <c r="AB123" i="5"/>
  <c r="AL123" i="5" s="1"/>
  <c r="AC122" i="5"/>
  <c r="AM122" i="5" s="1"/>
  <c r="AD121" i="5"/>
  <c r="AN121" i="5" s="1"/>
  <c r="AE120" i="5"/>
  <c r="AO120" i="5" s="1"/>
  <c r="AF119" i="5"/>
  <c r="AP119" i="5" s="1"/>
  <c r="AB115" i="5"/>
  <c r="AL115" i="5" s="1"/>
  <c r="AC114" i="5"/>
  <c r="AM114" i="5" s="1"/>
  <c r="AD113" i="5"/>
  <c r="AN113" i="5" s="1"/>
  <c r="AE112" i="5"/>
  <c r="AO112" i="5" s="1"/>
  <c r="AF111" i="5"/>
  <c r="AP111" i="5" s="1"/>
  <c r="AB107" i="5"/>
  <c r="AL107" i="5" s="1"/>
  <c r="AC106" i="5"/>
  <c r="AM106" i="5" s="1"/>
  <c r="AD105" i="5"/>
  <c r="AN105" i="5" s="1"/>
  <c r="AE104" i="5"/>
  <c r="AO104" i="5" s="1"/>
  <c r="AF103" i="5"/>
  <c r="AP103" i="5" s="1"/>
  <c r="AB100" i="5"/>
  <c r="AL100" i="5" s="1"/>
  <c r="AD99" i="5"/>
  <c r="AN99" i="5" s="1"/>
  <c r="AF98" i="5"/>
  <c r="AP98" i="5" s="1"/>
  <c r="AB96" i="5"/>
  <c r="AL96" i="5" s="1"/>
  <c r="AD95" i="5"/>
  <c r="AN95" i="5" s="1"/>
  <c r="AF94" i="5"/>
  <c r="AP94" i="5" s="1"/>
  <c r="AB92" i="5"/>
  <c r="AL92" i="5" s="1"/>
  <c r="AD91" i="5"/>
  <c r="AN91" i="5" s="1"/>
  <c r="AF90" i="5"/>
  <c r="AP90" i="5" s="1"/>
  <c r="AB88" i="5"/>
  <c r="AL88" i="5" s="1"/>
  <c r="AD87" i="5"/>
  <c r="AN87" i="5" s="1"/>
  <c r="AF86" i="5"/>
  <c r="AP86" i="5" s="1"/>
  <c r="AB84" i="5"/>
  <c r="AL84" i="5" s="1"/>
  <c r="AD83" i="5"/>
  <c r="AN83" i="5" s="1"/>
  <c r="AF82" i="5"/>
  <c r="AP82" i="5" s="1"/>
  <c r="AB80" i="5"/>
  <c r="AL80" i="5" s="1"/>
  <c r="AD79" i="5"/>
  <c r="AN79" i="5" s="1"/>
  <c r="AF78" i="5"/>
  <c r="AP78" i="5" s="1"/>
  <c r="AB76" i="5"/>
  <c r="AL76" i="5" s="1"/>
  <c r="AD75" i="5"/>
  <c r="AN75" i="5" s="1"/>
  <c r="AF74" i="5"/>
  <c r="AP74" i="5" s="1"/>
  <c r="AB72" i="5"/>
  <c r="AL72" i="5" s="1"/>
  <c r="AF197" i="5"/>
  <c r="AP197" i="5" s="1"/>
  <c r="AE188" i="5"/>
  <c r="AO188" i="5" s="1"/>
  <c r="AD183" i="5"/>
  <c r="AN183" i="5" s="1"/>
  <c r="AB177" i="5"/>
  <c r="AL177" i="5" s="1"/>
  <c r="AE174" i="5"/>
  <c r="AO174" i="5" s="1"/>
  <c r="AF165" i="5"/>
  <c r="AP165" i="5" s="1"/>
  <c r="AE156" i="5"/>
  <c r="AO156" i="5" s="1"/>
  <c r="AD151" i="5"/>
  <c r="AN151" i="5" s="1"/>
  <c r="AB150" i="5"/>
  <c r="AL150" i="5" s="1"/>
  <c r="AE137" i="5"/>
  <c r="AO137" i="5" s="1"/>
  <c r="AE136" i="5"/>
  <c r="AO136" i="5" s="1"/>
  <c r="AD135" i="5"/>
  <c r="AN135" i="5" s="1"/>
  <c r="AD134" i="5"/>
  <c r="AN134" i="5" s="1"/>
  <c r="AE133" i="5"/>
  <c r="AO133" i="5" s="1"/>
  <c r="AE132" i="5"/>
  <c r="AO132" i="5" s="1"/>
  <c r="AE131" i="5"/>
  <c r="AO131" i="5" s="1"/>
  <c r="AD130" i="5"/>
  <c r="AN130" i="5" s="1"/>
  <c r="AB129" i="5"/>
  <c r="AL129" i="5" s="1"/>
  <c r="AC128" i="5"/>
  <c r="AM128" i="5" s="1"/>
  <c r="AD127" i="5"/>
  <c r="AN127" i="5" s="1"/>
  <c r="AE126" i="5"/>
  <c r="AO126" i="5" s="1"/>
  <c r="AF125" i="5"/>
  <c r="AP125" i="5" s="1"/>
  <c r="AB121" i="5"/>
  <c r="AL121" i="5" s="1"/>
  <c r="AC120" i="5"/>
  <c r="AM120" i="5" s="1"/>
  <c r="AD119" i="5"/>
  <c r="AN119" i="5" s="1"/>
  <c r="AE118" i="5"/>
  <c r="AO118" i="5" s="1"/>
  <c r="AF117" i="5"/>
  <c r="AP117" i="5" s="1"/>
  <c r="AB113" i="5"/>
  <c r="AL113" i="5" s="1"/>
  <c r="AC112" i="5"/>
  <c r="AM112" i="5" s="1"/>
  <c r="AD111" i="5"/>
  <c r="AN111" i="5" s="1"/>
  <c r="AE110" i="5"/>
  <c r="AO110" i="5" s="1"/>
  <c r="AF109" i="5"/>
  <c r="AP109" i="5" s="1"/>
  <c r="AB105" i="5"/>
  <c r="AL105" i="5" s="1"/>
  <c r="AC104" i="5"/>
  <c r="AM104" i="5" s="1"/>
  <c r="AD103" i="5"/>
  <c r="AN103" i="5" s="1"/>
  <c r="AE102" i="5"/>
  <c r="AO102" i="5" s="1"/>
  <c r="AF101" i="5"/>
  <c r="AP101" i="5" s="1"/>
  <c r="AB99" i="5"/>
  <c r="AL99" i="5" s="1"/>
  <c r="AD98" i="5"/>
  <c r="AN98" i="5" s="1"/>
  <c r="AF97" i="5"/>
  <c r="AP97" i="5" s="1"/>
  <c r="AB95" i="5"/>
  <c r="AL95" i="5" s="1"/>
  <c r="AD94" i="5"/>
  <c r="AN94" i="5" s="1"/>
  <c r="AF93" i="5"/>
  <c r="AP93" i="5" s="1"/>
  <c r="AB91" i="5"/>
  <c r="AL91" i="5" s="1"/>
  <c r="AD90" i="5"/>
  <c r="AN90" i="5" s="1"/>
  <c r="AF89" i="5"/>
  <c r="AP89" i="5" s="1"/>
  <c r="AB87" i="5"/>
  <c r="AL87" i="5" s="1"/>
  <c r="AD86" i="5"/>
  <c r="AN86" i="5" s="1"/>
  <c r="AF85" i="5"/>
  <c r="AP85" i="5" s="1"/>
  <c r="AB83" i="5"/>
  <c r="AL83" i="5" s="1"/>
  <c r="AD82" i="5"/>
  <c r="AN82" i="5" s="1"/>
  <c r="AF81" i="5"/>
  <c r="AP81" i="5" s="1"/>
  <c r="AB79" i="5"/>
  <c r="AL79" i="5" s="1"/>
  <c r="AD78" i="5"/>
  <c r="AN78" i="5" s="1"/>
  <c r="AF77" i="5"/>
  <c r="AP77" i="5" s="1"/>
  <c r="AE134" i="5"/>
  <c r="AO134" i="5" s="1"/>
  <c r="AF126" i="5"/>
  <c r="AP126" i="5" s="1"/>
  <c r="AE119" i="5"/>
  <c r="AO119" i="5" s="1"/>
  <c r="AD112" i="5"/>
  <c r="AN112" i="5" s="1"/>
  <c r="AC105" i="5"/>
  <c r="AM105" i="5" s="1"/>
  <c r="AB93" i="5"/>
  <c r="AL93" i="5" s="1"/>
  <c r="AD84" i="5"/>
  <c r="AN84" i="5" s="1"/>
  <c r="AC79" i="5"/>
  <c r="AM79" i="5" s="1"/>
  <c r="AB73" i="5"/>
  <c r="AL73" i="5" s="1"/>
  <c r="AC72" i="5"/>
  <c r="AM72" i="5" s="1"/>
  <c r="AD71" i="5"/>
  <c r="AN71" i="5" s="1"/>
  <c r="AF70" i="5"/>
  <c r="AP70" i="5" s="1"/>
  <c r="AB68" i="5"/>
  <c r="AL68" i="5" s="1"/>
  <c r="AD67" i="5"/>
  <c r="AN67" i="5" s="1"/>
  <c r="AF66" i="5"/>
  <c r="AP66" i="5" s="1"/>
  <c r="AB64" i="5"/>
  <c r="AL64" i="5" s="1"/>
  <c r="AD63" i="5"/>
  <c r="AN63" i="5" s="1"/>
  <c r="AF62" i="5"/>
  <c r="AP62" i="5" s="1"/>
  <c r="BP62" i="5" s="1"/>
  <c r="AB60" i="5"/>
  <c r="AL60" i="5" s="1"/>
  <c r="AD59" i="5"/>
  <c r="AN59" i="5" s="1"/>
  <c r="AF58" i="5"/>
  <c r="AP58" i="5" s="1"/>
  <c r="BP58" i="5" s="1"/>
  <c r="AB56" i="5"/>
  <c r="AL56" i="5" s="1"/>
  <c r="AD55" i="5"/>
  <c r="AN55" i="5" s="1"/>
  <c r="AF54" i="5"/>
  <c r="AP54" i="5" s="1"/>
  <c r="BP54" i="5" s="1"/>
  <c r="AB52" i="5"/>
  <c r="AL52" i="5" s="1"/>
  <c r="AD51" i="5"/>
  <c r="AN51" i="5" s="1"/>
  <c r="AF50" i="5"/>
  <c r="AP50" i="5" s="1"/>
  <c r="BP50" i="5" s="1"/>
  <c r="AB48" i="5"/>
  <c r="AL48" i="5" s="1"/>
  <c r="AD47" i="5"/>
  <c r="AN47" i="5" s="1"/>
  <c r="AF46" i="5"/>
  <c r="AP46" i="5" s="1"/>
  <c r="BP46" i="5" s="1"/>
  <c r="AB44" i="5"/>
  <c r="AL44" i="5" s="1"/>
  <c r="AD43" i="5"/>
  <c r="AN43" i="5" s="1"/>
  <c r="AF42" i="5"/>
  <c r="AP42" i="5" s="1"/>
  <c r="BP42" i="5" s="1"/>
  <c r="AB40" i="5"/>
  <c r="AL40" i="5" s="1"/>
  <c r="AD39" i="5"/>
  <c r="AN39" i="5" s="1"/>
  <c r="AF38" i="5"/>
  <c r="AP38" i="5" s="1"/>
  <c r="BP38" i="5" s="1"/>
  <c r="AB36" i="5"/>
  <c r="AL36" i="5" s="1"/>
  <c r="AD35" i="5"/>
  <c r="AN35" i="5" s="1"/>
  <c r="AF34" i="5"/>
  <c r="AP34" i="5" s="1"/>
  <c r="BP34" i="5" s="1"/>
  <c r="AB32" i="5"/>
  <c r="AL32" i="5" s="1"/>
  <c r="AD31" i="5"/>
  <c r="AN31" i="5" s="1"/>
  <c r="AF30" i="5"/>
  <c r="AP30" i="5" s="1"/>
  <c r="BP30" i="5" s="1"/>
  <c r="AB28" i="5"/>
  <c r="AL28" i="5" s="1"/>
  <c r="AD27" i="5"/>
  <c r="AN27" i="5" s="1"/>
  <c r="AF26" i="5"/>
  <c r="AP26" i="5" s="1"/>
  <c r="BP26" i="5" s="1"/>
  <c r="AB24" i="5"/>
  <c r="AL24" i="5" s="1"/>
  <c r="AD23" i="5"/>
  <c r="AN23" i="5" s="1"/>
  <c r="BN23" i="5" s="1"/>
  <c r="AF22" i="5"/>
  <c r="AP22" i="5" s="1"/>
  <c r="BP22" i="5" s="1"/>
  <c r="AB20" i="5"/>
  <c r="AL20" i="5" s="1"/>
  <c r="AD19" i="5"/>
  <c r="AN19" i="5" s="1"/>
  <c r="BN19" i="5" s="1"/>
  <c r="AF18" i="5"/>
  <c r="AP18" i="5" s="1"/>
  <c r="BP18" i="5" s="1"/>
  <c r="AB16" i="5"/>
  <c r="AL16" i="5" s="1"/>
  <c r="AD15" i="5"/>
  <c r="AN15" i="5" s="1"/>
  <c r="BN15" i="5" s="1"/>
  <c r="AC12" i="5"/>
  <c r="AM12" i="5" s="1"/>
  <c r="AE11" i="5"/>
  <c r="AO11" i="5" s="1"/>
  <c r="BO11" i="5" s="1"/>
  <c r="AD8" i="5"/>
  <c r="AN8" i="5" s="1"/>
  <c r="BN8" i="5" s="1"/>
  <c r="AF7" i="5"/>
  <c r="AP7" i="5" s="1"/>
  <c r="BP7" i="5" s="1"/>
  <c r="AC5" i="5"/>
  <c r="AM5" i="5" s="1"/>
  <c r="AE4" i="5"/>
  <c r="AO4" i="5" s="1"/>
  <c r="BO4" i="5" s="1"/>
  <c r="AC149" i="5"/>
  <c r="AM149" i="5" s="1"/>
  <c r="AD129" i="5"/>
  <c r="AN129" i="5" s="1"/>
  <c r="AB122" i="5"/>
  <c r="AL122" i="5" s="1"/>
  <c r="AB89" i="5"/>
  <c r="AL89" i="5" s="1"/>
  <c r="AD80" i="5"/>
  <c r="AN80" i="5" s="1"/>
  <c r="AC71" i="5"/>
  <c r="AM71" i="5" s="1"/>
  <c r="AE70" i="5"/>
  <c r="AO70" i="5" s="1"/>
  <c r="AC67" i="5"/>
  <c r="AM67" i="5" s="1"/>
  <c r="AE66" i="5"/>
  <c r="AO66" i="5" s="1"/>
  <c r="AC63" i="5"/>
  <c r="AM63" i="5" s="1"/>
  <c r="AE62" i="5"/>
  <c r="AO62" i="5" s="1"/>
  <c r="AC59" i="5"/>
  <c r="AM59" i="5" s="1"/>
  <c r="AE58" i="5"/>
  <c r="AO58" i="5" s="1"/>
  <c r="AC55" i="5"/>
  <c r="AM55" i="5" s="1"/>
  <c r="AE54" i="5"/>
  <c r="AO54" i="5" s="1"/>
  <c r="AC51" i="5"/>
  <c r="AM51" i="5" s="1"/>
  <c r="AE50" i="5"/>
  <c r="AO50" i="5" s="1"/>
  <c r="AC47" i="5"/>
  <c r="AM47" i="5" s="1"/>
  <c r="AE46" i="5"/>
  <c r="AO46" i="5" s="1"/>
  <c r="AC43" i="5"/>
  <c r="AM43" i="5" s="1"/>
  <c r="AE42" i="5"/>
  <c r="AO42" i="5" s="1"/>
  <c r="BO42" i="5" s="1"/>
  <c r="AC39" i="5"/>
  <c r="AM39" i="5" s="1"/>
  <c r="AE38" i="5"/>
  <c r="AO38" i="5" s="1"/>
  <c r="BO38" i="5" s="1"/>
  <c r="AC35" i="5"/>
  <c r="AM35" i="5" s="1"/>
  <c r="AE34" i="5"/>
  <c r="AO34" i="5" s="1"/>
  <c r="BO34" i="5" s="1"/>
  <c r="AC31" i="5"/>
  <c r="AM31" i="5" s="1"/>
  <c r="AE30" i="5"/>
  <c r="AO30" i="5" s="1"/>
  <c r="BO30" i="5" s="1"/>
  <c r="AC27" i="5"/>
  <c r="AM27" i="5" s="1"/>
  <c r="AE26" i="5"/>
  <c r="AO26" i="5" s="1"/>
  <c r="BO26" i="5" s="1"/>
  <c r="AC23" i="5"/>
  <c r="AM23" i="5" s="1"/>
  <c r="AE22" i="5"/>
  <c r="AO22" i="5" s="1"/>
  <c r="BO22" i="5" s="1"/>
  <c r="AC19" i="5"/>
  <c r="AM19" i="5" s="1"/>
  <c r="AE18" i="5"/>
  <c r="AO18" i="5" s="1"/>
  <c r="BO18" i="5" s="1"/>
  <c r="AC15" i="5"/>
  <c r="AM15" i="5" s="1"/>
  <c r="AF14" i="5"/>
  <c r="AP14" i="5" s="1"/>
  <c r="BP14" i="5" s="1"/>
  <c r="AB12" i="5"/>
  <c r="AL12" i="5" s="1"/>
  <c r="AD11" i="5"/>
  <c r="AN11" i="5" s="1"/>
  <c r="BN11" i="5" s="1"/>
  <c r="AF10" i="5"/>
  <c r="AP10" i="5" s="1"/>
  <c r="BP10" i="5" s="1"/>
  <c r="AC8" i="5"/>
  <c r="AM8" i="5" s="1"/>
  <c r="AE7" i="5"/>
  <c r="AO7" i="5" s="1"/>
  <c r="BO7" i="5" s="1"/>
  <c r="AB5" i="5"/>
  <c r="AL5" i="5" s="1"/>
  <c r="AD4" i="5"/>
  <c r="AN4" i="5" s="1"/>
  <c r="BN4" i="5" s="1"/>
  <c r="AF3" i="5"/>
  <c r="AP3" i="5" s="1"/>
  <c r="BP3" i="5" s="1"/>
  <c r="AB191" i="5"/>
  <c r="AL191" i="5" s="1"/>
  <c r="AC168" i="5"/>
  <c r="AM168" i="5" s="1"/>
  <c r="AF132" i="5"/>
  <c r="AP132" i="5" s="1"/>
  <c r="AF110" i="5"/>
  <c r="AP110" i="5" s="1"/>
  <c r="AE103" i="5"/>
  <c r="AO103" i="5" s="1"/>
  <c r="AE94" i="5"/>
  <c r="AO94" i="5" s="1"/>
  <c r="AB85" i="5"/>
  <c r="AL85" i="5" s="1"/>
  <c r="AB71" i="5"/>
  <c r="AL71" i="5" s="1"/>
  <c r="AD70" i="5"/>
  <c r="AN70" i="5" s="1"/>
  <c r="AF69" i="5"/>
  <c r="AP69" i="5" s="1"/>
  <c r="AB67" i="5"/>
  <c r="AL67" i="5" s="1"/>
  <c r="AD66" i="5"/>
  <c r="AN66" i="5" s="1"/>
  <c r="AF65" i="5"/>
  <c r="AP65" i="5" s="1"/>
  <c r="AB63" i="5"/>
  <c r="AL63" i="5" s="1"/>
  <c r="AD62" i="5"/>
  <c r="AN62" i="5" s="1"/>
  <c r="AF61" i="5"/>
  <c r="AP61" i="5" s="1"/>
  <c r="BP61" i="5" s="1"/>
  <c r="AB59" i="5"/>
  <c r="AL59" i="5" s="1"/>
  <c r="AD58" i="5"/>
  <c r="AN58" i="5" s="1"/>
  <c r="AF57" i="5"/>
  <c r="AP57" i="5" s="1"/>
  <c r="BP57" i="5" s="1"/>
  <c r="AB55" i="5"/>
  <c r="AL55" i="5" s="1"/>
  <c r="AD54" i="5"/>
  <c r="AN54" i="5" s="1"/>
  <c r="AF53" i="5"/>
  <c r="AP53" i="5" s="1"/>
  <c r="BP53" i="5" s="1"/>
  <c r="AB51" i="5"/>
  <c r="AL51" i="5" s="1"/>
  <c r="AD50" i="5"/>
  <c r="AN50" i="5" s="1"/>
  <c r="AF49" i="5"/>
  <c r="AP49" i="5" s="1"/>
  <c r="BP49" i="5" s="1"/>
  <c r="AB47" i="5"/>
  <c r="AL47" i="5" s="1"/>
  <c r="AD46" i="5"/>
  <c r="AN46" i="5" s="1"/>
  <c r="AF45" i="5"/>
  <c r="AP45" i="5" s="1"/>
  <c r="BP45" i="5" s="1"/>
  <c r="AB43" i="5"/>
  <c r="AL43" i="5" s="1"/>
  <c r="AD42" i="5"/>
  <c r="AN42" i="5" s="1"/>
  <c r="AF41" i="5"/>
  <c r="AP41" i="5" s="1"/>
  <c r="BP41" i="5" s="1"/>
  <c r="AB39" i="5"/>
  <c r="AL39" i="5" s="1"/>
  <c r="AD38" i="5"/>
  <c r="AN38" i="5" s="1"/>
  <c r="AF37" i="5"/>
  <c r="AP37" i="5" s="1"/>
  <c r="BP37" i="5" s="1"/>
  <c r="AB35" i="5"/>
  <c r="AL35" i="5" s="1"/>
  <c r="AD34" i="5"/>
  <c r="AN34" i="5" s="1"/>
  <c r="AF33" i="5"/>
  <c r="AP33" i="5" s="1"/>
  <c r="BP33" i="5" s="1"/>
  <c r="AB31" i="5"/>
  <c r="AL31" i="5" s="1"/>
  <c r="AD30" i="5"/>
  <c r="AN30" i="5" s="1"/>
  <c r="AF29" i="5"/>
  <c r="AP29" i="5" s="1"/>
  <c r="BP29" i="5" s="1"/>
  <c r="AB27" i="5"/>
  <c r="AL27" i="5" s="1"/>
  <c r="AD26" i="5"/>
  <c r="AN26" i="5" s="1"/>
  <c r="AF25" i="5"/>
  <c r="AP25" i="5" s="1"/>
  <c r="BP25" i="5" s="1"/>
  <c r="AB23" i="5"/>
  <c r="AL23" i="5" s="1"/>
  <c r="AD22" i="5"/>
  <c r="AN22" i="5" s="1"/>
  <c r="BN22" i="5" s="1"/>
  <c r="AF21" i="5"/>
  <c r="AP21" i="5" s="1"/>
  <c r="BP21" i="5" s="1"/>
  <c r="AB19" i="5"/>
  <c r="AL19" i="5" s="1"/>
  <c r="AD18" i="5"/>
  <c r="AN18" i="5" s="1"/>
  <c r="BN18" i="5" s="1"/>
  <c r="AF17" i="5"/>
  <c r="AP17" i="5" s="1"/>
  <c r="BP17" i="5" s="1"/>
  <c r="AB15" i="5"/>
  <c r="AL15" i="5" s="1"/>
  <c r="AE14" i="5"/>
  <c r="AO14" i="5" s="1"/>
  <c r="BO14" i="5" s="1"/>
  <c r="AC11" i="5"/>
  <c r="AM11" i="5" s="1"/>
  <c r="AE10" i="5"/>
  <c r="AO10" i="5" s="1"/>
  <c r="BO10" i="5" s="1"/>
  <c r="AB8" i="5"/>
  <c r="AL8" i="5" s="1"/>
  <c r="AD7" i="5"/>
  <c r="AN7" i="5" s="1"/>
  <c r="BN7" i="5" s="1"/>
  <c r="AF6" i="5"/>
  <c r="AP6" i="5" s="1"/>
  <c r="BP6" i="5" s="1"/>
  <c r="AC4" i="5"/>
  <c r="AM4" i="5" s="1"/>
  <c r="AE3" i="5"/>
  <c r="AO3" i="5" s="1"/>
  <c r="BO3" i="5" s="1"/>
  <c r="AF135" i="5"/>
  <c r="AP135" i="5" s="1"/>
  <c r="AE127" i="5"/>
  <c r="AO127" i="5" s="1"/>
  <c r="AD120" i="5"/>
  <c r="AN120" i="5" s="1"/>
  <c r="AC113" i="5"/>
  <c r="AM113" i="5" s="1"/>
  <c r="AB106" i="5"/>
  <c r="AL106" i="5" s="1"/>
  <c r="AE90" i="5"/>
  <c r="AO90" i="5" s="1"/>
  <c r="AB81" i="5"/>
  <c r="AL81" i="5" s="1"/>
  <c r="AF75" i="5"/>
  <c r="AP75" i="5" s="1"/>
  <c r="AC70" i="5"/>
  <c r="AM70" i="5" s="1"/>
  <c r="AE69" i="5"/>
  <c r="AO69" i="5" s="1"/>
  <c r="AC66" i="5"/>
  <c r="AM66" i="5" s="1"/>
  <c r="AE65" i="5"/>
  <c r="AO65" i="5" s="1"/>
  <c r="AC62" i="5"/>
  <c r="AM62" i="5" s="1"/>
  <c r="AE61" i="5"/>
  <c r="AO61" i="5" s="1"/>
  <c r="AC58" i="5"/>
  <c r="AM58" i="5" s="1"/>
  <c r="AE57" i="5"/>
  <c r="AO57" i="5" s="1"/>
  <c r="AC54" i="5"/>
  <c r="AM54" i="5" s="1"/>
  <c r="AE53" i="5"/>
  <c r="AO53" i="5" s="1"/>
  <c r="AC50" i="5"/>
  <c r="AM50" i="5" s="1"/>
  <c r="AE49" i="5"/>
  <c r="AO49" i="5" s="1"/>
  <c r="AC46" i="5"/>
  <c r="AM46" i="5" s="1"/>
  <c r="AE45" i="5"/>
  <c r="AO45" i="5" s="1"/>
  <c r="AC42" i="5"/>
  <c r="AM42" i="5" s="1"/>
  <c r="AE41" i="5"/>
  <c r="AO41" i="5" s="1"/>
  <c r="BO41" i="5" s="1"/>
  <c r="AC38" i="5"/>
  <c r="AM38" i="5" s="1"/>
  <c r="AE37" i="5"/>
  <c r="AO37" i="5" s="1"/>
  <c r="BO37" i="5" s="1"/>
  <c r="AC34" i="5"/>
  <c r="AM34" i="5" s="1"/>
  <c r="AE33" i="5"/>
  <c r="AO33" i="5" s="1"/>
  <c r="BO33" i="5" s="1"/>
  <c r="AC30" i="5"/>
  <c r="AM30" i="5" s="1"/>
  <c r="AE29" i="5"/>
  <c r="AO29" i="5" s="1"/>
  <c r="BO29" i="5" s="1"/>
  <c r="AC26" i="5"/>
  <c r="AM26" i="5" s="1"/>
  <c r="AE25" i="5"/>
  <c r="AO25" i="5" s="1"/>
  <c r="BO25" i="5" s="1"/>
  <c r="AC22" i="5"/>
  <c r="AM22" i="5" s="1"/>
  <c r="AE21" i="5"/>
  <c r="AO21" i="5" s="1"/>
  <c r="BO21" i="5" s="1"/>
  <c r="AC18" i="5"/>
  <c r="AM18" i="5" s="1"/>
  <c r="AE17" i="5"/>
  <c r="AO17" i="5" s="1"/>
  <c r="BO17" i="5" s="1"/>
  <c r="AD14" i="5"/>
  <c r="AN14" i="5" s="1"/>
  <c r="BN14" i="5" s="1"/>
  <c r="AF13" i="5"/>
  <c r="AP13" i="5" s="1"/>
  <c r="BP13" i="5" s="1"/>
  <c r="AB11" i="5"/>
  <c r="AL11" i="5" s="1"/>
  <c r="AD10" i="5"/>
  <c r="AN10" i="5" s="1"/>
  <c r="BN10" i="5" s="1"/>
  <c r="AF179" i="5"/>
  <c r="AP179" i="5" s="1"/>
  <c r="AC150" i="5"/>
  <c r="AM150" i="5" s="1"/>
  <c r="AF130" i="5"/>
  <c r="AP130" i="5" s="1"/>
  <c r="AE98" i="5"/>
  <c r="AO98" i="5" s="1"/>
  <c r="AC95" i="5"/>
  <c r="AM95" i="5" s="1"/>
  <c r="AF91" i="5"/>
  <c r="AP91" i="5" s="1"/>
  <c r="AE86" i="5"/>
  <c r="AO86" i="5" s="1"/>
  <c r="AD76" i="5"/>
  <c r="AN76" i="5" s="1"/>
  <c r="AE75" i="5"/>
  <c r="AO75" i="5" s="1"/>
  <c r="AE74" i="5"/>
  <c r="AO74" i="5" s="1"/>
  <c r="AB70" i="5"/>
  <c r="AL70" i="5" s="1"/>
  <c r="AD69" i="5"/>
  <c r="AN69" i="5" s="1"/>
  <c r="AF68" i="5"/>
  <c r="AP68" i="5" s="1"/>
  <c r="AB66" i="5"/>
  <c r="AL66" i="5" s="1"/>
  <c r="AD65" i="5"/>
  <c r="AN65" i="5" s="1"/>
  <c r="AF64" i="5"/>
  <c r="AP64" i="5" s="1"/>
  <c r="AB62" i="5"/>
  <c r="AL62" i="5" s="1"/>
  <c r="AD61" i="5"/>
  <c r="AN61" i="5" s="1"/>
  <c r="AF60" i="5"/>
  <c r="AP60" i="5" s="1"/>
  <c r="BP60" i="5" s="1"/>
  <c r="AB58" i="5"/>
  <c r="AL58" i="5" s="1"/>
  <c r="AD57" i="5"/>
  <c r="AN57" i="5" s="1"/>
  <c r="AF56" i="5"/>
  <c r="AP56" i="5" s="1"/>
  <c r="BP56" i="5" s="1"/>
  <c r="AB54" i="5"/>
  <c r="AL54" i="5" s="1"/>
  <c r="AD53" i="5"/>
  <c r="AN53" i="5" s="1"/>
  <c r="AF52" i="5"/>
  <c r="AP52" i="5" s="1"/>
  <c r="BP52" i="5" s="1"/>
  <c r="AB50" i="5"/>
  <c r="AL50" i="5" s="1"/>
  <c r="AD49" i="5"/>
  <c r="AN49" i="5" s="1"/>
  <c r="AF48" i="5"/>
  <c r="AP48" i="5" s="1"/>
  <c r="BP48" i="5" s="1"/>
  <c r="AB46" i="5"/>
  <c r="AL46" i="5" s="1"/>
  <c r="AD45" i="5"/>
  <c r="AN45" i="5" s="1"/>
  <c r="AF44" i="5"/>
  <c r="AP44" i="5" s="1"/>
  <c r="BP44" i="5" s="1"/>
  <c r="AB42" i="5"/>
  <c r="AL42" i="5" s="1"/>
  <c r="AD41" i="5"/>
  <c r="AN41" i="5" s="1"/>
  <c r="AF40" i="5"/>
  <c r="AP40" i="5" s="1"/>
  <c r="BP40" i="5" s="1"/>
  <c r="AB38" i="5"/>
  <c r="AL38" i="5" s="1"/>
  <c r="AD37" i="5"/>
  <c r="AN37" i="5" s="1"/>
  <c r="AF36" i="5"/>
  <c r="AP36" i="5" s="1"/>
  <c r="BP36" i="5" s="1"/>
  <c r="AB34" i="5"/>
  <c r="AL34" i="5" s="1"/>
  <c r="AD33" i="5"/>
  <c r="AN33" i="5" s="1"/>
  <c r="AF32" i="5"/>
  <c r="AP32" i="5" s="1"/>
  <c r="BP32" i="5" s="1"/>
  <c r="AB30" i="5"/>
  <c r="AL30" i="5" s="1"/>
  <c r="AD29" i="5"/>
  <c r="AN29" i="5" s="1"/>
  <c r="AF28" i="5"/>
  <c r="AP28" i="5" s="1"/>
  <c r="BP28" i="5" s="1"/>
  <c r="AB26" i="5"/>
  <c r="AL26" i="5" s="1"/>
  <c r="AD25" i="5"/>
  <c r="AN25" i="5" s="1"/>
  <c r="AF24" i="5"/>
  <c r="AP24" i="5" s="1"/>
  <c r="BP24" i="5" s="1"/>
  <c r="AB22" i="5"/>
  <c r="AL22" i="5" s="1"/>
  <c r="AD21" i="5"/>
  <c r="AN21" i="5" s="1"/>
  <c r="BN21" i="5" s="1"/>
  <c r="AF20" i="5"/>
  <c r="AP20" i="5" s="1"/>
  <c r="BP20" i="5" s="1"/>
  <c r="AB18" i="5"/>
  <c r="AL18" i="5" s="1"/>
  <c r="AD17" i="5"/>
  <c r="AN17" i="5" s="1"/>
  <c r="BN17" i="5" s="1"/>
  <c r="AF16" i="5"/>
  <c r="AP16" i="5" s="1"/>
  <c r="BP16" i="5" s="1"/>
  <c r="AC14" i="5"/>
  <c r="AM14" i="5" s="1"/>
  <c r="AE13" i="5"/>
  <c r="AO13" i="5" s="1"/>
  <c r="BO13" i="5" s="1"/>
  <c r="AC10" i="5"/>
  <c r="AM10" i="5" s="1"/>
  <c r="AE9" i="5"/>
  <c r="AO9" i="5" s="1"/>
  <c r="BO9" i="5" s="1"/>
  <c r="AB7" i="5"/>
  <c r="AL7" i="5" s="1"/>
  <c r="AD6" i="5"/>
  <c r="AN6" i="5" s="1"/>
  <c r="BN6" i="5" s="1"/>
  <c r="AC3" i="5"/>
  <c r="AM3" i="5" s="1"/>
  <c r="BM3" i="5" s="1"/>
  <c r="AE2" i="5"/>
  <c r="AO2" i="5" s="1"/>
  <c r="BO2" i="5" s="1"/>
  <c r="AC200" i="5"/>
  <c r="AM200" i="5" s="1"/>
  <c r="AD173" i="5"/>
  <c r="AN173" i="5" s="1"/>
  <c r="AF133" i="5"/>
  <c r="AP133" i="5" s="1"/>
  <c r="AF118" i="5"/>
  <c r="AP118" i="5" s="1"/>
  <c r="AE111" i="5"/>
  <c r="AO111" i="5" s="1"/>
  <c r="AD104" i="5"/>
  <c r="AN104" i="5" s="1"/>
  <c r="AC91" i="5"/>
  <c r="AM91" i="5" s="1"/>
  <c r="AF87" i="5"/>
  <c r="AP87" i="5" s="1"/>
  <c r="AE82" i="5"/>
  <c r="AO82" i="5" s="1"/>
  <c r="AE77" i="5"/>
  <c r="AO77" i="5" s="1"/>
  <c r="AC76" i="5"/>
  <c r="AM76" i="5" s="1"/>
  <c r="AC75" i="5"/>
  <c r="AM75" i="5" s="1"/>
  <c r="AD74" i="5"/>
  <c r="AN74" i="5" s="1"/>
  <c r="AF73" i="5"/>
  <c r="AP73" i="5" s="1"/>
  <c r="AC69" i="5"/>
  <c r="AM69" i="5" s="1"/>
  <c r="AE68" i="5"/>
  <c r="AO68" i="5" s="1"/>
  <c r="AC65" i="5"/>
  <c r="AM65" i="5" s="1"/>
  <c r="AE64" i="5"/>
  <c r="AO64" i="5" s="1"/>
  <c r="AC61" i="5"/>
  <c r="AM61" i="5" s="1"/>
  <c r="AE60" i="5"/>
  <c r="AO60" i="5" s="1"/>
  <c r="AC57" i="5"/>
  <c r="AM57" i="5" s="1"/>
  <c r="AE56" i="5"/>
  <c r="AO56" i="5" s="1"/>
  <c r="AC53" i="5"/>
  <c r="AM53" i="5" s="1"/>
  <c r="AE52" i="5"/>
  <c r="AO52" i="5" s="1"/>
  <c r="AC49" i="5"/>
  <c r="AM49" i="5" s="1"/>
  <c r="AE48" i="5"/>
  <c r="AO48" i="5" s="1"/>
  <c r="AC45" i="5"/>
  <c r="AM45" i="5" s="1"/>
  <c r="AE44" i="5"/>
  <c r="AO44" i="5" s="1"/>
  <c r="AC41" i="5"/>
  <c r="AM41" i="5" s="1"/>
  <c r="AE40" i="5"/>
  <c r="AO40" i="5" s="1"/>
  <c r="BO40" i="5" s="1"/>
  <c r="AC37" i="5"/>
  <c r="AM37" i="5" s="1"/>
  <c r="AE36" i="5"/>
  <c r="AO36" i="5" s="1"/>
  <c r="BO36" i="5" s="1"/>
  <c r="AC33" i="5"/>
  <c r="AM33" i="5" s="1"/>
  <c r="AE32" i="5"/>
  <c r="AO32" i="5" s="1"/>
  <c r="BO32" i="5" s="1"/>
  <c r="AC29" i="5"/>
  <c r="AM29" i="5" s="1"/>
  <c r="AE28" i="5"/>
  <c r="AO28" i="5" s="1"/>
  <c r="BO28" i="5" s="1"/>
  <c r="AC25" i="5"/>
  <c r="AM25" i="5" s="1"/>
  <c r="AE24" i="5"/>
  <c r="AO24" i="5" s="1"/>
  <c r="BO24" i="5" s="1"/>
  <c r="AC21" i="5"/>
  <c r="AM21" i="5" s="1"/>
  <c r="AE20" i="5"/>
  <c r="AO20" i="5" s="1"/>
  <c r="BO20" i="5" s="1"/>
  <c r="AC17" i="5"/>
  <c r="AM17" i="5" s="1"/>
  <c r="AE16" i="5"/>
  <c r="AO16" i="5" s="1"/>
  <c r="BO16" i="5" s="1"/>
  <c r="AB14" i="5"/>
  <c r="AL14" i="5" s="1"/>
  <c r="AD13" i="5"/>
  <c r="AN13" i="5" s="1"/>
  <c r="BN13" i="5" s="1"/>
  <c r="AF12" i="5"/>
  <c r="AP12" i="5" s="1"/>
  <c r="BP12" i="5" s="1"/>
  <c r="AB10" i="5"/>
  <c r="AL10" i="5" s="1"/>
  <c r="AD9" i="5"/>
  <c r="AN9" i="5" s="1"/>
  <c r="BN9" i="5" s="1"/>
  <c r="AC6" i="5"/>
  <c r="AM6" i="5" s="1"/>
  <c r="AF5" i="5"/>
  <c r="AP5" i="5" s="1"/>
  <c r="BP5" i="5" s="1"/>
  <c r="AB3" i="5"/>
  <c r="AL3" i="5" s="1"/>
  <c r="AD2" i="5"/>
  <c r="AN2" i="5" s="1"/>
  <c r="BN2" i="5" s="1"/>
  <c r="AC182" i="5"/>
  <c r="AM182" i="5" s="1"/>
  <c r="AB159" i="5"/>
  <c r="AL159" i="5" s="1"/>
  <c r="AF131" i="5"/>
  <c r="AP131" i="5" s="1"/>
  <c r="AF102" i="5"/>
  <c r="AP102" i="5" s="1"/>
  <c r="AD88" i="5"/>
  <c r="AN88" i="5" s="1"/>
  <c r="AC83" i="5"/>
  <c r="AM83" i="5" s="1"/>
  <c r="AF79" i="5"/>
  <c r="AP79" i="5" s="1"/>
  <c r="AC78" i="5"/>
  <c r="AM78" i="5" s="1"/>
  <c r="AB74" i="5"/>
  <c r="AL74" i="5" s="1"/>
  <c r="AD73" i="5"/>
  <c r="AN73" i="5" s="1"/>
  <c r="AD72" i="5"/>
  <c r="AN72" i="5" s="1"/>
  <c r="AE71" i="5"/>
  <c r="AO71" i="5" s="1"/>
  <c r="AC68" i="5"/>
  <c r="AM68" i="5" s="1"/>
  <c r="AE67" i="5"/>
  <c r="AO67" i="5" s="1"/>
  <c r="AC64" i="5"/>
  <c r="AM64" i="5" s="1"/>
  <c r="AE63" i="5"/>
  <c r="AO63" i="5" s="1"/>
  <c r="AC60" i="5"/>
  <c r="AM60" i="5" s="1"/>
  <c r="AE59" i="5"/>
  <c r="AO59" i="5" s="1"/>
  <c r="AC56" i="5"/>
  <c r="AM56" i="5" s="1"/>
  <c r="AE55" i="5"/>
  <c r="AO55" i="5" s="1"/>
  <c r="AC52" i="5"/>
  <c r="AM52" i="5" s="1"/>
  <c r="AE51" i="5"/>
  <c r="AO51" i="5" s="1"/>
  <c r="AC48" i="5"/>
  <c r="AM48" i="5" s="1"/>
  <c r="AE47" i="5"/>
  <c r="AO47" i="5" s="1"/>
  <c r="AC44" i="5"/>
  <c r="AM44" i="5" s="1"/>
  <c r="AE43" i="5"/>
  <c r="AO43" i="5" s="1"/>
  <c r="BO43" i="5" s="1"/>
  <c r="AC40" i="5"/>
  <c r="AM40" i="5" s="1"/>
  <c r="AE39" i="5"/>
  <c r="AO39" i="5" s="1"/>
  <c r="BO39" i="5" s="1"/>
  <c r="AC36" i="5"/>
  <c r="AM36" i="5" s="1"/>
  <c r="AE35" i="5"/>
  <c r="AO35" i="5" s="1"/>
  <c r="BO35" i="5" s="1"/>
  <c r="AC32" i="5"/>
  <c r="AM32" i="5" s="1"/>
  <c r="AE31" i="5"/>
  <c r="AO31" i="5" s="1"/>
  <c r="BO31" i="5" s="1"/>
  <c r="AC28" i="5"/>
  <c r="AM28" i="5" s="1"/>
  <c r="AE27" i="5"/>
  <c r="AO27" i="5" s="1"/>
  <c r="BO27" i="5" s="1"/>
  <c r="AC24" i="5"/>
  <c r="AM24" i="5" s="1"/>
  <c r="AE23" i="5"/>
  <c r="AO23" i="5" s="1"/>
  <c r="BO23" i="5" s="1"/>
  <c r="AC20" i="5"/>
  <c r="AM20" i="5" s="1"/>
  <c r="AE19" i="5"/>
  <c r="AO19" i="5" s="1"/>
  <c r="BO19" i="5" s="1"/>
  <c r="AC16" i="5"/>
  <c r="AM16" i="5" s="1"/>
  <c r="AE15" i="5"/>
  <c r="AO15" i="5" s="1"/>
  <c r="BO15" i="5" s="1"/>
  <c r="AB13" i="5"/>
  <c r="AL13" i="5" s="1"/>
  <c r="AD12" i="5"/>
  <c r="AN12" i="5" s="1"/>
  <c r="BN12" i="5" s="1"/>
  <c r="AF11" i="5"/>
  <c r="AP11" i="5" s="1"/>
  <c r="BP11" i="5" s="1"/>
  <c r="AB9" i="5"/>
  <c r="AL9" i="5" s="1"/>
  <c r="AE8" i="5"/>
  <c r="AO8" i="5" s="1"/>
  <c r="BO8" i="5" s="1"/>
  <c r="AD5" i="5"/>
  <c r="AN5" i="5" s="1"/>
  <c r="BN5" i="5" s="1"/>
  <c r="AF4" i="5"/>
  <c r="AP4" i="5" s="1"/>
  <c r="BP4" i="5" s="1"/>
  <c r="AB2" i="5"/>
  <c r="AL2" i="5" s="1"/>
  <c r="AB114" i="5"/>
  <c r="AL114" i="5" s="1"/>
  <c r="AB69" i="5"/>
  <c r="AL69" i="5" s="1"/>
  <c r="AF51" i="5"/>
  <c r="AP51" i="5" s="1"/>
  <c r="BP51" i="5" s="1"/>
  <c r="AD44" i="5"/>
  <c r="AN44" i="5" s="1"/>
  <c r="AB37" i="5"/>
  <c r="AL37" i="5" s="1"/>
  <c r="AF19" i="5"/>
  <c r="AP19" i="5" s="1"/>
  <c r="BP19" i="5" s="1"/>
  <c r="AC2" i="5"/>
  <c r="AM2" i="5" s="1"/>
  <c r="BM2" i="5" s="1"/>
  <c r="AF8" i="4"/>
  <c r="AP8" i="4" s="1"/>
  <c r="BP8" i="4" s="1"/>
  <c r="AF16" i="4"/>
  <c r="AP16" i="4" s="1"/>
  <c r="BP16" i="4" s="1"/>
  <c r="AF24" i="4"/>
  <c r="AP24" i="4" s="1"/>
  <c r="BP24" i="4" s="1"/>
  <c r="AF32" i="4"/>
  <c r="AP32" i="4" s="1"/>
  <c r="BP32" i="4" s="1"/>
  <c r="AF40" i="4"/>
  <c r="AP40" i="4" s="1"/>
  <c r="BP40" i="4" s="1"/>
  <c r="AF48" i="4"/>
  <c r="AP48" i="4" s="1"/>
  <c r="BP48" i="4" s="1"/>
  <c r="AF56" i="4"/>
  <c r="AP56" i="4" s="1"/>
  <c r="BP56" i="4" s="1"/>
  <c r="AF64" i="4"/>
  <c r="AP64" i="4" s="1"/>
  <c r="AF72" i="4"/>
  <c r="AP72" i="4" s="1"/>
  <c r="AF80" i="4"/>
  <c r="AP80" i="4" s="1"/>
  <c r="AF88" i="4"/>
  <c r="AP88" i="4" s="1"/>
  <c r="AF96" i="4"/>
  <c r="AP96" i="4" s="1"/>
  <c r="AF104" i="4"/>
  <c r="AP104" i="4" s="1"/>
  <c r="AF112" i="4"/>
  <c r="AP112" i="4" s="1"/>
  <c r="AF120" i="4"/>
  <c r="AP120" i="4" s="1"/>
  <c r="AF128" i="4"/>
  <c r="AP128" i="4" s="1"/>
  <c r="AF136" i="4"/>
  <c r="AP136" i="4" s="1"/>
  <c r="AF144" i="4"/>
  <c r="AP144" i="4" s="1"/>
  <c r="AF152" i="4"/>
  <c r="AP152" i="4" s="1"/>
  <c r="AF160" i="4"/>
  <c r="AP160" i="4" s="1"/>
  <c r="AF168" i="4"/>
  <c r="AP168" i="4" s="1"/>
  <c r="AF176" i="4"/>
  <c r="AP176" i="4" s="1"/>
  <c r="AF184" i="4"/>
  <c r="AP184" i="4" s="1"/>
  <c r="AF192" i="4"/>
  <c r="AP192" i="4" s="1"/>
  <c r="AF200" i="4"/>
  <c r="AP200" i="4" s="1"/>
  <c r="AE7" i="4"/>
  <c r="AO7" i="4" s="1"/>
  <c r="BO7" i="4" s="1"/>
  <c r="AE15" i="4"/>
  <c r="AO15" i="4" s="1"/>
  <c r="BO15" i="4" s="1"/>
  <c r="AE23" i="4"/>
  <c r="AO23" i="4" s="1"/>
  <c r="BO23" i="4" s="1"/>
  <c r="AE31" i="4"/>
  <c r="AO31" i="4" s="1"/>
  <c r="BO31" i="4" s="1"/>
  <c r="AE39" i="4"/>
  <c r="AO39" i="4" s="1"/>
  <c r="BO39" i="4" s="1"/>
  <c r="AE47" i="4"/>
  <c r="AO47" i="4" s="1"/>
  <c r="AE55" i="4"/>
  <c r="AO55" i="4" s="1"/>
  <c r="AE63" i="4"/>
  <c r="AO63" i="4" s="1"/>
  <c r="AE71" i="4"/>
  <c r="AO71" i="4" s="1"/>
  <c r="AE79" i="4"/>
  <c r="AO79" i="4" s="1"/>
  <c r="AE87" i="4"/>
  <c r="AO87" i="4" s="1"/>
  <c r="AE95" i="4"/>
  <c r="AO95" i="4" s="1"/>
  <c r="AE103" i="4"/>
  <c r="AO103" i="4" s="1"/>
  <c r="AE111" i="4"/>
  <c r="AO111" i="4" s="1"/>
  <c r="AE119" i="4"/>
  <c r="AO119" i="4" s="1"/>
  <c r="AE127" i="4"/>
  <c r="AO127" i="4" s="1"/>
  <c r="AE73" i="5"/>
  <c r="AO73" i="5" s="1"/>
  <c r="AF55" i="5"/>
  <c r="AP55" i="5" s="1"/>
  <c r="BP55" i="5" s="1"/>
  <c r="AD48" i="5"/>
  <c r="AN48" i="5" s="1"/>
  <c r="AB41" i="5"/>
  <c r="AL41" i="5" s="1"/>
  <c r="AF23" i="5"/>
  <c r="AP23" i="5" s="1"/>
  <c r="BP23" i="5" s="1"/>
  <c r="AD16" i="5"/>
  <c r="AN16" i="5" s="1"/>
  <c r="BN16" i="5" s="1"/>
  <c r="AE12" i="5"/>
  <c r="AO12" i="5" s="1"/>
  <c r="BO12" i="5" s="1"/>
  <c r="AF9" i="5"/>
  <c r="AP9" i="5" s="1"/>
  <c r="BP9" i="5" s="1"/>
  <c r="AF8" i="5"/>
  <c r="AP8" i="5" s="1"/>
  <c r="BP8" i="5" s="1"/>
  <c r="AD3" i="5"/>
  <c r="AN3" i="5" s="1"/>
  <c r="BN3" i="5" s="1"/>
  <c r="AF9" i="4"/>
  <c r="AP9" i="4" s="1"/>
  <c r="BP9" i="4" s="1"/>
  <c r="AF17" i="4"/>
  <c r="AP17" i="4" s="1"/>
  <c r="BP17" i="4" s="1"/>
  <c r="AF25" i="4"/>
  <c r="AP25" i="4" s="1"/>
  <c r="BP25" i="4" s="1"/>
  <c r="AF33" i="4"/>
  <c r="AP33" i="4" s="1"/>
  <c r="BP33" i="4" s="1"/>
  <c r="AF41" i="4"/>
  <c r="AP41" i="4" s="1"/>
  <c r="BP41" i="4" s="1"/>
  <c r="AF49" i="4"/>
  <c r="AP49" i="4" s="1"/>
  <c r="BP49" i="4" s="1"/>
  <c r="AF57" i="4"/>
  <c r="AP57" i="4" s="1"/>
  <c r="BP57" i="4" s="1"/>
  <c r="AF65" i="4"/>
  <c r="AP65" i="4" s="1"/>
  <c r="AF73" i="4"/>
  <c r="AP73" i="4" s="1"/>
  <c r="AF81" i="4"/>
  <c r="AP81" i="4" s="1"/>
  <c r="AF89" i="4"/>
  <c r="AP89" i="4" s="1"/>
  <c r="AF97" i="4"/>
  <c r="AP97" i="4" s="1"/>
  <c r="AF105" i="4"/>
  <c r="AP105" i="4" s="1"/>
  <c r="AF113" i="4"/>
  <c r="AP113" i="4" s="1"/>
  <c r="AF121" i="4"/>
  <c r="AP121" i="4" s="1"/>
  <c r="AF129" i="4"/>
  <c r="AP129" i="4" s="1"/>
  <c r="AF137" i="4"/>
  <c r="AP137" i="4" s="1"/>
  <c r="AF145" i="4"/>
  <c r="AP145" i="4" s="1"/>
  <c r="AF153" i="4"/>
  <c r="AP153" i="4" s="1"/>
  <c r="AF161" i="4"/>
  <c r="AP161" i="4" s="1"/>
  <c r="AF169" i="4"/>
  <c r="AP169" i="4" s="1"/>
  <c r="AF177" i="4"/>
  <c r="AP177" i="4" s="1"/>
  <c r="AF185" i="4"/>
  <c r="AP185" i="4" s="1"/>
  <c r="AF193" i="4"/>
  <c r="AP193" i="4" s="1"/>
  <c r="AF201" i="4"/>
  <c r="AP201" i="4" s="1"/>
  <c r="AE8" i="4"/>
  <c r="AO8" i="4" s="1"/>
  <c r="BO8" i="4" s="1"/>
  <c r="AE16" i="4"/>
  <c r="AO16" i="4" s="1"/>
  <c r="BO16" i="4" s="1"/>
  <c r="AE24" i="4"/>
  <c r="AO24" i="4" s="1"/>
  <c r="BO24" i="4" s="1"/>
  <c r="AE32" i="4"/>
  <c r="AO32" i="4" s="1"/>
  <c r="BO32" i="4" s="1"/>
  <c r="AE40" i="4"/>
  <c r="AO40" i="4" s="1"/>
  <c r="BO40" i="4" s="1"/>
  <c r="AE48" i="4"/>
  <c r="AO48" i="4" s="1"/>
  <c r="AE56" i="4"/>
  <c r="AO56" i="4" s="1"/>
  <c r="AE64" i="4"/>
  <c r="AO64" i="4" s="1"/>
  <c r="AE72" i="4"/>
  <c r="AO72" i="4" s="1"/>
  <c r="AE80" i="4"/>
  <c r="AO80" i="4" s="1"/>
  <c r="AE88" i="4"/>
  <c r="AO88" i="4" s="1"/>
  <c r="AE96" i="4"/>
  <c r="AO96" i="4" s="1"/>
  <c r="AE104" i="4"/>
  <c r="AO104" i="4" s="1"/>
  <c r="AE112" i="4"/>
  <c r="AO112" i="4" s="1"/>
  <c r="AE120" i="4"/>
  <c r="AO120" i="4" s="1"/>
  <c r="AE128" i="4"/>
  <c r="AO128" i="4" s="1"/>
  <c r="AE136" i="4"/>
  <c r="AO136" i="4" s="1"/>
  <c r="AE144" i="4"/>
  <c r="AO144" i="4" s="1"/>
  <c r="AE152" i="4"/>
  <c r="AO152" i="4" s="1"/>
  <c r="AF83" i="5"/>
  <c r="AP83" i="5" s="1"/>
  <c r="AB77" i="5"/>
  <c r="AL77" i="5" s="1"/>
  <c r="AF59" i="5"/>
  <c r="AP59" i="5" s="1"/>
  <c r="BP59" i="5" s="1"/>
  <c r="AD52" i="5"/>
  <c r="AN52" i="5" s="1"/>
  <c r="AB45" i="5"/>
  <c r="AL45" i="5" s="1"/>
  <c r="AF27" i="5"/>
  <c r="AP27" i="5" s="1"/>
  <c r="BP27" i="5" s="1"/>
  <c r="AD20" i="5"/>
  <c r="AN20" i="5" s="1"/>
  <c r="BN20" i="5" s="1"/>
  <c r="AC9" i="5"/>
  <c r="AM9" i="5" s="1"/>
  <c r="AF10" i="4"/>
  <c r="AP10" i="4" s="1"/>
  <c r="BP10" i="4" s="1"/>
  <c r="AF18" i="4"/>
  <c r="AP18" i="4" s="1"/>
  <c r="BP18" i="4" s="1"/>
  <c r="AF26" i="4"/>
  <c r="AP26" i="4" s="1"/>
  <c r="BP26" i="4" s="1"/>
  <c r="AF34" i="4"/>
  <c r="AP34" i="4" s="1"/>
  <c r="BP34" i="4" s="1"/>
  <c r="AF42" i="4"/>
  <c r="AP42" i="4" s="1"/>
  <c r="BP42" i="4" s="1"/>
  <c r="AF50" i="4"/>
  <c r="AP50" i="4" s="1"/>
  <c r="BP50" i="4" s="1"/>
  <c r="AF58" i="4"/>
  <c r="AP58" i="4" s="1"/>
  <c r="BP58" i="4" s="1"/>
  <c r="AF66" i="4"/>
  <c r="AP66" i="4" s="1"/>
  <c r="AF74" i="4"/>
  <c r="AP74" i="4" s="1"/>
  <c r="AF82" i="4"/>
  <c r="AP82" i="4" s="1"/>
  <c r="AF90" i="4"/>
  <c r="AP90" i="4" s="1"/>
  <c r="AF98" i="4"/>
  <c r="AP98" i="4" s="1"/>
  <c r="AF106" i="4"/>
  <c r="AP106" i="4" s="1"/>
  <c r="AF114" i="4"/>
  <c r="AP114" i="4" s="1"/>
  <c r="AF122" i="4"/>
  <c r="AP122" i="4" s="1"/>
  <c r="AF130" i="4"/>
  <c r="AP130" i="4" s="1"/>
  <c r="AF138" i="4"/>
  <c r="AP138" i="4" s="1"/>
  <c r="AF146" i="4"/>
  <c r="AP146" i="4" s="1"/>
  <c r="AF154" i="4"/>
  <c r="AP154" i="4" s="1"/>
  <c r="AF162" i="4"/>
  <c r="AP162" i="4" s="1"/>
  <c r="AF170" i="4"/>
  <c r="AP170" i="4" s="1"/>
  <c r="AF178" i="4"/>
  <c r="AP178" i="4" s="1"/>
  <c r="AF186" i="4"/>
  <c r="AP186" i="4" s="1"/>
  <c r="AF194" i="4"/>
  <c r="AP194" i="4" s="1"/>
  <c r="AF202" i="4"/>
  <c r="AP202" i="4" s="1"/>
  <c r="AE9" i="4"/>
  <c r="AO9" i="4" s="1"/>
  <c r="BO9" i="4" s="1"/>
  <c r="AE17" i="4"/>
  <c r="AO17" i="4" s="1"/>
  <c r="BO17" i="4" s="1"/>
  <c r="AE25" i="4"/>
  <c r="AO25" i="4" s="1"/>
  <c r="BO25" i="4" s="1"/>
  <c r="AE33" i="4"/>
  <c r="AO33" i="4" s="1"/>
  <c r="BO33" i="4" s="1"/>
  <c r="AE41" i="4"/>
  <c r="AO41" i="4" s="1"/>
  <c r="AE49" i="4"/>
  <c r="AO49" i="4" s="1"/>
  <c r="AE57" i="4"/>
  <c r="AO57" i="4" s="1"/>
  <c r="AE65" i="4"/>
  <c r="AO65" i="4" s="1"/>
  <c r="AE73" i="4"/>
  <c r="AO73" i="4" s="1"/>
  <c r="AE81" i="4"/>
  <c r="AO81" i="4" s="1"/>
  <c r="AE89" i="4"/>
  <c r="AO89" i="4" s="1"/>
  <c r="AE97" i="4"/>
  <c r="AO97" i="4" s="1"/>
  <c r="AE105" i="4"/>
  <c r="AO105" i="4" s="1"/>
  <c r="AE113" i="4"/>
  <c r="AO113" i="4" s="1"/>
  <c r="AE121" i="4"/>
  <c r="AO121" i="4" s="1"/>
  <c r="AE129" i="4"/>
  <c r="AO129" i="4" s="1"/>
  <c r="AE137" i="4"/>
  <c r="AO137" i="4" s="1"/>
  <c r="AE145" i="4"/>
  <c r="AO145" i="4" s="1"/>
  <c r="AE153" i="4"/>
  <c r="AO153" i="4" s="1"/>
  <c r="AE161" i="4"/>
  <c r="AO161" i="4" s="1"/>
  <c r="AE169" i="4"/>
  <c r="AO169" i="4" s="1"/>
  <c r="AE177" i="4"/>
  <c r="AO177" i="4" s="1"/>
  <c r="AE185" i="4"/>
  <c r="AO185" i="4" s="1"/>
  <c r="AE193" i="4"/>
  <c r="AO193" i="4" s="1"/>
  <c r="AE201" i="4"/>
  <c r="AO201" i="4" s="1"/>
  <c r="AD6" i="4"/>
  <c r="AN6" i="4" s="1"/>
  <c r="BN6" i="4" s="1"/>
  <c r="AD14" i="4"/>
  <c r="AN14" i="4" s="1"/>
  <c r="BN14" i="4" s="1"/>
  <c r="AD22" i="4"/>
  <c r="AN22" i="4" s="1"/>
  <c r="AD30" i="4"/>
  <c r="AN30" i="4" s="1"/>
  <c r="AD38" i="4"/>
  <c r="AN38" i="4" s="1"/>
  <c r="AD46" i="4"/>
  <c r="AN46" i="4" s="1"/>
  <c r="AD54" i="4"/>
  <c r="AN54" i="4" s="1"/>
  <c r="AD62" i="4"/>
  <c r="AN62" i="4" s="1"/>
  <c r="AD70" i="4"/>
  <c r="AN70" i="4" s="1"/>
  <c r="AD78" i="4"/>
  <c r="AN78" i="4" s="1"/>
  <c r="AC121" i="5"/>
  <c r="AM121" i="5" s="1"/>
  <c r="AD92" i="5"/>
  <c r="AN92" i="5" s="1"/>
  <c r="AC74" i="5"/>
  <c r="AM74" i="5" s="1"/>
  <c r="AF63" i="5"/>
  <c r="AP63" i="5" s="1"/>
  <c r="BP63" i="5" s="1"/>
  <c r="AD56" i="5"/>
  <c r="AN56" i="5" s="1"/>
  <c r="AB49" i="5"/>
  <c r="AL49" i="5" s="1"/>
  <c r="AF31" i="5"/>
  <c r="AP31" i="5" s="1"/>
  <c r="BP31" i="5" s="1"/>
  <c r="AD24" i="5"/>
  <c r="AN24" i="5" s="1"/>
  <c r="AB17" i="5"/>
  <c r="AL17" i="5" s="1"/>
  <c r="AC13" i="5"/>
  <c r="AM13" i="5" s="1"/>
  <c r="AB4" i="5"/>
  <c r="AL4" i="5" s="1"/>
  <c r="AF3" i="4"/>
  <c r="AP3" i="4" s="1"/>
  <c r="BP3" i="4" s="1"/>
  <c r="AF11" i="4"/>
  <c r="AP11" i="4" s="1"/>
  <c r="BP11" i="4" s="1"/>
  <c r="AF19" i="4"/>
  <c r="AP19" i="4" s="1"/>
  <c r="BP19" i="4" s="1"/>
  <c r="AF27" i="4"/>
  <c r="AP27" i="4" s="1"/>
  <c r="BP27" i="4" s="1"/>
  <c r="AF35" i="4"/>
  <c r="AP35" i="4" s="1"/>
  <c r="BP35" i="4" s="1"/>
  <c r="AF43" i="4"/>
  <c r="AP43" i="4" s="1"/>
  <c r="BP43" i="4" s="1"/>
  <c r="AF51" i="4"/>
  <c r="AP51" i="4" s="1"/>
  <c r="BP51" i="4" s="1"/>
  <c r="AF59" i="4"/>
  <c r="AP59" i="4" s="1"/>
  <c r="BP59" i="4" s="1"/>
  <c r="AF67" i="4"/>
  <c r="AP67" i="4" s="1"/>
  <c r="AF75" i="4"/>
  <c r="AP75" i="4" s="1"/>
  <c r="AF83" i="4"/>
  <c r="AP83" i="4" s="1"/>
  <c r="AF91" i="4"/>
  <c r="AP91" i="4" s="1"/>
  <c r="AF99" i="4"/>
  <c r="AP99" i="4" s="1"/>
  <c r="AF107" i="4"/>
  <c r="AP107" i="4" s="1"/>
  <c r="AF115" i="4"/>
  <c r="AP115" i="4" s="1"/>
  <c r="AF123" i="4"/>
  <c r="AP123" i="4" s="1"/>
  <c r="AF131" i="4"/>
  <c r="AP131" i="4" s="1"/>
  <c r="AF139" i="4"/>
  <c r="AP139" i="4" s="1"/>
  <c r="AF147" i="4"/>
  <c r="AP147" i="4" s="1"/>
  <c r="AF155" i="4"/>
  <c r="AP155" i="4" s="1"/>
  <c r="AF163" i="4"/>
  <c r="AP163" i="4" s="1"/>
  <c r="AF171" i="4"/>
  <c r="AP171" i="4" s="1"/>
  <c r="AF179" i="4"/>
  <c r="AP179" i="4" s="1"/>
  <c r="AF187" i="4"/>
  <c r="AP187" i="4" s="1"/>
  <c r="AF195" i="4"/>
  <c r="AP195" i="4" s="1"/>
  <c r="AF203" i="4"/>
  <c r="AP203" i="4" s="1"/>
  <c r="AE10" i="4"/>
  <c r="AO10" i="4" s="1"/>
  <c r="BO10" i="4" s="1"/>
  <c r="AE18" i="4"/>
  <c r="AO18" i="4" s="1"/>
  <c r="BO18" i="4" s="1"/>
  <c r="AE26" i="4"/>
  <c r="AO26" i="4" s="1"/>
  <c r="BO26" i="4" s="1"/>
  <c r="AE34" i="4"/>
  <c r="AO34" i="4" s="1"/>
  <c r="BO34" i="4" s="1"/>
  <c r="AE42" i="4"/>
  <c r="AO42" i="4" s="1"/>
  <c r="AE50" i="4"/>
  <c r="AO50" i="4" s="1"/>
  <c r="AE58" i="4"/>
  <c r="AO58" i="4" s="1"/>
  <c r="AE66" i="4"/>
  <c r="AO66" i="4" s="1"/>
  <c r="AE74" i="4"/>
  <c r="AO74" i="4" s="1"/>
  <c r="AE82" i="4"/>
  <c r="AO82" i="4" s="1"/>
  <c r="AE90" i="4"/>
  <c r="AO90" i="4" s="1"/>
  <c r="AE98" i="4"/>
  <c r="AO98" i="4" s="1"/>
  <c r="AE106" i="4"/>
  <c r="AO106" i="4" s="1"/>
  <c r="AE114" i="4"/>
  <c r="AO114" i="4" s="1"/>
  <c r="AE122" i="4"/>
  <c r="AO122" i="4" s="1"/>
  <c r="AE130" i="4"/>
  <c r="AO130" i="4" s="1"/>
  <c r="AE138" i="4"/>
  <c r="AO138" i="4" s="1"/>
  <c r="AE146" i="4"/>
  <c r="AO146" i="4" s="1"/>
  <c r="AE154" i="4"/>
  <c r="AO154" i="4" s="1"/>
  <c r="AE78" i="5"/>
  <c r="AO78" i="5" s="1"/>
  <c r="AF67" i="5"/>
  <c r="AP67" i="5" s="1"/>
  <c r="AD60" i="5"/>
  <c r="AN60" i="5" s="1"/>
  <c r="AB53" i="5"/>
  <c r="AL53" i="5" s="1"/>
  <c r="AF35" i="5"/>
  <c r="AP35" i="5" s="1"/>
  <c r="BP35" i="5" s="1"/>
  <c r="AD28" i="5"/>
  <c r="AN28" i="5" s="1"/>
  <c r="AB21" i="5"/>
  <c r="AL21" i="5" s="1"/>
  <c r="AF4" i="4"/>
  <c r="AP4" i="4" s="1"/>
  <c r="BP4" i="4" s="1"/>
  <c r="AF12" i="4"/>
  <c r="AP12" i="4" s="1"/>
  <c r="BP12" i="4" s="1"/>
  <c r="AF20" i="4"/>
  <c r="AP20" i="4" s="1"/>
  <c r="BP20" i="4" s="1"/>
  <c r="AF28" i="4"/>
  <c r="AP28" i="4" s="1"/>
  <c r="BP28" i="4" s="1"/>
  <c r="AF36" i="4"/>
  <c r="AP36" i="4" s="1"/>
  <c r="BP36" i="4" s="1"/>
  <c r="AF44" i="4"/>
  <c r="AP44" i="4" s="1"/>
  <c r="BP44" i="4" s="1"/>
  <c r="AF52" i="4"/>
  <c r="AP52" i="4" s="1"/>
  <c r="BP52" i="4" s="1"/>
  <c r="AF60" i="4"/>
  <c r="AP60" i="4" s="1"/>
  <c r="BP60" i="4" s="1"/>
  <c r="AF68" i="4"/>
  <c r="AP68" i="4" s="1"/>
  <c r="AF76" i="4"/>
  <c r="AP76" i="4" s="1"/>
  <c r="AF84" i="4"/>
  <c r="AP84" i="4" s="1"/>
  <c r="AF92" i="4"/>
  <c r="AP92" i="4" s="1"/>
  <c r="AF100" i="4"/>
  <c r="AP100" i="4" s="1"/>
  <c r="AF108" i="4"/>
  <c r="AP108" i="4" s="1"/>
  <c r="AF116" i="4"/>
  <c r="AP116" i="4" s="1"/>
  <c r="AF124" i="4"/>
  <c r="AP124" i="4" s="1"/>
  <c r="AF132" i="4"/>
  <c r="AP132" i="4" s="1"/>
  <c r="AF140" i="4"/>
  <c r="AP140" i="4" s="1"/>
  <c r="AF148" i="4"/>
  <c r="AP148" i="4" s="1"/>
  <c r="AF156" i="4"/>
  <c r="AP156" i="4" s="1"/>
  <c r="AF164" i="4"/>
  <c r="AP164" i="4" s="1"/>
  <c r="AF172" i="4"/>
  <c r="AP172" i="4" s="1"/>
  <c r="AF180" i="4"/>
  <c r="AP180" i="4" s="1"/>
  <c r="AF188" i="4"/>
  <c r="AP188" i="4" s="1"/>
  <c r="AF196" i="4"/>
  <c r="AP196" i="4" s="1"/>
  <c r="AE3" i="4"/>
  <c r="AO3" i="4" s="1"/>
  <c r="BO3" i="4" s="1"/>
  <c r="AE11" i="4"/>
  <c r="AO11" i="4" s="1"/>
  <c r="BO11" i="4" s="1"/>
  <c r="AE19" i="4"/>
  <c r="AO19" i="4" s="1"/>
  <c r="BO19" i="4" s="1"/>
  <c r="AE27" i="4"/>
  <c r="AO27" i="4" s="1"/>
  <c r="BO27" i="4" s="1"/>
  <c r="AE35" i="4"/>
  <c r="AO35" i="4" s="1"/>
  <c r="BO35" i="4" s="1"/>
  <c r="AE43" i="4"/>
  <c r="AO43" i="4" s="1"/>
  <c r="AE51" i="4"/>
  <c r="AO51" i="4" s="1"/>
  <c r="AE59" i="4"/>
  <c r="AO59" i="4" s="1"/>
  <c r="AE67" i="4"/>
  <c r="AO67" i="4" s="1"/>
  <c r="AF136" i="5"/>
  <c r="AP136" i="5" s="1"/>
  <c r="AC87" i="5"/>
  <c r="AM87" i="5" s="1"/>
  <c r="AB75" i="5"/>
  <c r="AL75" i="5" s="1"/>
  <c r="AF71" i="5"/>
  <c r="AP71" i="5" s="1"/>
  <c r="AD64" i="5"/>
  <c r="AN64" i="5" s="1"/>
  <c r="AB57" i="5"/>
  <c r="AL57" i="5" s="1"/>
  <c r="AF39" i="5"/>
  <c r="AP39" i="5" s="1"/>
  <c r="BP39" i="5" s="1"/>
  <c r="AD32" i="5"/>
  <c r="AN32" i="5" s="1"/>
  <c r="AB25" i="5"/>
  <c r="AL25" i="5" s="1"/>
  <c r="AE6" i="5"/>
  <c r="AO6" i="5" s="1"/>
  <c r="BO6" i="5" s="1"/>
  <c r="AE5" i="5"/>
  <c r="AO5" i="5" s="1"/>
  <c r="BO5" i="5" s="1"/>
  <c r="AF5" i="4"/>
  <c r="AP5" i="4" s="1"/>
  <c r="BP5" i="4" s="1"/>
  <c r="AF13" i="4"/>
  <c r="AP13" i="4" s="1"/>
  <c r="BP13" i="4" s="1"/>
  <c r="AF21" i="4"/>
  <c r="AP21" i="4" s="1"/>
  <c r="BP21" i="4" s="1"/>
  <c r="AF29" i="4"/>
  <c r="AP29" i="4" s="1"/>
  <c r="BP29" i="4" s="1"/>
  <c r="AF37" i="4"/>
  <c r="AP37" i="4" s="1"/>
  <c r="BP37" i="4" s="1"/>
  <c r="AF45" i="4"/>
  <c r="AP45" i="4" s="1"/>
  <c r="BP45" i="4" s="1"/>
  <c r="AF53" i="4"/>
  <c r="AP53" i="4" s="1"/>
  <c r="BP53" i="4" s="1"/>
  <c r="AF61" i="4"/>
  <c r="AP61" i="4" s="1"/>
  <c r="AF69" i="4"/>
  <c r="AP69" i="4" s="1"/>
  <c r="AF77" i="4"/>
  <c r="AP77" i="4" s="1"/>
  <c r="AF85" i="4"/>
  <c r="AP85" i="4" s="1"/>
  <c r="AF93" i="4"/>
  <c r="AP93" i="4" s="1"/>
  <c r="AF101" i="4"/>
  <c r="AP101" i="4" s="1"/>
  <c r="AF109" i="4"/>
  <c r="AP109" i="4" s="1"/>
  <c r="AF117" i="4"/>
  <c r="AP117" i="4" s="1"/>
  <c r="AF125" i="4"/>
  <c r="AP125" i="4" s="1"/>
  <c r="AF133" i="4"/>
  <c r="AP133" i="4" s="1"/>
  <c r="AF141" i="4"/>
  <c r="AP141" i="4" s="1"/>
  <c r="AF149" i="4"/>
  <c r="AP149" i="4" s="1"/>
  <c r="AF157" i="4"/>
  <c r="AP157" i="4" s="1"/>
  <c r="AF165" i="4"/>
  <c r="AP165" i="4" s="1"/>
  <c r="AF173" i="4"/>
  <c r="AP173" i="4" s="1"/>
  <c r="AF181" i="4"/>
  <c r="AP181" i="4" s="1"/>
  <c r="AF189" i="4"/>
  <c r="AP189" i="4" s="1"/>
  <c r="AF197" i="4"/>
  <c r="AP197" i="4" s="1"/>
  <c r="AE4" i="4"/>
  <c r="AO4" i="4" s="1"/>
  <c r="BO4" i="4" s="1"/>
  <c r="AE12" i="4"/>
  <c r="AO12" i="4" s="1"/>
  <c r="BO12" i="4" s="1"/>
  <c r="AE20" i="4"/>
  <c r="AO20" i="4" s="1"/>
  <c r="BO20" i="4" s="1"/>
  <c r="AE28" i="4"/>
  <c r="AO28" i="4" s="1"/>
  <c r="BO28" i="4" s="1"/>
  <c r="AE36" i="4"/>
  <c r="AO36" i="4" s="1"/>
  <c r="BO36" i="4" s="1"/>
  <c r="AE44" i="4"/>
  <c r="AO44" i="4" s="1"/>
  <c r="AE52" i="4"/>
  <c r="AO52" i="4" s="1"/>
  <c r="AE60" i="4"/>
  <c r="AO60" i="4" s="1"/>
  <c r="AE68" i="4"/>
  <c r="AO68" i="4" s="1"/>
  <c r="AE76" i="4"/>
  <c r="AO76" i="4" s="1"/>
  <c r="AE84" i="4"/>
  <c r="AO84" i="4" s="1"/>
  <c r="AE92" i="4"/>
  <c r="AO92" i="4" s="1"/>
  <c r="AE100" i="4"/>
  <c r="AO100" i="4" s="1"/>
  <c r="AE108" i="4"/>
  <c r="AO108" i="4" s="1"/>
  <c r="AE116" i="4"/>
  <c r="AO116" i="4" s="1"/>
  <c r="AE124" i="4"/>
  <c r="AO124" i="4" s="1"/>
  <c r="AE132" i="4"/>
  <c r="AO132" i="4" s="1"/>
  <c r="AE140" i="4"/>
  <c r="AO140" i="4" s="1"/>
  <c r="AE148" i="4"/>
  <c r="AO148" i="4" s="1"/>
  <c r="AE156" i="4"/>
  <c r="AO156" i="4" s="1"/>
  <c r="AE164" i="4"/>
  <c r="AO164" i="4" s="1"/>
  <c r="AD128" i="5"/>
  <c r="AN128" i="5" s="1"/>
  <c r="AD68" i="5"/>
  <c r="AN68" i="5" s="1"/>
  <c r="AB61" i="5"/>
  <c r="AL61" i="5" s="1"/>
  <c r="AF43" i="5"/>
  <c r="AP43" i="5" s="1"/>
  <c r="BP43" i="5" s="1"/>
  <c r="AD36" i="5"/>
  <c r="AN36" i="5" s="1"/>
  <c r="AB29" i="5"/>
  <c r="AL29" i="5" s="1"/>
  <c r="AB6" i="5"/>
  <c r="AL6" i="5" s="1"/>
  <c r="AF6" i="4"/>
  <c r="AP6" i="4" s="1"/>
  <c r="BP6" i="4" s="1"/>
  <c r="AF14" i="4"/>
  <c r="AP14" i="4" s="1"/>
  <c r="BP14" i="4" s="1"/>
  <c r="AF22" i="4"/>
  <c r="AP22" i="4" s="1"/>
  <c r="BP22" i="4" s="1"/>
  <c r="AF30" i="4"/>
  <c r="AP30" i="4" s="1"/>
  <c r="BP30" i="4" s="1"/>
  <c r="AF38" i="4"/>
  <c r="AP38" i="4" s="1"/>
  <c r="BP38" i="4" s="1"/>
  <c r="AF46" i="4"/>
  <c r="AP46" i="4" s="1"/>
  <c r="BP46" i="4" s="1"/>
  <c r="AF54" i="4"/>
  <c r="AP54" i="4" s="1"/>
  <c r="BP54" i="4" s="1"/>
  <c r="AF62" i="4"/>
  <c r="AP62" i="4" s="1"/>
  <c r="AF70" i="4"/>
  <c r="AP70" i="4" s="1"/>
  <c r="AF78" i="4"/>
  <c r="AP78" i="4" s="1"/>
  <c r="AF86" i="4"/>
  <c r="AP86" i="4" s="1"/>
  <c r="AF94" i="4"/>
  <c r="AP94" i="4" s="1"/>
  <c r="AF102" i="4"/>
  <c r="AP102" i="4" s="1"/>
  <c r="AF110" i="4"/>
  <c r="AP110" i="4" s="1"/>
  <c r="AF118" i="4"/>
  <c r="AP118" i="4" s="1"/>
  <c r="AF126" i="4"/>
  <c r="AP126" i="4" s="1"/>
  <c r="AF134" i="4"/>
  <c r="AP134" i="4" s="1"/>
  <c r="AF142" i="4"/>
  <c r="AP142" i="4" s="1"/>
  <c r="AF150" i="4"/>
  <c r="AP150" i="4" s="1"/>
  <c r="AF158" i="4"/>
  <c r="AP158" i="4" s="1"/>
  <c r="AF166" i="4"/>
  <c r="AP166" i="4" s="1"/>
  <c r="AF174" i="4"/>
  <c r="AP174" i="4" s="1"/>
  <c r="AF182" i="4"/>
  <c r="AP182" i="4" s="1"/>
  <c r="AF190" i="4"/>
  <c r="AP190" i="4" s="1"/>
  <c r="AF198" i="4"/>
  <c r="AP198" i="4" s="1"/>
  <c r="AE5" i="4"/>
  <c r="AO5" i="4" s="1"/>
  <c r="BO5" i="4" s="1"/>
  <c r="AE13" i="4"/>
  <c r="AO13" i="4" s="1"/>
  <c r="BO13" i="4" s="1"/>
  <c r="AE21" i="4"/>
  <c r="AO21" i="4" s="1"/>
  <c r="BO21" i="4" s="1"/>
  <c r="AE29" i="4"/>
  <c r="AO29" i="4" s="1"/>
  <c r="BO29" i="4" s="1"/>
  <c r="AE37" i="4"/>
  <c r="AO37" i="4" s="1"/>
  <c r="BO37" i="4" s="1"/>
  <c r="AE45" i="4"/>
  <c r="AO45" i="4" s="1"/>
  <c r="AE53" i="4"/>
  <c r="AO53" i="4" s="1"/>
  <c r="AE61" i="4"/>
  <c r="AO61" i="4" s="1"/>
  <c r="AE69" i="4"/>
  <c r="AO69" i="4" s="1"/>
  <c r="AE77" i="4"/>
  <c r="AO77" i="4" s="1"/>
  <c r="AE85" i="4"/>
  <c r="AO85" i="4" s="1"/>
  <c r="AE93" i="4"/>
  <c r="AO93" i="4" s="1"/>
  <c r="AE101" i="4"/>
  <c r="AO101" i="4" s="1"/>
  <c r="AE109" i="4"/>
  <c r="AO109" i="4" s="1"/>
  <c r="AE117" i="4"/>
  <c r="AO117" i="4" s="1"/>
  <c r="AE125" i="4"/>
  <c r="AO125" i="4" s="1"/>
  <c r="AE133" i="4"/>
  <c r="AO133" i="4" s="1"/>
  <c r="AE141" i="4"/>
  <c r="AO141" i="4" s="1"/>
  <c r="AE149" i="4"/>
  <c r="AO149" i="4" s="1"/>
  <c r="AE157" i="4"/>
  <c r="AO157" i="4" s="1"/>
  <c r="AE165" i="4"/>
  <c r="AO165" i="4" s="1"/>
  <c r="AC99" i="5"/>
  <c r="AM99" i="5" s="1"/>
  <c r="AF72" i="5"/>
  <c r="AP72" i="5" s="1"/>
  <c r="AB65" i="5"/>
  <c r="AL65" i="5" s="1"/>
  <c r="AF47" i="5"/>
  <c r="AP47" i="5" s="1"/>
  <c r="BP47" i="5" s="1"/>
  <c r="AD40" i="5"/>
  <c r="AN40" i="5" s="1"/>
  <c r="AB33" i="5"/>
  <c r="AL33" i="5" s="1"/>
  <c r="AF15" i="5"/>
  <c r="AP15" i="5" s="1"/>
  <c r="BP15" i="5" s="1"/>
  <c r="AC7" i="5"/>
  <c r="AM7" i="5" s="1"/>
  <c r="AF2" i="5"/>
  <c r="AP2" i="5" s="1"/>
  <c r="BP2" i="5" s="1"/>
  <c r="AF7" i="4"/>
  <c r="AP7" i="4" s="1"/>
  <c r="BP7" i="4" s="1"/>
  <c r="AF15" i="4"/>
  <c r="AP15" i="4" s="1"/>
  <c r="BP15" i="4" s="1"/>
  <c r="AF23" i="4"/>
  <c r="AP23" i="4" s="1"/>
  <c r="BP23" i="4" s="1"/>
  <c r="AF31" i="4"/>
  <c r="AP31" i="4" s="1"/>
  <c r="BP31" i="4" s="1"/>
  <c r="AF39" i="4"/>
  <c r="AP39" i="4" s="1"/>
  <c r="BP39" i="4" s="1"/>
  <c r="AF47" i="4"/>
  <c r="AP47" i="4" s="1"/>
  <c r="BP47" i="4" s="1"/>
  <c r="AF55" i="4"/>
  <c r="AP55" i="4" s="1"/>
  <c r="BP55" i="4" s="1"/>
  <c r="AF63" i="4"/>
  <c r="AP63" i="4" s="1"/>
  <c r="AF71" i="4"/>
  <c r="AP71" i="4" s="1"/>
  <c r="AF79" i="4"/>
  <c r="AP79" i="4" s="1"/>
  <c r="AF87" i="4"/>
  <c r="AP87" i="4" s="1"/>
  <c r="AF95" i="4"/>
  <c r="AP95" i="4" s="1"/>
  <c r="AF103" i="4"/>
  <c r="AP103" i="4" s="1"/>
  <c r="AF111" i="4"/>
  <c r="AP111" i="4" s="1"/>
  <c r="AF119" i="4"/>
  <c r="AP119" i="4" s="1"/>
  <c r="AF127" i="4"/>
  <c r="AP127" i="4" s="1"/>
  <c r="AF135" i="4"/>
  <c r="AP135" i="4" s="1"/>
  <c r="AF143" i="4"/>
  <c r="AP143" i="4" s="1"/>
  <c r="AF151" i="4"/>
  <c r="AP151" i="4" s="1"/>
  <c r="AF159" i="4"/>
  <c r="AP159" i="4" s="1"/>
  <c r="AF167" i="4"/>
  <c r="AP167" i="4" s="1"/>
  <c r="AF175" i="4"/>
  <c r="AP175" i="4" s="1"/>
  <c r="AF183" i="4"/>
  <c r="AP183" i="4" s="1"/>
  <c r="AF191" i="4"/>
  <c r="AP191" i="4" s="1"/>
  <c r="AF199" i="4"/>
  <c r="AP199" i="4" s="1"/>
  <c r="AE6" i="4"/>
  <c r="AO6" i="4" s="1"/>
  <c r="BO6" i="4" s="1"/>
  <c r="AE14" i="4"/>
  <c r="AO14" i="4" s="1"/>
  <c r="BO14" i="4" s="1"/>
  <c r="AE22" i="4"/>
  <c r="AO22" i="4" s="1"/>
  <c r="BO22" i="4" s="1"/>
  <c r="AE30" i="4"/>
  <c r="AO30" i="4" s="1"/>
  <c r="BO30" i="4" s="1"/>
  <c r="AE38" i="4"/>
  <c r="AO38" i="4" s="1"/>
  <c r="BO38" i="4" s="1"/>
  <c r="AE46" i="4"/>
  <c r="AO46" i="4" s="1"/>
  <c r="AE54" i="4"/>
  <c r="AO54" i="4" s="1"/>
  <c r="AE62" i="4"/>
  <c r="AO62" i="4" s="1"/>
  <c r="AE70" i="4"/>
  <c r="AO70" i="4" s="1"/>
  <c r="AE78" i="4"/>
  <c r="AO78" i="4" s="1"/>
  <c r="AE86" i="4"/>
  <c r="AO86" i="4" s="1"/>
  <c r="AE94" i="4"/>
  <c r="AO94" i="4" s="1"/>
  <c r="AE102" i="4"/>
  <c r="AO102" i="4" s="1"/>
  <c r="AE110" i="4"/>
  <c r="AO110" i="4" s="1"/>
  <c r="AE118" i="4"/>
  <c r="AO118" i="4" s="1"/>
  <c r="AE126" i="4"/>
  <c r="AO126" i="4" s="1"/>
  <c r="AE134" i="4"/>
  <c r="AO134" i="4" s="1"/>
  <c r="AE142" i="4"/>
  <c r="AO142" i="4" s="1"/>
  <c r="AE150" i="4"/>
  <c r="AO150" i="4" s="1"/>
  <c r="AE158" i="4"/>
  <c r="AO158" i="4" s="1"/>
  <c r="AE166" i="4"/>
  <c r="AO166" i="4" s="1"/>
  <c r="AE174" i="4"/>
  <c r="AO174" i="4" s="1"/>
  <c r="AE182" i="4"/>
  <c r="AO182" i="4" s="1"/>
  <c r="AE190" i="4"/>
  <c r="AO190" i="4" s="1"/>
  <c r="AE198" i="4"/>
  <c r="AO198" i="4" s="1"/>
  <c r="AD3" i="4"/>
  <c r="AN3" i="4" s="1"/>
  <c r="BN3" i="4" s="1"/>
  <c r="AD11" i="4"/>
  <c r="AN11" i="4" s="1"/>
  <c r="BN11" i="4" s="1"/>
  <c r="AD19" i="4"/>
  <c r="AN19" i="4" s="1"/>
  <c r="BN19" i="4" s="1"/>
  <c r="AD27" i="4"/>
  <c r="AN27" i="4" s="1"/>
  <c r="AD35" i="4"/>
  <c r="AN35" i="4" s="1"/>
  <c r="AD43" i="4"/>
  <c r="AN43" i="4" s="1"/>
  <c r="AD51" i="4"/>
  <c r="AN51" i="4" s="1"/>
  <c r="AD59" i="4"/>
  <c r="AN59" i="4" s="1"/>
  <c r="AD67" i="4"/>
  <c r="AN67" i="4" s="1"/>
  <c r="AD75" i="4"/>
  <c r="AN75" i="4" s="1"/>
  <c r="AE91" i="4"/>
  <c r="AO91" i="4" s="1"/>
  <c r="AE143" i="4"/>
  <c r="AO143" i="4" s="1"/>
  <c r="AE167" i="4"/>
  <c r="AO167" i="4" s="1"/>
  <c r="AE178" i="4"/>
  <c r="AO178" i="4" s="1"/>
  <c r="AE188" i="4"/>
  <c r="AO188" i="4" s="1"/>
  <c r="AE199" i="4"/>
  <c r="AO199" i="4" s="1"/>
  <c r="AD7" i="4"/>
  <c r="AN7" i="4" s="1"/>
  <c r="BN7" i="4" s="1"/>
  <c r="AD17" i="4"/>
  <c r="AN17" i="4" s="1"/>
  <c r="BN17" i="4" s="1"/>
  <c r="AD28" i="4"/>
  <c r="AN28" i="4" s="1"/>
  <c r="AD39" i="4"/>
  <c r="AN39" i="4" s="1"/>
  <c r="AD49" i="4"/>
  <c r="AN49" i="4" s="1"/>
  <c r="AD60" i="4"/>
  <c r="AN60" i="4" s="1"/>
  <c r="AD71" i="4"/>
  <c r="AN71" i="4" s="1"/>
  <c r="AD81" i="4"/>
  <c r="AN81" i="4" s="1"/>
  <c r="AD89" i="4"/>
  <c r="AN89" i="4" s="1"/>
  <c r="AD97" i="4"/>
  <c r="AN97" i="4" s="1"/>
  <c r="AD105" i="4"/>
  <c r="AN105" i="4" s="1"/>
  <c r="AD113" i="4"/>
  <c r="AN113" i="4" s="1"/>
  <c r="AD121" i="4"/>
  <c r="AN121" i="4" s="1"/>
  <c r="AD129" i="4"/>
  <c r="AN129" i="4" s="1"/>
  <c r="AD137" i="4"/>
  <c r="AN137" i="4" s="1"/>
  <c r="AD145" i="4"/>
  <c r="AN145" i="4" s="1"/>
  <c r="AD153" i="4"/>
  <c r="AN153" i="4" s="1"/>
  <c r="AD161" i="4"/>
  <c r="AN161" i="4" s="1"/>
  <c r="AD169" i="4"/>
  <c r="AN169" i="4" s="1"/>
  <c r="AD177" i="4"/>
  <c r="AN177" i="4" s="1"/>
  <c r="AD185" i="4"/>
  <c r="AN185" i="4" s="1"/>
  <c r="AD193" i="4"/>
  <c r="AN193" i="4" s="1"/>
  <c r="AD201" i="4"/>
  <c r="AN201" i="4" s="1"/>
  <c r="AC7" i="4"/>
  <c r="AM7" i="4" s="1"/>
  <c r="AC15" i="4"/>
  <c r="AM15" i="4" s="1"/>
  <c r="AC23" i="4"/>
  <c r="AM23" i="4" s="1"/>
  <c r="AC31" i="4"/>
  <c r="AM31" i="4" s="1"/>
  <c r="AC39" i="4"/>
  <c r="AM39" i="4" s="1"/>
  <c r="AC47" i="4"/>
  <c r="AM47" i="4" s="1"/>
  <c r="AC55" i="4"/>
  <c r="AM55" i="4" s="1"/>
  <c r="AC63" i="4"/>
  <c r="AM63" i="4" s="1"/>
  <c r="AC71" i="4"/>
  <c r="AM71" i="4" s="1"/>
  <c r="AC79" i="4"/>
  <c r="AM79" i="4" s="1"/>
  <c r="AC87" i="4"/>
  <c r="AM87" i="4" s="1"/>
  <c r="AC95" i="4"/>
  <c r="AM95" i="4" s="1"/>
  <c r="AC103" i="4"/>
  <c r="AM103" i="4" s="1"/>
  <c r="AC111" i="4"/>
  <c r="AM111" i="4" s="1"/>
  <c r="AC119" i="4"/>
  <c r="AM119" i="4" s="1"/>
  <c r="AC127" i="4"/>
  <c r="AM127" i="4" s="1"/>
  <c r="AC135" i="4"/>
  <c r="AM135" i="4" s="1"/>
  <c r="AC143" i="4"/>
  <c r="AM143" i="4" s="1"/>
  <c r="AC151" i="4"/>
  <c r="AM151" i="4" s="1"/>
  <c r="AC159" i="4"/>
  <c r="AM159" i="4" s="1"/>
  <c r="AC167" i="4"/>
  <c r="AM167" i="4" s="1"/>
  <c r="AC175" i="4"/>
  <c r="AM175" i="4" s="1"/>
  <c r="AC183" i="4"/>
  <c r="AM183" i="4" s="1"/>
  <c r="AC191" i="4"/>
  <c r="AM191" i="4" s="1"/>
  <c r="AC199" i="4"/>
  <c r="AM199" i="4" s="1"/>
  <c r="AC128" i="4"/>
  <c r="AM128" i="4" s="1"/>
  <c r="AC144" i="4"/>
  <c r="AM144" i="4" s="1"/>
  <c r="AC160" i="4"/>
  <c r="AM160" i="4" s="1"/>
  <c r="AC176" i="4"/>
  <c r="AM176" i="4" s="1"/>
  <c r="AC192" i="4"/>
  <c r="AM192" i="4" s="1"/>
  <c r="AC200" i="4"/>
  <c r="AM200" i="4" s="1"/>
  <c r="AC201" i="4"/>
  <c r="AM201" i="4" s="1"/>
  <c r="AC196" i="4"/>
  <c r="AM196" i="4" s="1"/>
  <c r="AE135" i="4"/>
  <c r="AO135" i="4" s="1"/>
  <c r="AD15" i="4"/>
  <c r="AN15" i="4" s="1"/>
  <c r="BN15" i="4" s="1"/>
  <c r="AD79" i="4"/>
  <c r="AN79" i="4" s="1"/>
  <c r="AD127" i="4"/>
  <c r="AN127" i="4" s="1"/>
  <c r="AD191" i="4"/>
  <c r="AN191" i="4" s="1"/>
  <c r="AC37" i="4"/>
  <c r="AM37" i="4" s="1"/>
  <c r="AC101" i="4"/>
  <c r="AM101" i="4" s="1"/>
  <c r="AC157" i="4"/>
  <c r="AM157" i="4" s="1"/>
  <c r="AE99" i="4"/>
  <c r="AO99" i="4" s="1"/>
  <c r="AE147" i="4"/>
  <c r="AO147" i="4" s="1"/>
  <c r="AE168" i="4"/>
  <c r="AO168" i="4" s="1"/>
  <c r="AE179" i="4"/>
  <c r="AO179" i="4" s="1"/>
  <c r="AE189" i="4"/>
  <c r="AO189" i="4" s="1"/>
  <c r="AE200" i="4"/>
  <c r="AO200" i="4" s="1"/>
  <c r="AD8" i="4"/>
  <c r="AN8" i="4" s="1"/>
  <c r="BN8" i="4" s="1"/>
  <c r="AD18" i="4"/>
  <c r="AN18" i="4" s="1"/>
  <c r="BN18" i="4" s="1"/>
  <c r="AD29" i="4"/>
  <c r="AN29" i="4" s="1"/>
  <c r="AD40" i="4"/>
  <c r="AN40" i="4" s="1"/>
  <c r="AD50" i="4"/>
  <c r="AN50" i="4" s="1"/>
  <c r="AD61" i="4"/>
  <c r="AN61" i="4" s="1"/>
  <c r="AD72" i="4"/>
  <c r="AN72" i="4" s="1"/>
  <c r="AD82" i="4"/>
  <c r="AN82" i="4" s="1"/>
  <c r="AD90" i="4"/>
  <c r="AN90" i="4" s="1"/>
  <c r="AD98" i="4"/>
  <c r="AN98" i="4" s="1"/>
  <c r="AD106" i="4"/>
  <c r="AN106" i="4" s="1"/>
  <c r="AD114" i="4"/>
  <c r="AN114" i="4" s="1"/>
  <c r="AD122" i="4"/>
  <c r="AN122" i="4" s="1"/>
  <c r="AD130" i="4"/>
  <c r="AN130" i="4" s="1"/>
  <c r="AD138" i="4"/>
  <c r="AN138" i="4" s="1"/>
  <c r="AD146" i="4"/>
  <c r="AN146" i="4" s="1"/>
  <c r="AD154" i="4"/>
  <c r="AN154" i="4" s="1"/>
  <c r="AD162" i="4"/>
  <c r="AN162" i="4" s="1"/>
  <c r="AD170" i="4"/>
  <c r="AN170" i="4" s="1"/>
  <c r="AD178" i="4"/>
  <c r="AN178" i="4" s="1"/>
  <c r="AD186" i="4"/>
  <c r="AN186" i="4" s="1"/>
  <c r="AD194" i="4"/>
  <c r="AN194" i="4" s="1"/>
  <c r="AD202" i="4"/>
  <c r="AN202" i="4" s="1"/>
  <c r="AC8" i="4"/>
  <c r="AM8" i="4" s="1"/>
  <c r="AC16" i="4"/>
  <c r="AM16" i="4" s="1"/>
  <c r="AC24" i="4"/>
  <c r="AM24" i="4" s="1"/>
  <c r="AC32" i="4"/>
  <c r="AM32" i="4" s="1"/>
  <c r="AC40" i="4"/>
  <c r="AM40" i="4" s="1"/>
  <c r="AC48" i="4"/>
  <c r="AM48" i="4" s="1"/>
  <c r="AC56" i="4"/>
  <c r="AM56" i="4" s="1"/>
  <c r="AC64" i="4"/>
  <c r="AM64" i="4" s="1"/>
  <c r="AC72" i="4"/>
  <c r="AM72" i="4" s="1"/>
  <c r="AC80" i="4"/>
  <c r="AM80" i="4" s="1"/>
  <c r="AC88" i="4"/>
  <c r="AM88" i="4" s="1"/>
  <c r="AC96" i="4"/>
  <c r="AM96" i="4" s="1"/>
  <c r="AC104" i="4"/>
  <c r="AM104" i="4" s="1"/>
  <c r="AC112" i="4"/>
  <c r="AM112" i="4" s="1"/>
  <c r="AC120" i="4"/>
  <c r="AM120" i="4" s="1"/>
  <c r="AC136" i="4"/>
  <c r="AM136" i="4" s="1"/>
  <c r="AC152" i="4"/>
  <c r="AM152" i="4" s="1"/>
  <c r="AC168" i="4"/>
  <c r="AM168" i="4" s="1"/>
  <c r="AC184" i="4"/>
  <c r="AM184" i="4" s="1"/>
  <c r="AC156" i="4"/>
  <c r="AM156" i="4" s="1"/>
  <c r="AE162" i="4"/>
  <c r="AO162" i="4" s="1"/>
  <c r="AD47" i="4"/>
  <c r="AN47" i="4" s="1"/>
  <c r="AD103" i="4"/>
  <c r="AN103" i="4" s="1"/>
  <c r="AD151" i="4"/>
  <c r="AN151" i="4" s="1"/>
  <c r="AC13" i="4"/>
  <c r="AM13" i="4" s="1"/>
  <c r="AC77" i="4"/>
  <c r="AM77" i="4" s="1"/>
  <c r="AC141" i="4"/>
  <c r="AM141" i="4" s="1"/>
  <c r="AC197" i="4"/>
  <c r="AM197" i="4" s="1"/>
  <c r="AE107" i="4"/>
  <c r="AO107" i="4" s="1"/>
  <c r="AE151" i="4"/>
  <c r="AO151" i="4" s="1"/>
  <c r="AE170" i="4"/>
  <c r="AO170" i="4" s="1"/>
  <c r="AE180" i="4"/>
  <c r="AO180" i="4" s="1"/>
  <c r="AE191" i="4"/>
  <c r="AO191" i="4" s="1"/>
  <c r="AE202" i="4"/>
  <c r="AO202" i="4" s="1"/>
  <c r="AD9" i="4"/>
  <c r="AN9" i="4" s="1"/>
  <c r="BN9" i="4" s="1"/>
  <c r="AD20" i="4"/>
  <c r="AN20" i="4" s="1"/>
  <c r="BN20" i="4" s="1"/>
  <c r="AD31" i="4"/>
  <c r="AN31" i="4" s="1"/>
  <c r="AD41" i="4"/>
  <c r="AN41" i="4" s="1"/>
  <c r="AD52" i="4"/>
  <c r="AN52" i="4" s="1"/>
  <c r="AD63" i="4"/>
  <c r="AN63" i="4" s="1"/>
  <c r="AD73" i="4"/>
  <c r="AN73" i="4" s="1"/>
  <c r="AD83" i="4"/>
  <c r="AN83" i="4" s="1"/>
  <c r="AD91" i="4"/>
  <c r="AN91" i="4" s="1"/>
  <c r="AD99" i="4"/>
  <c r="AN99" i="4" s="1"/>
  <c r="AD107" i="4"/>
  <c r="AN107" i="4" s="1"/>
  <c r="AD115" i="4"/>
  <c r="AN115" i="4" s="1"/>
  <c r="AD123" i="4"/>
  <c r="AN123" i="4" s="1"/>
  <c r="AD131" i="4"/>
  <c r="AN131" i="4" s="1"/>
  <c r="AD139" i="4"/>
  <c r="AN139" i="4" s="1"/>
  <c r="AD147" i="4"/>
  <c r="AN147" i="4" s="1"/>
  <c r="AD155" i="4"/>
  <c r="AN155" i="4" s="1"/>
  <c r="AD163" i="4"/>
  <c r="AN163" i="4" s="1"/>
  <c r="AD171" i="4"/>
  <c r="AN171" i="4" s="1"/>
  <c r="AD179" i="4"/>
  <c r="AN179" i="4" s="1"/>
  <c r="AD187" i="4"/>
  <c r="AN187" i="4" s="1"/>
  <c r="AD195" i="4"/>
  <c r="AN195" i="4" s="1"/>
  <c r="AD203" i="4"/>
  <c r="AN203" i="4" s="1"/>
  <c r="AC9" i="4"/>
  <c r="AM9" i="4" s="1"/>
  <c r="AC17" i="4"/>
  <c r="AM17" i="4" s="1"/>
  <c r="AC25" i="4"/>
  <c r="AM25" i="4" s="1"/>
  <c r="AC33" i="4"/>
  <c r="AM33" i="4" s="1"/>
  <c r="AC41" i="4"/>
  <c r="AM41" i="4" s="1"/>
  <c r="AC49" i="4"/>
  <c r="AM49" i="4" s="1"/>
  <c r="AC57" i="4"/>
  <c r="AM57" i="4" s="1"/>
  <c r="AC65" i="4"/>
  <c r="AM65" i="4" s="1"/>
  <c r="AC73" i="4"/>
  <c r="AM73" i="4" s="1"/>
  <c r="AC81" i="4"/>
  <c r="AM81" i="4" s="1"/>
  <c r="AC89" i="4"/>
  <c r="AM89" i="4" s="1"/>
  <c r="AC97" i="4"/>
  <c r="AM97" i="4" s="1"/>
  <c r="AC105" i="4"/>
  <c r="AM105" i="4" s="1"/>
  <c r="AC113" i="4"/>
  <c r="AM113" i="4" s="1"/>
  <c r="AC121" i="4"/>
  <c r="AM121" i="4" s="1"/>
  <c r="AC129" i="4"/>
  <c r="AM129" i="4" s="1"/>
  <c r="AC137" i="4"/>
  <c r="AM137" i="4" s="1"/>
  <c r="AC145" i="4"/>
  <c r="AM145" i="4" s="1"/>
  <c r="AC153" i="4"/>
  <c r="AM153" i="4" s="1"/>
  <c r="AC161" i="4"/>
  <c r="AM161" i="4" s="1"/>
  <c r="AC169" i="4"/>
  <c r="AM169" i="4" s="1"/>
  <c r="AC177" i="4"/>
  <c r="AM177" i="4" s="1"/>
  <c r="AC185" i="4"/>
  <c r="AM185" i="4" s="1"/>
  <c r="AC193" i="4"/>
  <c r="AM193" i="4" s="1"/>
  <c r="AC164" i="4"/>
  <c r="AM164" i="4" s="1"/>
  <c r="AE196" i="4"/>
  <c r="AO196" i="4" s="1"/>
  <c r="AD57" i="4"/>
  <c r="AN57" i="4" s="1"/>
  <c r="AD111" i="4"/>
  <c r="AN111" i="4" s="1"/>
  <c r="AD175" i="4"/>
  <c r="AN175" i="4" s="1"/>
  <c r="AC29" i="4"/>
  <c r="AM29" i="4" s="1"/>
  <c r="AC93" i="4"/>
  <c r="AM93" i="4" s="1"/>
  <c r="AC149" i="4"/>
  <c r="AM149" i="4" s="1"/>
  <c r="AB2" i="4"/>
  <c r="AL2" i="4" s="1"/>
  <c r="AE115" i="4"/>
  <c r="AO115" i="4" s="1"/>
  <c r="AE155" i="4"/>
  <c r="AO155" i="4" s="1"/>
  <c r="AE171" i="4"/>
  <c r="AO171" i="4" s="1"/>
  <c r="AE181" i="4"/>
  <c r="AO181" i="4" s="1"/>
  <c r="AE192" i="4"/>
  <c r="AO192" i="4" s="1"/>
  <c r="AE203" i="4"/>
  <c r="AO203" i="4" s="1"/>
  <c r="AD10" i="4"/>
  <c r="AN10" i="4" s="1"/>
  <c r="BN10" i="4" s="1"/>
  <c r="AD21" i="4"/>
  <c r="AN21" i="4" s="1"/>
  <c r="AD32" i="4"/>
  <c r="AN32" i="4" s="1"/>
  <c r="AD42" i="4"/>
  <c r="AN42" i="4" s="1"/>
  <c r="AD53" i="4"/>
  <c r="AN53" i="4" s="1"/>
  <c r="AD64" i="4"/>
  <c r="AN64" i="4" s="1"/>
  <c r="AD74" i="4"/>
  <c r="AN74" i="4" s="1"/>
  <c r="AD84" i="4"/>
  <c r="AN84" i="4" s="1"/>
  <c r="AD92" i="4"/>
  <c r="AN92" i="4" s="1"/>
  <c r="AD100" i="4"/>
  <c r="AN100" i="4" s="1"/>
  <c r="AD108" i="4"/>
  <c r="AN108" i="4" s="1"/>
  <c r="AD116" i="4"/>
  <c r="AN116" i="4" s="1"/>
  <c r="AD124" i="4"/>
  <c r="AN124" i="4" s="1"/>
  <c r="AD132" i="4"/>
  <c r="AN132" i="4" s="1"/>
  <c r="AD140" i="4"/>
  <c r="AN140" i="4" s="1"/>
  <c r="AD148" i="4"/>
  <c r="AN148" i="4" s="1"/>
  <c r="AD156" i="4"/>
  <c r="AN156" i="4" s="1"/>
  <c r="AD164" i="4"/>
  <c r="AN164" i="4" s="1"/>
  <c r="AD172" i="4"/>
  <c r="AN172" i="4" s="1"/>
  <c r="AD180" i="4"/>
  <c r="AN180" i="4" s="1"/>
  <c r="AD188" i="4"/>
  <c r="AN188" i="4" s="1"/>
  <c r="AD196" i="4"/>
  <c r="AN196" i="4" s="1"/>
  <c r="AD2" i="4"/>
  <c r="AN2" i="4" s="1"/>
  <c r="BN2" i="4" s="1"/>
  <c r="AC10" i="4"/>
  <c r="AM10" i="4" s="1"/>
  <c r="AC18" i="4"/>
  <c r="AM18" i="4" s="1"/>
  <c r="AC26" i="4"/>
  <c r="AM26" i="4" s="1"/>
  <c r="AC34" i="4"/>
  <c r="AM34" i="4" s="1"/>
  <c r="AC42" i="4"/>
  <c r="AM42" i="4" s="1"/>
  <c r="AC50" i="4"/>
  <c r="AM50" i="4" s="1"/>
  <c r="AC58" i="4"/>
  <c r="AM58" i="4" s="1"/>
  <c r="AC66" i="4"/>
  <c r="AM66" i="4" s="1"/>
  <c r="AC74" i="4"/>
  <c r="AM74" i="4" s="1"/>
  <c r="AC82" i="4"/>
  <c r="AM82" i="4" s="1"/>
  <c r="AC90" i="4"/>
  <c r="AM90" i="4" s="1"/>
  <c r="AC98" i="4"/>
  <c r="AM98" i="4" s="1"/>
  <c r="AC106" i="4"/>
  <c r="AM106" i="4" s="1"/>
  <c r="AC114" i="4"/>
  <c r="AM114" i="4" s="1"/>
  <c r="AC122" i="4"/>
  <c r="AM122" i="4" s="1"/>
  <c r="AC130" i="4"/>
  <c r="AM130" i="4" s="1"/>
  <c r="AC138" i="4"/>
  <c r="AM138" i="4" s="1"/>
  <c r="AC146" i="4"/>
  <c r="AM146" i="4" s="1"/>
  <c r="AC154" i="4"/>
  <c r="AM154" i="4" s="1"/>
  <c r="AC162" i="4"/>
  <c r="AM162" i="4" s="1"/>
  <c r="AC170" i="4"/>
  <c r="AM170" i="4" s="1"/>
  <c r="AC178" i="4"/>
  <c r="AM178" i="4" s="1"/>
  <c r="AC186" i="4"/>
  <c r="AM186" i="4" s="1"/>
  <c r="AC194" i="4"/>
  <c r="AM194" i="4" s="1"/>
  <c r="AC202" i="4"/>
  <c r="AM202" i="4" s="1"/>
  <c r="AC139" i="4"/>
  <c r="AM139" i="4" s="1"/>
  <c r="AC155" i="4"/>
  <c r="AM155" i="4" s="1"/>
  <c r="AC171" i="4"/>
  <c r="AM171" i="4" s="1"/>
  <c r="AC179" i="4"/>
  <c r="AM179" i="4" s="1"/>
  <c r="AC195" i="4"/>
  <c r="AM195" i="4" s="1"/>
  <c r="AC203" i="4"/>
  <c r="AM203" i="4" s="1"/>
  <c r="AC12" i="4"/>
  <c r="AM12" i="4" s="1"/>
  <c r="AC68" i="4"/>
  <c r="AM68" i="4" s="1"/>
  <c r="AC92" i="4"/>
  <c r="AM92" i="4" s="1"/>
  <c r="AC116" i="4"/>
  <c r="AM116" i="4" s="1"/>
  <c r="AC140" i="4"/>
  <c r="AM140" i="4" s="1"/>
  <c r="AC180" i="4"/>
  <c r="AM180" i="4" s="1"/>
  <c r="AE175" i="4"/>
  <c r="AO175" i="4" s="1"/>
  <c r="AD36" i="4"/>
  <c r="AN36" i="4" s="1"/>
  <c r="AD95" i="4"/>
  <c r="AN95" i="4" s="1"/>
  <c r="AD143" i="4"/>
  <c r="AN143" i="4" s="1"/>
  <c r="AD167" i="4"/>
  <c r="AN167" i="4" s="1"/>
  <c r="AC5" i="4"/>
  <c r="AM5" i="4" s="1"/>
  <c r="AC53" i="4"/>
  <c r="AM53" i="4" s="1"/>
  <c r="AC85" i="4"/>
  <c r="AM85" i="4" s="1"/>
  <c r="AC125" i="4"/>
  <c r="AM125" i="4" s="1"/>
  <c r="AC165" i="4"/>
  <c r="AM165" i="4" s="1"/>
  <c r="AC189" i="4"/>
  <c r="AM189" i="4" s="1"/>
  <c r="AE123" i="4"/>
  <c r="AO123" i="4" s="1"/>
  <c r="AE159" i="4"/>
  <c r="AO159" i="4" s="1"/>
  <c r="AE172" i="4"/>
  <c r="AO172" i="4" s="1"/>
  <c r="AE183" i="4"/>
  <c r="AO183" i="4" s="1"/>
  <c r="AE194" i="4"/>
  <c r="AO194" i="4" s="1"/>
  <c r="AF2" i="4"/>
  <c r="BP2" i="4" s="1"/>
  <c r="AD12" i="4"/>
  <c r="AN12" i="4" s="1"/>
  <c r="BN12" i="4" s="1"/>
  <c r="AD23" i="4"/>
  <c r="AN23" i="4" s="1"/>
  <c r="AD33" i="4"/>
  <c r="AN33" i="4" s="1"/>
  <c r="AD44" i="4"/>
  <c r="AN44" i="4" s="1"/>
  <c r="AD55" i="4"/>
  <c r="AN55" i="4" s="1"/>
  <c r="AD65" i="4"/>
  <c r="AN65" i="4" s="1"/>
  <c r="AD76" i="4"/>
  <c r="AN76" i="4" s="1"/>
  <c r="AD85" i="4"/>
  <c r="AN85" i="4" s="1"/>
  <c r="AD93" i="4"/>
  <c r="AN93" i="4" s="1"/>
  <c r="AD101" i="4"/>
  <c r="AN101" i="4" s="1"/>
  <c r="AD109" i="4"/>
  <c r="AN109" i="4" s="1"/>
  <c r="AD117" i="4"/>
  <c r="AN117" i="4" s="1"/>
  <c r="AD125" i="4"/>
  <c r="AN125" i="4" s="1"/>
  <c r="AD133" i="4"/>
  <c r="AN133" i="4" s="1"/>
  <c r="AD141" i="4"/>
  <c r="AN141" i="4" s="1"/>
  <c r="AD149" i="4"/>
  <c r="AN149" i="4" s="1"/>
  <c r="AD157" i="4"/>
  <c r="AN157" i="4" s="1"/>
  <c r="AD165" i="4"/>
  <c r="AN165" i="4" s="1"/>
  <c r="AD173" i="4"/>
  <c r="AN173" i="4" s="1"/>
  <c r="AD181" i="4"/>
  <c r="AN181" i="4" s="1"/>
  <c r="AD189" i="4"/>
  <c r="AN189" i="4" s="1"/>
  <c r="AD197" i="4"/>
  <c r="AN197" i="4" s="1"/>
  <c r="AC3" i="4"/>
  <c r="AM3" i="4" s="1"/>
  <c r="AC11" i="4"/>
  <c r="AM11" i="4" s="1"/>
  <c r="AC19" i="4"/>
  <c r="AM19" i="4" s="1"/>
  <c r="AC27" i="4"/>
  <c r="AM27" i="4" s="1"/>
  <c r="AC35" i="4"/>
  <c r="AM35" i="4" s="1"/>
  <c r="AC43" i="4"/>
  <c r="AM43" i="4" s="1"/>
  <c r="AC51" i="4"/>
  <c r="AM51" i="4" s="1"/>
  <c r="AC59" i="4"/>
  <c r="AM59" i="4" s="1"/>
  <c r="AC67" i="4"/>
  <c r="AM67" i="4" s="1"/>
  <c r="AC75" i="4"/>
  <c r="AM75" i="4" s="1"/>
  <c r="AC83" i="4"/>
  <c r="AM83" i="4" s="1"/>
  <c r="AC91" i="4"/>
  <c r="AM91" i="4" s="1"/>
  <c r="AC99" i="4"/>
  <c r="AM99" i="4" s="1"/>
  <c r="AC107" i="4"/>
  <c r="AM107" i="4" s="1"/>
  <c r="AC115" i="4"/>
  <c r="AM115" i="4" s="1"/>
  <c r="AC123" i="4"/>
  <c r="AM123" i="4" s="1"/>
  <c r="AC131" i="4"/>
  <c r="AM131" i="4" s="1"/>
  <c r="AC147" i="4"/>
  <c r="AM147" i="4" s="1"/>
  <c r="AC163" i="4"/>
  <c r="AM163" i="4" s="1"/>
  <c r="AC187" i="4"/>
  <c r="AM187" i="4" s="1"/>
  <c r="AC28" i="4"/>
  <c r="AM28" i="4" s="1"/>
  <c r="AC76" i="4"/>
  <c r="AM76" i="4" s="1"/>
  <c r="AC108" i="4"/>
  <c r="AM108" i="4" s="1"/>
  <c r="AC132" i="4"/>
  <c r="AM132" i="4" s="1"/>
  <c r="AC188" i="4"/>
  <c r="AM188" i="4" s="1"/>
  <c r="AE75" i="4"/>
  <c r="AO75" i="4" s="1"/>
  <c r="AD4" i="4"/>
  <c r="AN4" i="4" s="1"/>
  <c r="BN4" i="4" s="1"/>
  <c r="AD68" i="4"/>
  <c r="AN68" i="4" s="1"/>
  <c r="AD119" i="4"/>
  <c r="AN119" i="4" s="1"/>
  <c r="AD183" i="4"/>
  <c r="AN183" i="4" s="1"/>
  <c r="AC45" i="4"/>
  <c r="AM45" i="4" s="1"/>
  <c r="AC117" i="4"/>
  <c r="AM117" i="4" s="1"/>
  <c r="AC181" i="4"/>
  <c r="AM181" i="4" s="1"/>
  <c r="AE131" i="4"/>
  <c r="AO131" i="4" s="1"/>
  <c r="AE160" i="4"/>
  <c r="AO160" i="4" s="1"/>
  <c r="AE173" i="4"/>
  <c r="AO173" i="4" s="1"/>
  <c r="AE184" i="4"/>
  <c r="AO184" i="4" s="1"/>
  <c r="AE195" i="4"/>
  <c r="AO195" i="4" s="1"/>
  <c r="AE2" i="4"/>
  <c r="AO2" i="4" s="1"/>
  <c r="BO2" i="4" s="1"/>
  <c r="AD13" i="4"/>
  <c r="AN13" i="4" s="1"/>
  <c r="BN13" i="4" s="1"/>
  <c r="AD24" i="4"/>
  <c r="AN24" i="4" s="1"/>
  <c r="AD34" i="4"/>
  <c r="AN34" i="4" s="1"/>
  <c r="AD45" i="4"/>
  <c r="AN45" i="4" s="1"/>
  <c r="AD56" i="4"/>
  <c r="AN56" i="4" s="1"/>
  <c r="AD66" i="4"/>
  <c r="AN66" i="4" s="1"/>
  <c r="AD77" i="4"/>
  <c r="AN77" i="4" s="1"/>
  <c r="AD86" i="4"/>
  <c r="AN86" i="4" s="1"/>
  <c r="AD94" i="4"/>
  <c r="AN94" i="4" s="1"/>
  <c r="AD102" i="4"/>
  <c r="AN102" i="4" s="1"/>
  <c r="AD110" i="4"/>
  <c r="AN110" i="4" s="1"/>
  <c r="AD118" i="4"/>
  <c r="AN118" i="4" s="1"/>
  <c r="AD126" i="4"/>
  <c r="AN126" i="4" s="1"/>
  <c r="AD134" i="4"/>
  <c r="AN134" i="4" s="1"/>
  <c r="AD142" i="4"/>
  <c r="AN142" i="4" s="1"/>
  <c r="AD150" i="4"/>
  <c r="AN150" i="4" s="1"/>
  <c r="AD158" i="4"/>
  <c r="AN158" i="4" s="1"/>
  <c r="AD166" i="4"/>
  <c r="AN166" i="4" s="1"/>
  <c r="AD174" i="4"/>
  <c r="AN174" i="4" s="1"/>
  <c r="AD182" i="4"/>
  <c r="AN182" i="4" s="1"/>
  <c r="AD190" i="4"/>
  <c r="AN190" i="4" s="1"/>
  <c r="AD198" i="4"/>
  <c r="AN198" i="4" s="1"/>
  <c r="AC4" i="4"/>
  <c r="AM4" i="4" s="1"/>
  <c r="AC20" i="4"/>
  <c r="AM20" i="4" s="1"/>
  <c r="AC36" i="4"/>
  <c r="AM36" i="4" s="1"/>
  <c r="AC44" i="4"/>
  <c r="AM44" i="4" s="1"/>
  <c r="AC52" i="4"/>
  <c r="AM52" i="4" s="1"/>
  <c r="AC60" i="4"/>
  <c r="AM60" i="4" s="1"/>
  <c r="AC84" i="4"/>
  <c r="AM84" i="4" s="1"/>
  <c r="AC100" i="4"/>
  <c r="AM100" i="4" s="1"/>
  <c r="AC124" i="4"/>
  <c r="AM124" i="4" s="1"/>
  <c r="AC148" i="4"/>
  <c r="AM148" i="4" s="1"/>
  <c r="AC2" i="4"/>
  <c r="AM2" i="4" s="1"/>
  <c r="AE186" i="4"/>
  <c r="AO186" i="4" s="1"/>
  <c r="AD25" i="4"/>
  <c r="AN25" i="4" s="1"/>
  <c r="AD87" i="4"/>
  <c r="AN87" i="4" s="1"/>
  <c r="AD135" i="4"/>
  <c r="AN135" i="4" s="1"/>
  <c r="AD159" i="4"/>
  <c r="AN159" i="4" s="1"/>
  <c r="AD199" i="4"/>
  <c r="AN199" i="4" s="1"/>
  <c r="AC21" i="4"/>
  <c r="AM21" i="4" s="1"/>
  <c r="AC61" i="4"/>
  <c r="AM61" i="4" s="1"/>
  <c r="AC109" i="4"/>
  <c r="AM109" i="4" s="1"/>
  <c r="AC133" i="4"/>
  <c r="AM133" i="4" s="1"/>
  <c r="AC173" i="4"/>
  <c r="AM173" i="4" s="1"/>
  <c r="AE83" i="4"/>
  <c r="AO83" i="4" s="1"/>
  <c r="AE139" i="4"/>
  <c r="AO139" i="4" s="1"/>
  <c r="AE163" i="4"/>
  <c r="AO163" i="4" s="1"/>
  <c r="AE176" i="4"/>
  <c r="AO176" i="4" s="1"/>
  <c r="AE187" i="4"/>
  <c r="AO187" i="4" s="1"/>
  <c r="AE197" i="4"/>
  <c r="AO197" i="4" s="1"/>
  <c r="AD5" i="4"/>
  <c r="AN5" i="4" s="1"/>
  <c r="BN5" i="4" s="1"/>
  <c r="AD16" i="4"/>
  <c r="AN16" i="4" s="1"/>
  <c r="BN16" i="4" s="1"/>
  <c r="AD26" i="4"/>
  <c r="AN26" i="4" s="1"/>
  <c r="AD37" i="4"/>
  <c r="AN37" i="4" s="1"/>
  <c r="AD48" i="4"/>
  <c r="AN48" i="4" s="1"/>
  <c r="AD58" i="4"/>
  <c r="AN58" i="4" s="1"/>
  <c r="AD69" i="4"/>
  <c r="AN69" i="4" s="1"/>
  <c r="AD80" i="4"/>
  <c r="AN80" i="4" s="1"/>
  <c r="AD88" i="4"/>
  <c r="AN88" i="4" s="1"/>
  <c r="AD96" i="4"/>
  <c r="AN96" i="4" s="1"/>
  <c r="AD104" i="4"/>
  <c r="AN104" i="4" s="1"/>
  <c r="AD112" i="4"/>
  <c r="AN112" i="4" s="1"/>
  <c r="AD120" i="4"/>
  <c r="AN120" i="4" s="1"/>
  <c r="AD128" i="4"/>
  <c r="AN128" i="4" s="1"/>
  <c r="AD136" i="4"/>
  <c r="AN136" i="4" s="1"/>
  <c r="AD144" i="4"/>
  <c r="AN144" i="4" s="1"/>
  <c r="AD152" i="4"/>
  <c r="AN152" i="4" s="1"/>
  <c r="AD160" i="4"/>
  <c r="AN160" i="4" s="1"/>
  <c r="AD168" i="4"/>
  <c r="AN168" i="4" s="1"/>
  <c r="AD176" i="4"/>
  <c r="AN176" i="4" s="1"/>
  <c r="AD184" i="4"/>
  <c r="AN184" i="4" s="1"/>
  <c r="AD192" i="4"/>
  <c r="AN192" i="4" s="1"/>
  <c r="AD200" i="4"/>
  <c r="AN200" i="4" s="1"/>
  <c r="AC6" i="4"/>
  <c r="AM6" i="4" s="1"/>
  <c r="AC14" i="4"/>
  <c r="AM14" i="4" s="1"/>
  <c r="AC22" i="4"/>
  <c r="AM22" i="4" s="1"/>
  <c r="AC30" i="4"/>
  <c r="AM30" i="4" s="1"/>
  <c r="AC38" i="4"/>
  <c r="AM38" i="4" s="1"/>
  <c r="AC46" i="4"/>
  <c r="AM46" i="4" s="1"/>
  <c r="AC54" i="4"/>
  <c r="AM54" i="4" s="1"/>
  <c r="AC62" i="4"/>
  <c r="AM62" i="4" s="1"/>
  <c r="AC70" i="4"/>
  <c r="AM70" i="4" s="1"/>
  <c r="AC78" i="4"/>
  <c r="AM78" i="4" s="1"/>
  <c r="AC86" i="4"/>
  <c r="AM86" i="4" s="1"/>
  <c r="AC94" i="4"/>
  <c r="AM94" i="4" s="1"/>
  <c r="AC102" i="4"/>
  <c r="AM102" i="4" s="1"/>
  <c r="AC110" i="4"/>
  <c r="AM110" i="4" s="1"/>
  <c r="AC118" i="4"/>
  <c r="AM118" i="4" s="1"/>
  <c r="AC126" i="4"/>
  <c r="AM126" i="4" s="1"/>
  <c r="AC134" i="4"/>
  <c r="AM134" i="4" s="1"/>
  <c r="AC142" i="4"/>
  <c r="AM142" i="4" s="1"/>
  <c r="AC150" i="4"/>
  <c r="AM150" i="4" s="1"/>
  <c r="AC158" i="4"/>
  <c r="AM158" i="4" s="1"/>
  <c r="AC166" i="4"/>
  <c r="AM166" i="4" s="1"/>
  <c r="AC174" i="4"/>
  <c r="AM174" i="4" s="1"/>
  <c r="AC182" i="4"/>
  <c r="AM182" i="4" s="1"/>
  <c r="AC190" i="4"/>
  <c r="AM190" i="4" s="1"/>
  <c r="AC198" i="4"/>
  <c r="AM198" i="4" s="1"/>
  <c r="AC172" i="4"/>
  <c r="AM172" i="4" s="1"/>
  <c r="AC69" i="4"/>
  <c r="AM69" i="4" s="1"/>
  <c r="AB3" i="4"/>
  <c r="AL3" i="4" s="1"/>
  <c r="AB11" i="4"/>
  <c r="AL11" i="4" s="1"/>
  <c r="AB19" i="4"/>
  <c r="AL19" i="4" s="1"/>
  <c r="AB27" i="4"/>
  <c r="AL27" i="4" s="1"/>
  <c r="AB35" i="4"/>
  <c r="AL35" i="4" s="1"/>
  <c r="AB43" i="4"/>
  <c r="AL43" i="4" s="1"/>
  <c r="AB51" i="4"/>
  <c r="AL51" i="4" s="1"/>
  <c r="AB59" i="4"/>
  <c r="AL59" i="4" s="1"/>
  <c r="AB67" i="4"/>
  <c r="AL67" i="4" s="1"/>
  <c r="AB75" i="4"/>
  <c r="AL75" i="4" s="1"/>
  <c r="AB83" i="4"/>
  <c r="AL83" i="4" s="1"/>
  <c r="AB91" i="4"/>
  <c r="AL91" i="4" s="1"/>
  <c r="AB99" i="4"/>
  <c r="AL99" i="4" s="1"/>
  <c r="AB107" i="4"/>
  <c r="AL107" i="4" s="1"/>
  <c r="AB115" i="4"/>
  <c r="AL115" i="4" s="1"/>
  <c r="AB123" i="4"/>
  <c r="AL123" i="4" s="1"/>
  <c r="AB131" i="4"/>
  <c r="AL131" i="4" s="1"/>
  <c r="AB139" i="4"/>
  <c r="AL139" i="4" s="1"/>
  <c r="AB147" i="4"/>
  <c r="AL147" i="4" s="1"/>
  <c r="AB155" i="4"/>
  <c r="AL155" i="4" s="1"/>
  <c r="AB163" i="4"/>
  <c r="AL163" i="4" s="1"/>
  <c r="AB171" i="4"/>
  <c r="AL171" i="4" s="1"/>
  <c r="AB179" i="4"/>
  <c r="AL179" i="4" s="1"/>
  <c r="AB187" i="4"/>
  <c r="AL187" i="4" s="1"/>
  <c r="AB195" i="4"/>
  <c r="AL195" i="4" s="1"/>
  <c r="AB203" i="4"/>
  <c r="AL203" i="4" s="1"/>
  <c r="AB4" i="4"/>
  <c r="AL4" i="4" s="1"/>
  <c r="AB12" i="4"/>
  <c r="AL12" i="4" s="1"/>
  <c r="AB20" i="4"/>
  <c r="AL20" i="4" s="1"/>
  <c r="AB28" i="4"/>
  <c r="AL28" i="4" s="1"/>
  <c r="AB36" i="4"/>
  <c r="AL36" i="4" s="1"/>
  <c r="AB44" i="4"/>
  <c r="AL44" i="4" s="1"/>
  <c r="AB52" i="4"/>
  <c r="AL52" i="4" s="1"/>
  <c r="AB60" i="4"/>
  <c r="AL60" i="4" s="1"/>
  <c r="AB68" i="4"/>
  <c r="AL68" i="4" s="1"/>
  <c r="AB76" i="4"/>
  <c r="AL76" i="4" s="1"/>
  <c r="AB84" i="4"/>
  <c r="AL84" i="4" s="1"/>
  <c r="AB92" i="4"/>
  <c r="AL92" i="4" s="1"/>
  <c r="AB100" i="4"/>
  <c r="AL100" i="4" s="1"/>
  <c r="AB108" i="4"/>
  <c r="AL108" i="4" s="1"/>
  <c r="AB116" i="4"/>
  <c r="AL116" i="4" s="1"/>
  <c r="AB124" i="4"/>
  <c r="AL124" i="4" s="1"/>
  <c r="AB132" i="4"/>
  <c r="AL132" i="4" s="1"/>
  <c r="AB140" i="4"/>
  <c r="AL140" i="4" s="1"/>
  <c r="AB148" i="4"/>
  <c r="AL148" i="4" s="1"/>
  <c r="AB156" i="4"/>
  <c r="AL156" i="4" s="1"/>
  <c r="AB164" i="4"/>
  <c r="AL164" i="4" s="1"/>
  <c r="AB172" i="4"/>
  <c r="AL172" i="4" s="1"/>
  <c r="AB180" i="4"/>
  <c r="AL180" i="4" s="1"/>
  <c r="AB188" i="4"/>
  <c r="AL188" i="4" s="1"/>
  <c r="AB196" i="4"/>
  <c r="AL196" i="4" s="1"/>
  <c r="AB5" i="4"/>
  <c r="AL5" i="4" s="1"/>
  <c r="AB13" i="4"/>
  <c r="AL13" i="4" s="1"/>
  <c r="AB21" i="4"/>
  <c r="AL21" i="4" s="1"/>
  <c r="AB29" i="4"/>
  <c r="AL29" i="4" s="1"/>
  <c r="AB37" i="4"/>
  <c r="AL37" i="4" s="1"/>
  <c r="AB45" i="4"/>
  <c r="AL45" i="4" s="1"/>
  <c r="AB53" i="4"/>
  <c r="AL53" i="4" s="1"/>
  <c r="AB61" i="4"/>
  <c r="AL61" i="4" s="1"/>
  <c r="AB69" i="4"/>
  <c r="AL69" i="4" s="1"/>
  <c r="AB77" i="4"/>
  <c r="AL77" i="4" s="1"/>
  <c r="AB85" i="4"/>
  <c r="AL85" i="4" s="1"/>
  <c r="AB93" i="4"/>
  <c r="AL93" i="4" s="1"/>
  <c r="AB101" i="4"/>
  <c r="AL101" i="4" s="1"/>
  <c r="AB109" i="4"/>
  <c r="AL109" i="4" s="1"/>
  <c r="AB117" i="4"/>
  <c r="AL117" i="4" s="1"/>
  <c r="AB125" i="4"/>
  <c r="AL125" i="4" s="1"/>
  <c r="AB133" i="4"/>
  <c r="AL133" i="4" s="1"/>
  <c r="AB141" i="4"/>
  <c r="AL141" i="4" s="1"/>
  <c r="AB149" i="4"/>
  <c r="AL149" i="4" s="1"/>
  <c r="AB157" i="4"/>
  <c r="AL157" i="4" s="1"/>
  <c r="AB165" i="4"/>
  <c r="AL165" i="4" s="1"/>
  <c r="AB173" i="4"/>
  <c r="AL173" i="4" s="1"/>
  <c r="AB181" i="4"/>
  <c r="AL181" i="4" s="1"/>
  <c r="AB189" i="4"/>
  <c r="AL189" i="4" s="1"/>
  <c r="AB197" i="4"/>
  <c r="AL197" i="4" s="1"/>
  <c r="AB6" i="4"/>
  <c r="AL6" i="4" s="1"/>
  <c r="AB14" i="4"/>
  <c r="AL14" i="4" s="1"/>
  <c r="AB22" i="4"/>
  <c r="AL22" i="4" s="1"/>
  <c r="AB30" i="4"/>
  <c r="AL30" i="4" s="1"/>
  <c r="AB38" i="4"/>
  <c r="AL38" i="4" s="1"/>
  <c r="AB46" i="4"/>
  <c r="AL46" i="4" s="1"/>
  <c r="AB54" i="4"/>
  <c r="AL54" i="4" s="1"/>
  <c r="AB62" i="4"/>
  <c r="AL62" i="4" s="1"/>
  <c r="AB70" i="4"/>
  <c r="AL70" i="4" s="1"/>
  <c r="AB78" i="4"/>
  <c r="AL78" i="4" s="1"/>
  <c r="AB86" i="4"/>
  <c r="AL86" i="4" s="1"/>
  <c r="AB94" i="4"/>
  <c r="AL94" i="4" s="1"/>
  <c r="AB102" i="4"/>
  <c r="AL102" i="4" s="1"/>
  <c r="AB110" i="4"/>
  <c r="AL110" i="4" s="1"/>
  <c r="AB118" i="4"/>
  <c r="AL118" i="4" s="1"/>
  <c r="AB126" i="4"/>
  <c r="AL126" i="4" s="1"/>
  <c r="AB134" i="4"/>
  <c r="AL134" i="4" s="1"/>
  <c r="AB142" i="4"/>
  <c r="AL142" i="4" s="1"/>
  <c r="AB150" i="4"/>
  <c r="AL150" i="4" s="1"/>
  <c r="AB158" i="4"/>
  <c r="AL158" i="4" s="1"/>
  <c r="AB166" i="4"/>
  <c r="AL166" i="4" s="1"/>
  <c r="AB174" i="4"/>
  <c r="AL174" i="4" s="1"/>
  <c r="AB182" i="4"/>
  <c r="AL182" i="4" s="1"/>
  <c r="AB190" i="4"/>
  <c r="AL190" i="4" s="1"/>
  <c r="AB198" i="4"/>
  <c r="AL198" i="4" s="1"/>
  <c r="AB7" i="4"/>
  <c r="AL7" i="4" s="1"/>
  <c r="AB15" i="4"/>
  <c r="AL15" i="4" s="1"/>
  <c r="AB23" i="4"/>
  <c r="AL23" i="4" s="1"/>
  <c r="AB31" i="4"/>
  <c r="AL31" i="4" s="1"/>
  <c r="AB39" i="4"/>
  <c r="AL39" i="4" s="1"/>
  <c r="AB47" i="4"/>
  <c r="AL47" i="4" s="1"/>
  <c r="AB55" i="4"/>
  <c r="AL55" i="4" s="1"/>
  <c r="AB63" i="4"/>
  <c r="AL63" i="4" s="1"/>
  <c r="AB71" i="4"/>
  <c r="AL71" i="4" s="1"/>
  <c r="AB79" i="4"/>
  <c r="AL79" i="4" s="1"/>
  <c r="AB87" i="4"/>
  <c r="AL87" i="4" s="1"/>
  <c r="AB95" i="4"/>
  <c r="AL95" i="4" s="1"/>
  <c r="AB103" i="4"/>
  <c r="AL103" i="4" s="1"/>
  <c r="AB111" i="4"/>
  <c r="AL111" i="4" s="1"/>
  <c r="AB119" i="4"/>
  <c r="AL119" i="4" s="1"/>
  <c r="AB127" i="4"/>
  <c r="AL127" i="4" s="1"/>
  <c r="AB135" i="4"/>
  <c r="AL135" i="4" s="1"/>
  <c r="AB143" i="4"/>
  <c r="AL143" i="4" s="1"/>
  <c r="AB151" i="4"/>
  <c r="AL151" i="4" s="1"/>
  <c r="AB159" i="4"/>
  <c r="AL159" i="4" s="1"/>
  <c r="AB167" i="4"/>
  <c r="AL167" i="4" s="1"/>
  <c r="AB175" i="4"/>
  <c r="AL175" i="4" s="1"/>
  <c r="AB183" i="4"/>
  <c r="AL183" i="4" s="1"/>
  <c r="AB191" i="4"/>
  <c r="AL191" i="4" s="1"/>
  <c r="AB199" i="4"/>
  <c r="AL199" i="4" s="1"/>
  <c r="AB8" i="4"/>
  <c r="AL8" i="4" s="1"/>
  <c r="AB16" i="4"/>
  <c r="AL16" i="4" s="1"/>
  <c r="AB24" i="4"/>
  <c r="AL24" i="4" s="1"/>
  <c r="AB32" i="4"/>
  <c r="AL32" i="4" s="1"/>
  <c r="AB40" i="4"/>
  <c r="AL40" i="4" s="1"/>
  <c r="AB48" i="4"/>
  <c r="AL48" i="4" s="1"/>
  <c r="AB56" i="4"/>
  <c r="AL56" i="4" s="1"/>
  <c r="AB64" i="4"/>
  <c r="AL64" i="4" s="1"/>
  <c r="AB72" i="4"/>
  <c r="AL72" i="4" s="1"/>
  <c r="AB80" i="4"/>
  <c r="AL80" i="4" s="1"/>
  <c r="AB88" i="4"/>
  <c r="AL88" i="4" s="1"/>
  <c r="AB96" i="4"/>
  <c r="AL96" i="4" s="1"/>
  <c r="AB104" i="4"/>
  <c r="AL104" i="4" s="1"/>
  <c r="AB112" i="4"/>
  <c r="AL112" i="4" s="1"/>
  <c r="AB120" i="4"/>
  <c r="AL120" i="4" s="1"/>
  <c r="AB128" i="4"/>
  <c r="AL128" i="4" s="1"/>
  <c r="AB136" i="4"/>
  <c r="AL136" i="4" s="1"/>
  <c r="AB144" i="4"/>
  <c r="AL144" i="4" s="1"/>
  <c r="AB152" i="4"/>
  <c r="AL152" i="4" s="1"/>
  <c r="AB160" i="4"/>
  <c r="AL160" i="4" s="1"/>
  <c r="AB168" i="4"/>
  <c r="AL168" i="4" s="1"/>
  <c r="AB176" i="4"/>
  <c r="AL176" i="4" s="1"/>
  <c r="AB184" i="4"/>
  <c r="AL184" i="4" s="1"/>
  <c r="AB192" i="4"/>
  <c r="AL192" i="4" s="1"/>
  <c r="AB200" i="4"/>
  <c r="AL200" i="4" s="1"/>
  <c r="AB9" i="4"/>
  <c r="AL9" i="4" s="1"/>
  <c r="AB17" i="4"/>
  <c r="AL17" i="4" s="1"/>
  <c r="AB25" i="4"/>
  <c r="AL25" i="4" s="1"/>
  <c r="AB33" i="4"/>
  <c r="AL33" i="4" s="1"/>
  <c r="AB41" i="4"/>
  <c r="AL41" i="4" s="1"/>
  <c r="AB49" i="4"/>
  <c r="AL49" i="4" s="1"/>
  <c r="AB57" i="4"/>
  <c r="AL57" i="4" s="1"/>
  <c r="AB65" i="4"/>
  <c r="AL65" i="4" s="1"/>
  <c r="AB73" i="4"/>
  <c r="AL73" i="4" s="1"/>
  <c r="AB81" i="4"/>
  <c r="AL81" i="4" s="1"/>
  <c r="AB89" i="4"/>
  <c r="AL89" i="4" s="1"/>
  <c r="AB97" i="4"/>
  <c r="AL97" i="4" s="1"/>
  <c r="AB105" i="4"/>
  <c r="AL105" i="4" s="1"/>
  <c r="AB113" i="4"/>
  <c r="AL113" i="4" s="1"/>
  <c r="AB121" i="4"/>
  <c r="AL121" i="4" s="1"/>
  <c r="AB129" i="4"/>
  <c r="AL129" i="4" s="1"/>
  <c r="AB137" i="4"/>
  <c r="AL137" i="4" s="1"/>
  <c r="AB145" i="4"/>
  <c r="AL145" i="4" s="1"/>
  <c r="AB153" i="4"/>
  <c r="AL153" i="4" s="1"/>
  <c r="AB161" i="4"/>
  <c r="AL161" i="4" s="1"/>
  <c r="AB169" i="4"/>
  <c r="AL169" i="4" s="1"/>
  <c r="AB177" i="4"/>
  <c r="AL177" i="4" s="1"/>
  <c r="AB185" i="4"/>
  <c r="AL185" i="4" s="1"/>
  <c r="AB193" i="4"/>
  <c r="AL193" i="4" s="1"/>
  <c r="AB201" i="4"/>
  <c r="AL201" i="4" s="1"/>
  <c r="AB10" i="4"/>
  <c r="AL10" i="4" s="1"/>
  <c r="AB18" i="4"/>
  <c r="AL18" i="4" s="1"/>
  <c r="AB26" i="4"/>
  <c r="AL26" i="4" s="1"/>
  <c r="AB34" i="4"/>
  <c r="AL34" i="4" s="1"/>
  <c r="AB42" i="4"/>
  <c r="AL42" i="4" s="1"/>
  <c r="AB50" i="4"/>
  <c r="AL50" i="4" s="1"/>
  <c r="AB58" i="4"/>
  <c r="AL58" i="4" s="1"/>
  <c r="AB66" i="4"/>
  <c r="AL66" i="4" s="1"/>
  <c r="AB74" i="4"/>
  <c r="AL74" i="4" s="1"/>
  <c r="AB82" i="4"/>
  <c r="AL82" i="4" s="1"/>
  <c r="AB90" i="4"/>
  <c r="AL90" i="4" s="1"/>
  <c r="AB98" i="4"/>
  <c r="AL98" i="4" s="1"/>
  <c r="AB106" i="4"/>
  <c r="AL106" i="4" s="1"/>
  <c r="AB114" i="4"/>
  <c r="AL114" i="4" s="1"/>
  <c r="AB122" i="4"/>
  <c r="AL122" i="4" s="1"/>
  <c r="AB130" i="4"/>
  <c r="AL130" i="4" s="1"/>
  <c r="AB138" i="4"/>
  <c r="AL138" i="4" s="1"/>
  <c r="AB146" i="4"/>
  <c r="AL146" i="4" s="1"/>
  <c r="AB154" i="4"/>
  <c r="AL154" i="4" s="1"/>
  <c r="AB162" i="4"/>
  <c r="AL162" i="4" s="1"/>
  <c r="AB170" i="4"/>
  <c r="AL170" i="4" s="1"/>
  <c r="AB178" i="4"/>
  <c r="AL178" i="4" s="1"/>
  <c r="AB186" i="4"/>
  <c r="AL186" i="4" s="1"/>
  <c r="AB194" i="4"/>
  <c r="AL194" i="4" s="1"/>
  <c r="AB202" i="4"/>
  <c r="AL202" i="4" s="1"/>
  <c r="CP30" i="1"/>
  <c r="P3" i="1"/>
  <c r="AE3" i="1" s="1"/>
  <c r="BQ3" i="1" s="1"/>
  <c r="CH3" i="1" s="1"/>
  <c r="DB3" i="1" s="1"/>
  <c r="P4" i="1"/>
  <c r="AE4" i="1" s="1"/>
  <c r="BQ4" i="1" s="1"/>
  <c r="CH4" i="1" s="1"/>
  <c r="DB4" i="1" s="1"/>
  <c r="P5" i="1"/>
  <c r="AE5" i="1" s="1"/>
  <c r="P6" i="1"/>
  <c r="AE6" i="1" s="1"/>
  <c r="BQ6" i="1" s="1"/>
  <c r="CH6" i="1" s="1"/>
  <c r="DB6" i="1" s="1"/>
  <c r="P7" i="1"/>
  <c r="AE7" i="1" s="1"/>
  <c r="P8" i="1"/>
  <c r="AE8" i="1" s="1"/>
  <c r="P9" i="1"/>
  <c r="AE9" i="1" s="1"/>
  <c r="P10" i="1"/>
  <c r="AE10" i="1" s="1"/>
  <c r="P11" i="1"/>
  <c r="AE11" i="1" s="1"/>
  <c r="BQ11" i="1" s="1"/>
  <c r="CH11" i="1" s="1"/>
  <c r="DB11" i="1" s="1"/>
  <c r="P12" i="1"/>
  <c r="AE12" i="1" s="1"/>
  <c r="BQ12" i="1" s="1"/>
  <c r="CH12" i="1" s="1"/>
  <c r="DB12" i="1" s="1"/>
  <c r="P13" i="1"/>
  <c r="AE13" i="1" s="1"/>
  <c r="P14" i="1"/>
  <c r="AE14" i="1" s="1"/>
  <c r="BQ14" i="1" s="1"/>
  <c r="CH14" i="1" s="1"/>
  <c r="DB14" i="1" s="1"/>
  <c r="P15" i="1"/>
  <c r="AE15" i="1" s="1"/>
  <c r="P16" i="1"/>
  <c r="AE16" i="1" s="1"/>
  <c r="P17" i="1"/>
  <c r="AE17" i="1" s="1"/>
  <c r="P18" i="1"/>
  <c r="AE18" i="1" s="1"/>
  <c r="P19" i="1"/>
  <c r="AE19" i="1" s="1"/>
  <c r="BQ19" i="1" s="1"/>
  <c r="CH19" i="1" s="1"/>
  <c r="DB19" i="1" s="1"/>
  <c r="P20" i="1"/>
  <c r="AE20" i="1" s="1"/>
  <c r="BQ20" i="1" s="1"/>
  <c r="CH20" i="1" s="1"/>
  <c r="DB20" i="1" s="1"/>
  <c r="P21" i="1"/>
  <c r="AE21" i="1" s="1"/>
  <c r="P22" i="1"/>
  <c r="AE22" i="1" s="1"/>
  <c r="BQ22" i="1" s="1"/>
  <c r="CH22" i="1" s="1"/>
  <c r="DB22" i="1" s="1"/>
  <c r="P23" i="1"/>
  <c r="AE23" i="1" s="1"/>
  <c r="P24" i="1"/>
  <c r="AE24" i="1" s="1"/>
  <c r="P25" i="1"/>
  <c r="AE25" i="1" s="1"/>
  <c r="P26" i="1"/>
  <c r="AE26" i="1" s="1"/>
  <c r="P27" i="1"/>
  <c r="AE27" i="1" s="1"/>
  <c r="BQ27" i="1" s="1"/>
  <c r="CH27" i="1" s="1"/>
  <c r="DB27" i="1" s="1"/>
  <c r="P28" i="1"/>
  <c r="AE28" i="1" s="1"/>
  <c r="BQ28" i="1" s="1"/>
  <c r="CH28" i="1" s="1"/>
  <c r="DB28" i="1" s="1"/>
  <c r="P29" i="1"/>
  <c r="AE29" i="1" s="1"/>
  <c r="P30" i="1"/>
  <c r="AE30" i="1" s="1"/>
  <c r="BQ30" i="1" s="1"/>
  <c r="CH30" i="1" s="1"/>
  <c r="DB30" i="1" s="1"/>
  <c r="P31" i="1"/>
  <c r="AE31" i="1" s="1"/>
  <c r="P32" i="1"/>
  <c r="AE32" i="1" s="1"/>
  <c r="P33" i="1"/>
  <c r="AE33" i="1" s="1"/>
  <c r="P34" i="1"/>
  <c r="AE34" i="1" s="1"/>
  <c r="P35" i="1"/>
  <c r="AE35" i="1" s="1"/>
  <c r="BQ35" i="1" s="1"/>
  <c r="CH35" i="1" s="1"/>
  <c r="DB35" i="1" s="1"/>
  <c r="P36" i="1"/>
  <c r="AE36" i="1" s="1"/>
  <c r="BQ36" i="1" s="1"/>
  <c r="CH36" i="1" s="1"/>
  <c r="DB36" i="1" s="1"/>
  <c r="P37" i="1"/>
  <c r="AE37" i="1" s="1"/>
  <c r="P38" i="1"/>
  <c r="AE38" i="1" s="1"/>
  <c r="BQ38" i="1" s="1"/>
  <c r="CH38" i="1" s="1"/>
  <c r="DB38" i="1" s="1"/>
  <c r="P39" i="1"/>
  <c r="AE39" i="1" s="1"/>
  <c r="P40" i="1"/>
  <c r="AE40" i="1" s="1"/>
  <c r="P41" i="1"/>
  <c r="AE41" i="1" s="1"/>
  <c r="P42" i="1"/>
  <c r="AE42" i="1" s="1"/>
  <c r="P43" i="1"/>
  <c r="AE43" i="1" s="1"/>
  <c r="BQ43" i="1" s="1"/>
  <c r="CH43" i="1" s="1"/>
  <c r="DB43" i="1" s="1"/>
  <c r="P44" i="1"/>
  <c r="AE44" i="1" s="1"/>
  <c r="BQ44" i="1" s="1"/>
  <c r="CH44" i="1" s="1"/>
  <c r="DB44" i="1" s="1"/>
  <c r="P45" i="1"/>
  <c r="AE45" i="1" s="1"/>
  <c r="P46" i="1"/>
  <c r="AE46" i="1" s="1"/>
  <c r="BQ46" i="1" s="1"/>
  <c r="CH46" i="1" s="1"/>
  <c r="DB46" i="1" s="1"/>
  <c r="P47" i="1"/>
  <c r="AE47" i="1" s="1"/>
  <c r="P48" i="1"/>
  <c r="AE48" i="1" s="1"/>
  <c r="P49" i="1"/>
  <c r="AE49" i="1" s="1"/>
  <c r="P50" i="1"/>
  <c r="AE50" i="1" s="1"/>
  <c r="P51" i="1"/>
  <c r="AE51" i="1" s="1"/>
  <c r="BQ51" i="1" s="1"/>
  <c r="CH51" i="1" s="1"/>
  <c r="DB51" i="1" s="1"/>
  <c r="P52" i="1"/>
  <c r="AE52" i="1" s="1"/>
  <c r="BQ52" i="1" s="1"/>
  <c r="CH52" i="1" s="1"/>
  <c r="DB52" i="1" s="1"/>
  <c r="P53" i="1"/>
  <c r="AE53" i="1" s="1"/>
  <c r="P54" i="1"/>
  <c r="AE54" i="1" s="1"/>
  <c r="BQ54" i="1" s="1"/>
  <c r="CH54" i="1" s="1"/>
  <c r="DB54" i="1" s="1"/>
  <c r="P55" i="1"/>
  <c r="AE55" i="1" s="1"/>
  <c r="P56" i="1"/>
  <c r="AE56" i="1" s="1"/>
  <c r="P57" i="1"/>
  <c r="AE57" i="1" s="1"/>
  <c r="P58" i="1"/>
  <c r="AE58" i="1" s="1"/>
  <c r="P59" i="1"/>
  <c r="AE59" i="1" s="1"/>
  <c r="BQ59" i="1" s="1"/>
  <c r="CH59" i="1" s="1"/>
  <c r="DB59" i="1" s="1"/>
  <c r="P60" i="1"/>
  <c r="AE60" i="1" s="1"/>
  <c r="BQ60" i="1" s="1"/>
  <c r="CH60" i="1" s="1"/>
  <c r="DB60" i="1" s="1"/>
  <c r="P61" i="1"/>
  <c r="AE61" i="1" s="1"/>
  <c r="P62" i="1"/>
  <c r="AE62" i="1" s="1"/>
  <c r="BQ62" i="1" s="1"/>
  <c r="CH62" i="1" s="1"/>
  <c r="DB62" i="1" s="1"/>
  <c r="P63" i="1"/>
  <c r="AE63" i="1" s="1"/>
  <c r="P64" i="1"/>
  <c r="AE64" i="1" s="1"/>
  <c r="P65" i="1"/>
  <c r="AE65" i="1" s="1"/>
  <c r="P66" i="1"/>
  <c r="AE66" i="1" s="1"/>
  <c r="P67" i="1"/>
  <c r="AE67" i="1" s="1"/>
  <c r="BQ67" i="1" s="1"/>
  <c r="CH67" i="1" s="1"/>
  <c r="DB67" i="1" s="1"/>
  <c r="P68" i="1"/>
  <c r="AE68" i="1" s="1"/>
  <c r="BQ68" i="1" s="1"/>
  <c r="CH68" i="1" s="1"/>
  <c r="DB68" i="1" s="1"/>
  <c r="P69" i="1"/>
  <c r="AE69" i="1" s="1"/>
  <c r="P70" i="1"/>
  <c r="AE70" i="1" s="1"/>
  <c r="BQ70" i="1" s="1"/>
  <c r="CH70" i="1" s="1"/>
  <c r="DB70" i="1" s="1"/>
  <c r="P71" i="1"/>
  <c r="AE71" i="1" s="1"/>
  <c r="P72" i="1"/>
  <c r="AE72" i="1" s="1"/>
  <c r="P73" i="1"/>
  <c r="AE73" i="1" s="1"/>
  <c r="P74" i="1"/>
  <c r="AE74" i="1" s="1"/>
  <c r="P75" i="1"/>
  <c r="AE75" i="1" s="1"/>
  <c r="BQ75" i="1" s="1"/>
  <c r="CH75" i="1" s="1"/>
  <c r="DB75" i="1" s="1"/>
  <c r="P76" i="1"/>
  <c r="AE76" i="1" s="1"/>
  <c r="BQ76" i="1" s="1"/>
  <c r="CH76" i="1" s="1"/>
  <c r="DB76" i="1" s="1"/>
  <c r="P77" i="1"/>
  <c r="AE77" i="1" s="1"/>
  <c r="P78" i="1"/>
  <c r="AE78" i="1" s="1"/>
  <c r="BQ78" i="1" s="1"/>
  <c r="CH78" i="1" s="1"/>
  <c r="DB78" i="1" s="1"/>
  <c r="P79" i="1"/>
  <c r="AE79" i="1" s="1"/>
  <c r="P80" i="1"/>
  <c r="AE80" i="1" s="1"/>
  <c r="P81" i="1"/>
  <c r="AE81" i="1" s="1"/>
  <c r="P82" i="1"/>
  <c r="AE82" i="1" s="1"/>
  <c r="P83" i="1"/>
  <c r="AE83" i="1" s="1"/>
  <c r="BQ83" i="1" s="1"/>
  <c r="CH83" i="1" s="1"/>
  <c r="DB83" i="1" s="1"/>
  <c r="P84" i="1"/>
  <c r="AE84" i="1" s="1"/>
  <c r="BQ84" i="1" s="1"/>
  <c r="CH84" i="1" s="1"/>
  <c r="DB84" i="1" s="1"/>
  <c r="P85" i="1"/>
  <c r="AE85" i="1" s="1"/>
  <c r="P86" i="1"/>
  <c r="AE86" i="1" s="1"/>
  <c r="BQ86" i="1" s="1"/>
  <c r="CH86" i="1" s="1"/>
  <c r="DB86" i="1" s="1"/>
  <c r="P87" i="1"/>
  <c r="AE87" i="1" s="1"/>
  <c r="P88" i="1"/>
  <c r="AE88" i="1" s="1"/>
  <c r="P89" i="1"/>
  <c r="AE89" i="1" s="1"/>
  <c r="P90" i="1"/>
  <c r="AE90" i="1" s="1"/>
  <c r="P91" i="1"/>
  <c r="AE91" i="1" s="1"/>
  <c r="BQ91" i="1" s="1"/>
  <c r="CH91" i="1" s="1"/>
  <c r="DB91" i="1" s="1"/>
  <c r="P92" i="1"/>
  <c r="AE92" i="1" s="1"/>
  <c r="BQ92" i="1" s="1"/>
  <c r="CH92" i="1" s="1"/>
  <c r="DB92" i="1" s="1"/>
  <c r="P93" i="1"/>
  <c r="AE93" i="1" s="1"/>
  <c r="P94" i="1"/>
  <c r="AE94" i="1" s="1"/>
  <c r="BQ94" i="1" s="1"/>
  <c r="CH94" i="1" s="1"/>
  <c r="DB94" i="1" s="1"/>
  <c r="P95" i="1"/>
  <c r="AE95" i="1" s="1"/>
  <c r="P96" i="1"/>
  <c r="AE96" i="1" s="1"/>
  <c r="P97" i="1"/>
  <c r="AE97" i="1" s="1"/>
  <c r="P98" i="1"/>
  <c r="AE98" i="1" s="1"/>
  <c r="P99" i="1"/>
  <c r="AE99" i="1" s="1"/>
  <c r="BQ99" i="1" s="1"/>
  <c r="CH99" i="1" s="1"/>
  <c r="DB99" i="1" s="1"/>
  <c r="P100" i="1"/>
  <c r="AE100" i="1" s="1"/>
  <c r="BQ100" i="1" s="1"/>
  <c r="CH100" i="1" s="1"/>
  <c r="DB100" i="1" s="1"/>
  <c r="P101" i="1"/>
  <c r="AE101" i="1" s="1"/>
  <c r="P102" i="1"/>
  <c r="AE102" i="1" s="1"/>
  <c r="BQ102" i="1" s="1"/>
  <c r="CH102" i="1" s="1"/>
  <c r="P103" i="1"/>
  <c r="AE103" i="1" s="1"/>
  <c r="P104" i="1"/>
  <c r="AE104" i="1" s="1"/>
  <c r="P105" i="1"/>
  <c r="AE105" i="1" s="1"/>
  <c r="P106" i="1"/>
  <c r="AE106" i="1" s="1"/>
  <c r="P107" i="1"/>
  <c r="AE107" i="1" s="1"/>
  <c r="BQ107" i="1" s="1"/>
  <c r="CH107" i="1" s="1"/>
  <c r="P108" i="1"/>
  <c r="AE108" i="1" s="1"/>
  <c r="BQ108" i="1" s="1"/>
  <c r="CH108" i="1" s="1"/>
  <c r="P109" i="1"/>
  <c r="AE109" i="1" s="1"/>
  <c r="P110" i="1"/>
  <c r="AE110" i="1" s="1"/>
  <c r="BQ110" i="1" s="1"/>
  <c r="CH110" i="1" s="1"/>
  <c r="P111" i="1"/>
  <c r="AE111" i="1" s="1"/>
  <c r="P112" i="1"/>
  <c r="AE112" i="1" s="1"/>
  <c r="P113" i="1"/>
  <c r="AE113" i="1" s="1"/>
  <c r="P114" i="1"/>
  <c r="AE114" i="1" s="1"/>
  <c r="P115" i="1"/>
  <c r="AE115" i="1" s="1"/>
  <c r="BQ115" i="1" s="1"/>
  <c r="CH115" i="1" s="1"/>
  <c r="P116" i="1"/>
  <c r="AE116" i="1" s="1"/>
  <c r="BQ116" i="1" s="1"/>
  <c r="CH116" i="1" s="1"/>
  <c r="P117" i="1"/>
  <c r="AE117" i="1" s="1"/>
  <c r="P118" i="1"/>
  <c r="AE118" i="1" s="1"/>
  <c r="BQ118" i="1" s="1"/>
  <c r="CH118" i="1" s="1"/>
  <c r="P119" i="1"/>
  <c r="AE119" i="1" s="1"/>
  <c r="P120" i="1"/>
  <c r="AE120" i="1" s="1"/>
  <c r="P121" i="1"/>
  <c r="AE121" i="1" s="1"/>
  <c r="P122" i="1"/>
  <c r="AE122" i="1" s="1"/>
  <c r="P123" i="1"/>
  <c r="AE123" i="1" s="1"/>
  <c r="BQ123" i="1" s="1"/>
  <c r="CH123" i="1" s="1"/>
  <c r="P124" i="1"/>
  <c r="AE124" i="1" s="1"/>
  <c r="BQ124" i="1" s="1"/>
  <c r="CH124" i="1" s="1"/>
  <c r="P125" i="1"/>
  <c r="AE125" i="1" s="1"/>
  <c r="P126" i="1"/>
  <c r="AE126" i="1" s="1"/>
  <c r="BQ126" i="1" s="1"/>
  <c r="CH126" i="1" s="1"/>
  <c r="P127" i="1"/>
  <c r="AE127" i="1" s="1"/>
  <c r="P128" i="1"/>
  <c r="AE128" i="1" s="1"/>
  <c r="P129" i="1"/>
  <c r="AE129" i="1" s="1"/>
  <c r="P130" i="1"/>
  <c r="AE130" i="1" s="1"/>
  <c r="P131" i="1"/>
  <c r="AE131" i="1" s="1"/>
  <c r="BQ131" i="1" s="1"/>
  <c r="CH131" i="1" s="1"/>
  <c r="P132" i="1"/>
  <c r="AE132" i="1" s="1"/>
  <c r="BQ132" i="1" s="1"/>
  <c r="CH132" i="1" s="1"/>
  <c r="P133" i="1"/>
  <c r="AE133" i="1" s="1"/>
  <c r="P134" i="1"/>
  <c r="AE134" i="1" s="1"/>
  <c r="BQ134" i="1" s="1"/>
  <c r="CH134" i="1" s="1"/>
  <c r="P135" i="1"/>
  <c r="AE135" i="1" s="1"/>
  <c r="P136" i="1"/>
  <c r="AE136" i="1" s="1"/>
  <c r="P137" i="1"/>
  <c r="AE137" i="1" s="1"/>
  <c r="P138" i="1"/>
  <c r="AE138" i="1" s="1"/>
  <c r="P139" i="1"/>
  <c r="AE139" i="1" s="1"/>
  <c r="BQ139" i="1" s="1"/>
  <c r="CH139" i="1" s="1"/>
  <c r="P140" i="1"/>
  <c r="AE140" i="1" s="1"/>
  <c r="BQ140" i="1" s="1"/>
  <c r="CH140" i="1" s="1"/>
  <c r="P141" i="1"/>
  <c r="AE141" i="1" s="1"/>
  <c r="P142" i="1"/>
  <c r="AE142" i="1" s="1"/>
  <c r="BQ142" i="1" s="1"/>
  <c r="CH142" i="1" s="1"/>
  <c r="P143" i="1"/>
  <c r="AE143" i="1" s="1"/>
  <c r="P144" i="1"/>
  <c r="AE144" i="1" s="1"/>
  <c r="P145" i="1"/>
  <c r="AE145" i="1" s="1"/>
  <c r="P146" i="1"/>
  <c r="AE146" i="1" s="1"/>
  <c r="P147" i="1"/>
  <c r="AE147" i="1" s="1"/>
  <c r="BQ147" i="1" s="1"/>
  <c r="CH147" i="1" s="1"/>
  <c r="P148" i="1"/>
  <c r="AE148" i="1" s="1"/>
  <c r="BQ148" i="1" s="1"/>
  <c r="CH148" i="1" s="1"/>
  <c r="P149" i="1"/>
  <c r="AE149" i="1" s="1"/>
  <c r="P150" i="1"/>
  <c r="AE150" i="1" s="1"/>
  <c r="BQ150" i="1" s="1"/>
  <c r="CH150" i="1" s="1"/>
  <c r="P151" i="1"/>
  <c r="AE151" i="1" s="1"/>
  <c r="P152" i="1"/>
  <c r="AE152" i="1" s="1"/>
  <c r="P153" i="1"/>
  <c r="AE153" i="1" s="1"/>
  <c r="P154" i="1"/>
  <c r="AE154" i="1" s="1"/>
  <c r="P155" i="1"/>
  <c r="AE155" i="1" s="1"/>
  <c r="BQ155" i="1" s="1"/>
  <c r="CH155" i="1" s="1"/>
  <c r="P156" i="1"/>
  <c r="AE156" i="1" s="1"/>
  <c r="BQ156" i="1" s="1"/>
  <c r="CH156" i="1" s="1"/>
  <c r="P157" i="1"/>
  <c r="AE157" i="1" s="1"/>
  <c r="P158" i="1"/>
  <c r="AE158" i="1" s="1"/>
  <c r="BQ158" i="1" s="1"/>
  <c r="CH158" i="1" s="1"/>
  <c r="P159" i="1"/>
  <c r="AE159" i="1" s="1"/>
  <c r="P160" i="1"/>
  <c r="AE160" i="1" s="1"/>
  <c r="P161" i="1"/>
  <c r="AE161" i="1" s="1"/>
  <c r="P162" i="1"/>
  <c r="AE162" i="1" s="1"/>
  <c r="P163" i="1"/>
  <c r="AE163" i="1" s="1"/>
  <c r="BQ163" i="1" s="1"/>
  <c r="CH163" i="1" s="1"/>
  <c r="P164" i="1"/>
  <c r="AE164" i="1" s="1"/>
  <c r="BQ164" i="1" s="1"/>
  <c r="CH164" i="1" s="1"/>
  <c r="P165" i="1"/>
  <c r="AE165" i="1" s="1"/>
  <c r="P166" i="1"/>
  <c r="AE166" i="1" s="1"/>
  <c r="BQ166" i="1" s="1"/>
  <c r="CH166" i="1" s="1"/>
  <c r="P167" i="1"/>
  <c r="AE167" i="1" s="1"/>
  <c r="P168" i="1"/>
  <c r="AE168" i="1" s="1"/>
  <c r="P169" i="1"/>
  <c r="AE169" i="1" s="1"/>
  <c r="P170" i="1"/>
  <c r="AE170" i="1" s="1"/>
  <c r="P171" i="1"/>
  <c r="AE171" i="1" s="1"/>
  <c r="BQ171" i="1" s="1"/>
  <c r="CH171" i="1" s="1"/>
  <c r="P172" i="1"/>
  <c r="AE172" i="1" s="1"/>
  <c r="BQ172" i="1" s="1"/>
  <c r="CH172" i="1" s="1"/>
  <c r="P173" i="1"/>
  <c r="AE173" i="1" s="1"/>
  <c r="P174" i="1"/>
  <c r="AE174" i="1" s="1"/>
  <c r="BQ174" i="1" s="1"/>
  <c r="CH174" i="1" s="1"/>
  <c r="P175" i="1"/>
  <c r="AE175" i="1" s="1"/>
  <c r="P176" i="1"/>
  <c r="AE176" i="1" s="1"/>
  <c r="P177" i="1"/>
  <c r="AE177" i="1" s="1"/>
  <c r="P178" i="1"/>
  <c r="AE178" i="1" s="1"/>
  <c r="P179" i="1"/>
  <c r="AE179" i="1" s="1"/>
  <c r="BQ179" i="1" s="1"/>
  <c r="CH179" i="1" s="1"/>
  <c r="P180" i="1"/>
  <c r="AE180" i="1" s="1"/>
  <c r="BQ180" i="1" s="1"/>
  <c r="CH180" i="1" s="1"/>
  <c r="P181" i="1"/>
  <c r="AE181" i="1" s="1"/>
  <c r="P182" i="1"/>
  <c r="AE182" i="1" s="1"/>
  <c r="BQ182" i="1" s="1"/>
  <c r="CH182" i="1" s="1"/>
  <c r="P183" i="1"/>
  <c r="AE183" i="1" s="1"/>
  <c r="P184" i="1"/>
  <c r="AE184" i="1" s="1"/>
  <c r="P185" i="1"/>
  <c r="AE185" i="1" s="1"/>
  <c r="P186" i="1"/>
  <c r="AE186" i="1" s="1"/>
  <c r="P187" i="1"/>
  <c r="AE187" i="1" s="1"/>
  <c r="BQ187" i="1" s="1"/>
  <c r="CH187" i="1" s="1"/>
  <c r="P188" i="1"/>
  <c r="AE188" i="1" s="1"/>
  <c r="BQ188" i="1" s="1"/>
  <c r="CH188" i="1" s="1"/>
  <c r="P189" i="1"/>
  <c r="AE189" i="1" s="1"/>
  <c r="P190" i="1"/>
  <c r="AE190" i="1" s="1"/>
  <c r="BQ190" i="1" s="1"/>
  <c r="CH190" i="1" s="1"/>
  <c r="P191" i="1"/>
  <c r="AE191" i="1" s="1"/>
  <c r="P192" i="1"/>
  <c r="AE192" i="1" s="1"/>
  <c r="P193" i="1"/>
  <c r="AE193" i="1" s="1"/>
  <c r="P194" i="1"/>
  <c r="AE194" i="1" s="1"/>
  <c r="P195" i="1"/>
  <c r="AE195" i="1" s="1"/>
  <c r="BQ195" i="1" s="1"/>
  <c r="CH195" i="1" s="1"/>
  <c r="P196" i="1"/>
  <c r="AE196" i="1" s="1"/>
  <c r="BQ196" i="1" s="1"/>
  <c r="CH196" i="1" s="1"/>
  <c r="P197" i="1"/>
  <c r="AE197" i="1" s="1"/>
  <c r="P198" i="1"/>
  <c r="AE198" i="1" s="1"/>
  <c r="BQ198" i="1" s="1"/>
  <c r="CH198" i="1" s="1"/>
  <c r="P199" i="1"/>
  <c r="AE199" i="1" s="1"/>
  <c r="P200" i="1"/>
  <c r="AE200" i="1" s="1"/>
  <c r="P201" i="1"/>
  <c r="AE201" i="1" s="1"/>
  <c r="P202" i="1"/>
  <c r="AE202" i="1" s="1"/>
  <c r="P203" i="1"/>
  <c r="AE203" i="1" s="1"/>
  <c r="BQ203" i="1" s="1"/>
  <c r="CH203" i="1" s="1"/>
  <c r="P2" i="1"/>
  <c r="AE2" i="1" s="1"/>
  <c r="BQ2" i="1" s="1"/>
  <c r="CH2" i="1" s="1"/>
  <c r="DB2" i="1" s="1"/>
  <c r="O3" i="1"/>
  <c r="AD3" i="1" s="1"/>
  <c r="O4" i="1"/>
  <c r="AD4" i="1" s="1"/>
  <c r="BP4" i="1" s="1"/>
  <c r="CG4" i="1" s="1"/>
  <c r="DA4" i="1" s="1"/>
  <c r="O5" i="1"/>
  <c r="AD5" i="1" s="1"/>
  <c r="O6" i="1"/>
  <c r="AD6" i="1" s="1"/>
  <c r="O7" i="1"/>
  <c r="AD7" i="1" s="1"/>
  <c r="O8" i="1"/>
  <c r="AD8" i="1" s="1"/>
  <c r="O9" i="1"/>
  <c r="AD9" i="1" s="1"/>
  <c r="O10" i="1"/>
  <c r="AD10" i="1" s="1"/>
  <c r="BP10" i="1" s="1"/>
  <c r="CG10" i="1" s="1"/>
  <c r="DA10" i="1" s="1"/>
  <c r="O11" i="1"/>
  <c r="AD11" i="1" s="1"/>
  <c r="O12" i="1"/>
  <c r="AD12" i="1" s="1"/>
  <c r="BP12" i="1" s="1"/>
  <c r="CG12" i="1" s="1"/>
  <c r="DA12" i="1" s="1"/>
  <c r="O13" i="1"/>
  <c r="AD13" i="1" s="1"/>
  <c r="O14" i="1"/>
  <c r="AD14" i="1" s="1"/>
  <c r="O15" i="1"/>
  <c r="AD15" i="1" s="1"/>
  <c r="O16" i="1"/>
  <c r="AD16" i="1" s="1"/>
  <c r="O17" i="1"/>
  <c r="AD17" i="1" s="1"/>
  <c r="O18" i="1"/>
  <c r="AD18" i="1" s="1"/>
  <c r="BP18" i="1" s="1"/>
  <c r="CG18" i="1" s="1"/>
  <c r="DA18" i="1" s="1"/>
  <c r="O19" i="1"/>
  <c r="AD19" i="1" s="1"/>
  <c r="O20" i="1"/>
  <c r="AD20" i="1" s="1"/>
  <c r="BP20" i="1" s="1"/>
  <c r="CG20" i="1" s="1"/>
  <c r="DA20" i="1" s="1"/>
  <c r="O21" i="1"/>
  <c r="AD21" i="1" s="1"/>
  <c r="O22" i="1"/>
  <c r="AD22" i="1" s="1"/>
  <c r="O23" i="1"/>
  <c r="AD23" i="1" s="1"/>
  <c r="O24" i="1"/>
  <c r="AD24" i="1" s="1"/>
  <c r="O25" i="1"/>
  <c r="AD25" i="1" s="1"/>
  <c r="O26" i="1"/>
  <c r="AD26" i="1" s="1"/>
  <c r="BP26" i="1" s="1"/>
  <c r="CG26" i="1" s="1"/>
  <c r="DA26" i="1" s="1"/>
  <c r="O27" i="1"/>
  <c r="AD27" i="1" s="1"/>
  <c r="O28" i="1"/>
  <c r="AD28" i="1" s="1"/>
  <c r="BP28" i="1" s="1"/>
  <c r="CG28" i="1" s="1"/>
  <c r="DA28" i="1" s="1"/>
  <c r="O29" i="1"/>
  <c r="AD29" i="1" s="1"/>
  <c r="O30" i="1"/>
  <c r="AD30" i="1" s="1"/>
  <c r="O31" i="1"/>
  <c r="AD31" i="1" s="1"/>
  <c r="O32" i="1"/>
  <c r="AD32" i="1" s="1"/>
  <c r="O33" i="1"/>
  <c r="AD33" i="1" s="1"/>
  <c r="O34" i="1"/>
  <c r="AD34" i="1" s="1"/>
  <c r="BP34" i="1" s="1"/>
  <c r="CG34" i="1" s="1"/>
  <c r="DA34" i="1" s="1"/>
  <c r="O35" i="1"/>
  <c r="AD35" i="1" s="1"/>
  <c r="O36" i="1"/>
  <c r="AD36" i="1" s="1"/>
  <c r="BP36" i="1" s="1"/>
  <c r="CG36" i="1" s="1"/>
  <c r="DA36" i="1" s="1"/>
  <c r="O37" i="1"/>
  <c r="AD37" i="1" s="1"/>
  <c r="O38" i="1"/>
  <c r="AD38" i="1" s="1"/>
  <c r="O39" i="1"/>
  <c r="AD39" i="1" s="1"/>
  <c r="O40" i="1"/>
  <c r="AD40" i="1" s="1"/>
  <c r="O41" i="1"/>
  <c r="AD41" i="1" s="1"/>
  <c r="O42" i="1"/>
  <c r="AD42" i="1" s="1"/>
  <c r="BP42" i="1" s="1"/>
  <c r="CG42" i="1" s="1"/>
  <c r="DA42" i="1" s="1"/>
  <c r="O43" i="1"/>
  <c r="AD43" i="1" s="1"/>
  <c r="O44" i="1"/>
  <c r="AD44" i="1" s="1"/>
  <c r="BP44" i="1" s="1"/>
  <c r="CG44" i="1" s="1"/>
  <c r="DA44" i="1" s="1"/>
  <c r="O45" i="1"/>
  <c r="AD45" i="1" s="1"/>
  <c r="O46" i="1"/>
  <c r="AD46" i="1" s="1"/>
  <c r="O47" i="1"/>
  <c r="AD47" i="1" s="1"/>
  <c r="O48" i="1"/>
  <c r="AD48" i="1" s="1"/>
  <c r="O49" i="1"/>
  <c r="AD49" i="1" s="1"/>
  <c r="O50" i="1"/>
  <c r="AD50" i="1" s="1"/>
  <c r="BP50" i="1" s="1"/>
  <c r="CG50" i="1" s="1"/>
  <c r="DA50" i="1" s="1"/>
  <c r="O51" i="1"/>
  <c r="AD51" i="1" s="1"/>
  <c r="O52" i="1"/>
  <c r="AD52" i="1" s="1"/>
  <c r="BP52" i="1" s="1"/>
  <c r="CG52" i="1" s="1"/>
  <c r="DA52" i="1" s="1"/>
  <c r="O53" i="1"/>
  <c r="AD53" i="1" s="1"/>
  <c r="O54" i="1"/>
  <c r="AD54" i="1" s="1"/>
  <c r="O55" i="1"/>
  <c r="AD55" i="1" s="1"/>
  <c r="O56" i="1"/>
  <c r="AD56" i="1" s="1"/>
  <c r="O57" i="1"/>
  <c r="AD57" i="1" s="1"/>
  <c r="O58" i="1"/>
  <c r="AD58" i="1" s="1"/>
  <c r="BP58" i="1" s="1"/>
  <c r="CG58" i="1" s="1"/>
  <c r="DA58" i="1" s="1"/>
  <c r="O59" i="1"/>
  <c r="AD59" i="1" s="1"/>
  <c r="O60" i="1"/>
  <c r="AD60" i="1" s="1"/>
  <c r="BP60" i="1" s="1"/>
  <c r="CG60" i="1" s="1"/>
  <c r="DA60" i="1" s="1"/>
  <c r="O61" i="1"/>
  <c r="AD61" i="1" s="1"/>
  <c r="O62" i="1"/>
  <c r="AD62" i="1" s="1"/>
  <c r="O63" i="1"/>
  <c r="AD63" i="1" s="1"/>
  <c r="O64" i="1"/>
  <c r="AD64" i="1" s="1"/>
  <c r="O65" i="1"/>
  <c r="AD65" i="1" s="1"/>
  <c r="O66" i="1"/>
  <c r="AD66" i="1" s="1"/>
  <c r="BP66" i="1" s="1"/>
  <c r="CG66" i="1" s="1"/>
  <c r="DA66" i="1" s="1"/>
  <c r="O67" i="1"/>
  <c r="AD67" i="1" s="1"/>
  <c r="O68" i="1"/>
  <c r="AD68" i="1" s="1"/>
  <c r="BP68" i="1" s="1"/>
  <c r="CG68" i="1" s="1"/>
  <c r="DA68" i="1" s="1"/>
  <c r="O69" i="1"/>
  <c r="AD69" i="1" s="1"/>
  <c r="O70" i="1"/>
  <c r="AD70" i="1" s="1"/>
  <c r="O71" i="1"/>
  <c r="AD71" i="1" s="1"/>
  <c r="O72" i="1"/>
  <c r="AD72" i="1" s="1"/>
  <c r="O73" i="1"/>
  <c r="AD73" i="1" s="1"/>
  <c r="O74" i="1"/>
  <c r="AD74" i="1" s="1"/>
  <c r="BP74" i="1" s="1"/>
  <c r="CG74" i="1" s="1"/>
  <c r="DA74" i="1" s="1"/>
  <c r="O75" i="1"/>
  <c r="AD75" i="1" s="1"/>
  <c r="O76" i="1"/>
  <c r="AD76" i="1" s="1"/>
  <c r="BP76" i="1" s="1"/>
  <c r="CG76" i="1" s="1"/>
  <c r="DA76" i="1" s="1"/>
  <c r="O77" i="1"/>
  <c r="AD77" i="1" s="1"/>
  <c r="O78" i="1"/>
  <c r="AD78" i="1" s="1"/>
  <c r="O79" i="1"/>
  <c r="AD79" i="1" s="1"/>
  <c r="O80" i="1"/>
  <c r="AD80" i="1" s="1"/>
  <c r="O81" i="1"/>
  <c r="AD81" i="1" s="1"/>
  <c r="O82" i="1"/>
  <c r="AD82" i="1" s="1"/>
  <c r="BP82" i="1" s="1"/>
  <c r="CG82" i="1" s="1"/>
  <c r="DA82" i="1" s="1"/>
  <c r="O83" i="1"/>
  <c r="AD83" i="1" s="1"/>
  <c r="O84" i="1"/>
  <c r="AD84" i="1" s="1"/>
  <c r="BP84" i="1" s="1"/>
  <c r="CG84" i="1" s="1"/>
  <c r="DA84" i="1" s="1"/>
  <c r="O85" i="1"/>
  <c r="AD85" i="1" s="1"/>
  <c r="O86" i="1"/>
  <c r="AD86" i="1" s="1"/>
  <c r="O87" i="1"/>
  <c r="AD87" i="1" s="1"/>
  <c r="O88" i="1"/>
  <c r="AD88" i="1" s="1"/>
  <c r="O89" i="1"/>
  <c r="AD89" i="1" s="1"/>
  <c r="O90" i="1"/>
  <c r="AD90" i="1" s="1"/>
  <c r="BP90" i="1" s="1"/>
  <c r="CG90" i="1" s="1"/>
  <c r="DA90" i="1" s="1"/>
  <c r="O91" i="1"/>
  <c r="AD91" i="1" s="1"/>
  <c r="O92" i="1"/>
  <c r="AD92" i="1" s="1"/>
  <c r="BP92" i="1" s="1"/>
  <c r="CG92" i="1" s="1"/>
  <c r="DA92" i="1" s="1"/>
  <c r="O93" i="1"/>
  <c r="AD93" i="1" s="1"/>
  <c r="O94" i="1"/>
  <c r="AD94" i="1" s="1"/>
  <c r="O95" i="1"/>
  <c r="AD95" i="1" s="1"/>
  <c r="O96" i="1"/>
  <c r="AD96" i="1" s="1"/>
  <c r="O97" i="1"/>
  <c r="AD97" i="1" s="1"/>
  <c r="O98" i="1"/>
  <c r="AD98" i="1" s="1"/>
  <c r="BP98" i="1" s="1"/>
  <c r="CG98" i="1" s="1"/>
  <c r="DA98" i="1" s="1"/>
  <c r="O99" i="1"/>
  <c r="AD99" i="1" s="1"/>
  <c r="O100" i="1"/>
  <c r="AD100" i="1" s="1"/>
  <c r="BP100" i="1" s="1"/>
  <c r="CG100" i="1" s="1"/>
  <c r="DA100" i="1" s="1"/>
  <c r="O101" i="1"/>
  <c r="AD101" i="1" s="1"/>
  <c r="O102" i="1"/>
  <c r="AD102" i="1" s="1"/>
  <c r="O103" i="1"/>
  <c r="AD103" i="1" s="1"/>
  <c r="O104" i="1"/>
  <c r="AD104" i="1" s="1"/>
  <c r="O105" i="1"/>
  <c r="AD105" i="1" s="1"/>
  <c r="O106" i="1"/>
  <c r="AD106" i="1" s="1"/>
  <c r="BP106" i="1" s="1"/>
  <c r="CG106" i="1" s="1"/>
  <c r="O107" i="1"/>
  <c r="AD107" i="1" s="1"/>
  <c r="O108" i="1"/>
  <c r="AD108" i="1" s="1"/>
  <c r="BP108" i="1" s="1"/>
  <c r="CG108" i="1" s="1"/>
  <c r="O109" i="1"/>
  <c r="AD109" i="1" s="1"/>
  <c r="O110" i="1"/>
  <c r="AD110" i="1" s="1"/>
  <c r="O111" i="1"/>
  <c r="AD111" i="1" s="1"/>
  <c r="O112" i="1"/>
  <c r="AD112" i="1" s="1"/>
  <c r="O113" i="1"/>
  <c r="AD113" i="1" s="1"/>
  <c r="O114" i="1"/>
  <c r="AD114" i="1" s="1"/>
  <c r="BP114" i="1" s="1"/>
  <c r="CG114" i="1" s="1"/>
  <c r="O115" i="1"/>
  <c r="AD115" i="1" s="1"/>
  <c r="O116" i="1"/>
  <c r="AD116" i="1" s="1"/>
  <c r="BP116" i="1" s="1"/>
  <c r="CG116" i="1" s="1"/>
  <c r="O117" i="1"/>
  <c r="AD117" i="1" s="1"/>
  <c r="O118" i="1"/>
  <c r="AD118" i="1" s="1"/>
  <c r="O119" i="1"/>
  <c r="AD119" i="1" s="1"/>
  <c r="O120" i="1"/>
  <c r="AD120" i="1" s="1"/>
  <c r="O121" i="1"/>
  <c r="AD121" i="1" s="1"/>
  <c r="O122" i="1"/>
  <c r="AD122" i="1" s="1"/>
  <c r="BP122" i="1" s="1"/>
  <c r="CG122" i="1" s="1"/>
  <c r="O123" i="1"/>
  <c r="AD123" i="1" s="1"/>
  <c r="O124" i="1"/>
  <c r="AD124" i="1" s="1"/>
  <c r="BP124" i="1" s="1"/>
  <c r="CG124" i="1" s="1"/>
  <c r="O125" i="1"/>
  <c r="AD125" i="1" s="1"/>
  <c r="BP125" i="1" s="1"/>
  <c r="CG125" i="1" s="1"/>
  <c r="O126" i="1"/>
  <c r="AD126" i="1" s="1"/>
  <c r="O127" i="1"/>
  <c r="AD127" i="1" s="1"/>
  <c r="O128" i="1"/>
  <c r="AD128" i="1" s="1"/>
  <c r="O129" i="1"/>
  <c r="AD129" i="1" s="1"/>
  <c r="O130" i="1"/>
  <c r="AD130" i="1" s="1"/>
  <c r="BP130" i="1" s="1"/>
  <c r="CG130" i="1" s="1"/>
  <c r="O131" i="1"/>
  <c r="AD131" i="1" s="1"/>
  <c r="O132" i="1"/>
  <c r="AD132" i="1" s="1"/>
  <c r="BP132" i="1" s="1"/>
  <c r="CG132" i="1" s="1"/>
  <c r="O133" i="1"/>
  <c r="AD133" i="1" s="1"/>
  <c r="BP133" i="1" s="1"/>
  <c r="CG133" i="1" s="1"/>
  <c r="O134" i="1"/>
  <c r="AD134" i="1" s="1"/>
  <c r="O135" i="1"/>
  <c r="AD135" i="1" s="1"/>
  <c r="O136" i="1"/>
  <c r="AD136" i="1" s="1"/>
  <c r="O137" i="1"/>
  <c r="AD137" i="1" s="1"/>
  <c r="O138" i="1"/>
  <c r="AD138" i="1" s="1"/>
  <c r="BP138" i="1" s="1"/>
  <c r="CG138" i="1" s="1"/>
  <c r="O139" i="1"/>
  <c r="AD139" i="1" s="1"/>
  <c r="O140" i="1"/>
  <c r="AD140" i="1" s="1"/>
  <c r="BP140" i="1" s="1"/>
  <c r="CG140" i="1" s="1"/>
  <c r="O141" i="1"/>
  <c r="AD141" i="1" s="1"/>
  <c r="BP141" i="1" s="1"/>
  <c r="CG141" i="1" s="1"/>
  <c r="O142" i="1"/>
  <c r="AD142" i="1" s="1"/>
  <c r="O143" i="1"/>
  <c r="AD143" i="1" s="1"/>
  <c r="O144" i="1"/>
  <c r="AD144" i="1" s="1"/>
  <c r="O145" i="1"/>
  <c r="AD145" i="1" s="1"/>
  <c r="O146" i="1"/>
  <c r="AD146" i="1" s="1"/>
  <c r="BP146" i="1" s="1"/>
  <c r="CG146" i="1" s="1"/>
  <c r="O147" i="1"/>
  <c r="AD147" i="1" s="1"/>
  <c r="O148" i="1"/>
  <c r="AD148" i="1" s="1"/>
  <c r="BP148" i="1" s="1"/>
  <c r="CG148" i="1" s="1"/>
  <c r="O149" i="1"/>
  <c r="AD149" i="1" s="1"/>
  <c r="BP149" i="1" s="1"/>
  <c r="CG149" i="1" s="1"/>
  <c r="O150" i="1"/>
  <c r="AD150" i="1" s="1"/>
  <c r="O151" i="1"/>
  <c r="AD151" i="1" s="1"/>
  <c r="O152" i="1"/>
  <c r="AD152" i="1" s="1"/>
  <c r="O153" i="1"/>
  <c r="AD153" i="1" s="1"/>
  <c r="O154" i="1"/>
  <c r="AD154" i="1" s="1"/>
  <c r="BP154" i="1" s="1"/>
  <c r="CG154" i="1" s="1"/>
  <c r="O155" i="1"/>
  <c r="AD155" i="1" s="1"/>
  <c r="O156" i="1"/>
  <c r="AD156" i="1" s="1"/>
  <c r="BP156" i="1" s="1"/>
  <c r="CG156" i="1" s="1"/>
  <c r="O157" i="1"/>
  <c r="AD157" i="1" s="1"/>
  <c r="BP157" i="1" s="1"/>
  <c r="CG157" i="1" s="1"/>
  <c r="O158" i="1"/>
  <c r="AD158" i="1" s="1"/>
  <c r="O159" i="1"/>
  <c r="AD159" i="1" s="1"/>
  <c r="O160" i="1"/>
  <c r="AD160" i="1" s="1"/>
  <c r="O161" i="1"/>
  <c r="AD161" i="1" s="1"/>
  <c r="O162" i="1"/>
  <c r="AD162" i="1" s="1"/>
  <c r="BP162" i="1" s="1"/>
  <c r="CG162" i="1" s="1"/>
  <c r="O163" i="1"/>
  <c r="AD163" i="1" s="1"/>
  <c r="O164" i="1"/>
  <c r="AD164" i="1" s="1"/>
  <c r="BP164" i="1" s="1"/>
  <c r="CG164" i="1" s="1"/>
  <c r="O165" i="1"/>
  <c r="AD165" i="1" s="1"/>
  <c r="BP165" i="1" s="1"/>
  <c r="CG165" i="1" s="1"/>
  <c r="O166" i="1"/>
  <c r="AD166" i="1" s="1"/>
  <c r="O167" i="1"/>
  <c r="AD167" i="1" s="1"/>
  <c r="O168" i="1"/>
  <c r="AD168" i="1" s="1"/>
  <c r="O169" i="1"/>
  <c r="AD169" i="1" s="1"/>
  <c r="O170" i="1"/>
  <c r="AD170" i="1" s="1"/>
  <c r="BP170" i="1" s="1"/>
  <c r="CG170" i="1" s="1"/>
  <c r="O171" i="1"/>
  <c r="AD171" i="1" s="1"/>
  <c r="O172" i="1"/>
  <c r="AD172" i="1" s="1"/>
  <c r="BP172" i="1" s="1"/>
  <c r="CG172" i="1" s="1"/>
  <c r="O173" i="1"/>
  <c r="AD173" i="1" s="1"/>
  <c r="BP173" i="1" s="1"/>
  <c r="CG173" i="1" s="1"/>
  <c r="O174" i="1"/>
  <c r="AD174" i="1" s="1"/>
  <c r="O175" i="1"/>
  <c r="AD175" i="1" s="1"/>
  <c r="O176" i="1"/>
  <c r="AD176" i="1" s="1"/>
  <c r="O177" i="1"/>
  <c r="AD177" i="1" s="1"/>
  <c r="O178" i="1"/>
  <c r="AD178" i="1" s="1"/>
  <c r="BP178" i="1" s="1"/>
  <c r="CG178" i="1" s="1"/>
  <c r="O179" i="1"/>
  <c r="AD179" i="1" s="1"/>
  <c r="O180" i="1"/>
  <c r="AD180" i="1" s="1"/>
  <c r="BP180" i="1" s="1"/>
  <c r="CG180" i="1" s="1"/>
  <c r="O181" i="1"/>
  <c r="AD181" i="1" s="1"/>
  <c r="BP181" i="1" s="1"/>
  <c r="CG181" i="1" s="1"/>
  <c r="O182" i="1"/>
  <c r="AD182" i="1" s="1"/>
  <c r="O183" i="1"/>
  <c r="AD183" i="1" s="1"/>
  <c r="O184" i="1"/>
  <c r="AD184" i="1" s="1"/>
  <c r="O185" i="1"/>
  <c r="AD185" i="1" s="1"/>
  <c r="O186" i="1"/>
  <c r="AD186" i="1" s="1"/>
  <c r="BP186" i="1" s="1"/>
  <c r="CG186" i="1" s="1"/>
  <c r="O187" i="1"/>
  <c r="AD187" i="1" s="1"/>
  <c r="O188" i="1"/>
  <c r="AD188" i="1" s="1"/>
  <c r="BP188" i="1" s="1"/>
  <c r="CG188" i="1" s="1"/>
  <c r="O189" i="1"/>
  <c r="AD189" i="1" s="1"/>
  <c r="BP189" i="1" s="1"/>
  <c r="CG189" i="1" s="1"/>
  <c r="O190" i="1"/>
  <c r="AD190" i="1" s="1"/>
  <c r="O191" i="1"/>
  <c r="AD191" i="1" s="1"/>
  <c r="O192" i="1"/>
  <c r="AD192" i="1" s="1"/>
  <c r="O193" i="1"/>
  <c r="AD193" i="1" s="1"/>
  <c r="O194" i="1"/>
  <c r="AD194" i="1" s="1"/>
  <c r="BP194" i="1" s="1"/>
  <c r="CG194" i="1" s="1"/>
  <c r="O195" i="1"/>
  <c r="AD195" i="1" s="1"/>
  <c r="O196" i="1"/>
  <c r="AD196" i="1" s="1"/>
  <c r="BP196" i="1" s="1"/>
  <c r="CG196" i="1" s="1"/>
  <c r="O197" i="1"/>
  <c r="AD197" i="1" s="1"/>
  <c r="BP197" i="1" s="1"/>
  <c r="CG197" i="1" s="1"/>
  <c r="O198" i="1"/>
  <c r="AD198" i="1" s="1"/>
  <c r="O199" i="1"/>
  <c r="AD199" i="1" s="1"/>
  <c r="O200" i="1"/>
  <c r="AD200" i="1" s="1"/>
  <c r="O201" i="1"/>
  <c r="AD201" i="1" s="1"/>
  <c r="O202" i="1"/>
  <c r="AD202" i="1" s="1"/>
  <c r="BP202" i="1" s="1"/>
  <c r="CG202" i="1" s="1"/>
  <c r="O203" i="1"/>
  <c r="AD203" i="1" s="1"/>
  <c r="BP203" i="1" s="1"/>
  <c r="CG203" i="1" s="1"/>
  <c r="O2" i="1"/>
  <c r="AD2" i="1" s="1"/>
  <c r="BP2" i="1" s="1"/>
  <c r="CG2" i="1" s="1"/>
  <c r="DA2" i="1" s="1"/>
  <c r="N3" i="1"/>
  <c r="AC3" i="1" s="1"/>
  <c r="BO3" i="1" s="1"/>
  <c r="CF3" i="1" s="1"/>
  <c r="CZ3" i="1" s="1"/>
  <c r="N4" i="1"/>
  <c r="AC4" i="1" s="1"/>
  <c r="N5" i="1"/>
  <c r="AC5" i="1" s="1"/>
  <c r="N6" i="1"/>
  <c r="AC6" i="1" s="1"/>
  <c r="N7" i="1"/>
  <c r="AC7" i="1" s="1"/>
  <c r="N8" i="1"/>
  <c r="AC8" i="1" s="1"/>
  <c r="BO8" i="1" s="1"/>
  <c r="CF8" i="1" s="1"/>
  <c r="CZ8" i="1" s="1"/>
  <c r="N9" i="1"/>
  <c r="AC9" i="1" s="1"/>
  <c r="N10" i="1"/>
  <c r="AC10" i="1" s="1"/>
  <c r="BO10" i="1" s="1"/>
  <c r="CF10" i="1" s="1"/>
  <c r="CZ10" i="1" s="1"/>
  <c r="N11" i="1"/>
  <c r="AC11" i="1" s="1"/>
  <c r="BO11" i="1" s="1"/>
  <c r="CF11" i="1" s="1"/>
  <c r="CZ11" i="1" s="1"/>
  <c r="N12" i="1"/>
  <c r="AC12" i="1" s="1"/>
  <c r="N13" i="1"/>
  <c r="AC13" i="1" s="1"/>
  <c r="N14" i="1"/>
  <c r="AC14" i="1" s="1"/>
  <c r="N15" i="1"/>
  <c r="AC15" i="1" s="1"/>
  <c r="N16" i="1"/>
  <c r="AC16" i="1" s="1"/>
  <c r="BO16" i="1" s="1"/>
  <c r="CF16" i="1" s="1"/>
  <c r="CZ16" i="1" s="1"/>
  <c r="N17" i="1"/>
  <c r="AC17" i="1" s="1"/>
  <c r="N18" i="1"/>
  <c r="AC18" i="1" s="1"/>
  <c r="BO18" i="1" s="1"/>
  <c r="CF18" i="1" s="1"/>
  <c r="CZ18" i="1" s="1"/>
  <c r="N19" i="1"/>
  <c r="AC19" i="1" s="1"/>
  <c r="BO19" i="1" s="1"/>
  <c r="CF19" i="1" s="1"/>
  <c r="CZ19" i="1" s="1"/>
  <c r="N20" i="1"/>
  <c r="AC20" i="1" s="1"/>
  <c r="N21" i="1"/>
  <c r="AC21" i="1" s="1"/>
  <c r="N22" i="1"/>
  <c r="AC22" i="1" s="1"/>
  <c r="N23" i="1"/>
  <c r="AC23" i="1" s="1"/>
  <c r="N24" i="1"/>
  <c r="AC24" i="1" s="1"/>
  <c r="BO24" i="1" s="1"/>
  <c r="CF24" i="1" s="1"/>
  <c r="CZ24" i="1" s="1"/>
  <c r="N25" i="1"/>
  <c r="AC25" i="1" s="1"/>
  <c r="N26" i="1"/>
  <c r="AC26" i="1" s="1"/>
  <c r="BO26" i="1" s="1"/>
  <c r="CF26" i="1" s="1"/>
  <c r="CZ26" i="1" s="1"/>
  <c r="N27" i="1"/>
  <c r="AC27" i="1" s="1"/>
  <c r="BO27" i="1" s="1"/>
  <c r="CF27" i="1" s="1"/>
  <c r="CZ27" i="1" s="1"/>
  <c r="N28" i="1"/>
  <c r="AC28" i="1" s="1"/>
  <c r="N29" i="1"/>
  <c r="AC29" i="1" s="1"/>
  <c r="N30" i="1"/>
  <c r="AC30" i="1" s="1"/>
  <c r="N31" i="1"/>
  <c r="AC31" i="1" s="1"/>
  <c r="N32" i="1"/>
  <c r="AC32" i="1" s="1"/>
  <c r="BO32" i="1" s="1"/>
  <c r="CF32" i="1" s="1"/>
  <c r="CZ32" i="1" s="1"/>
  <c r="N33" i="1"/>
  <c r="AC33" i="1" s="1"/>
  <c r="N34" i="1"/>
  <c r="AC34" i="1" s="1"/>
  <c r="BO34" i="1" s="1"/>
  <c r="CF34" i="1" s="1"/>
  <c r="CZ34" i="1" s="1"/>
  <c r="N35" i="1"/>
  <c r="AC35" i="1" s="1"/>
  <c r="BO35" i="1" s="1"/>
  <c r="CF35" i="1" s="1"/>
  <c r="CZ35" i="1" s="1"/>
  <c r="N36" i="1"/>
  <c r="AC36" i="1" s="1"/>
  <c r="N37" i="1"/>
  <c r="AC37" i="1" s="1"/>
  <c r="N38" i="1"/>
  <c r="AC38" i="1" s="1"/>
  <c r="N39" i="1"/>
  <c r="AC39" i="1" s="1"/>
  <c r="N40" i="1"/>
  <c r="AC40" i="1" s="1"/>
  <c r="BO40" i="1" s="1"/>
  <c r="CF40" i="1" s="1"/>
  <c r="CZ40" i="1" s="1"/>
  <c r="N41" i="1"/>
  <c r="AC41" i="1" s="1"/>
  <c r="N42" i="1"/>
  <c r="AC42" i="1" s="1"/>
  <c r="BO42" i="1" s="1"/>
  <c r="CF42" i="1" s="1"/>
  <c r="CZ42" i="1" s="1"/>
  <c r="N43" i="1"/>
  <c r="AC43" i="1" s="1"/>
  <c r="BO43" i="1" s="1"/>
  <c r="CF43" i="1" s="1"/>
  <c r="CZ43" i="1" s="1"/>
  <c r="N44" i="1"/>
  <c r="AC44" i="1" s="1"/>
  <c r="N45" i="1"/>
  <c r="AC45" i="1" s="1"/>
  <c r="N46" i="1"/>
  <c r="AC46" i="1" s="1"/>
  <c r="N47" i="1"/>
  <c r="AC47" i="1" s="1"/>
  <c r="N48" i="1"/>
  <c r="AC48" i="1" s="1"/>
  <c r="BO48" i="1" s="1"/>
  <c r="CF48" i="1" s="1"/>
  <c r="CZ48" i="1" s="1"/>
  <c r="N49" i="1"/>
  <c r="AC49" i="1" s="1"/>
  <c r="N50" i="1"/>
  <c r="AC50" i="1" s="1"/>
  <c r="BO50" i="1" s="1"/>
  <c r="CF50" i="1" s="1"/>
  <c r="CZ50" i="1" s="1"/>
  <c r="N51" i="1"/>
  <c r="AC51" i="1" s="1"/>
  <c r="BO51" i="1" s="1"/>
  <c r="CF51" i="1" s="1"/>
  <c r="CZ51" i="1" s="1"/>
  <c r="N52" i="1"/>
  <c r="AC52" i="1" s="1"/>
  <c r="N53" i="1"/>
  <c r="AC53" i="1" s="1"/>
  <c r="N54" i="1"/>
  <c r="AC54" i="1" s="1"/>
  <c r="N55" i="1"/>
  <c r="AC55" i="1" s="1"/>
  <c r="N56" i="1"/>
  <c r="AC56" i="1" s="1"/>
  <c r="BO56" i="1" s="1"/>
  <c r="CF56" i="1" s="1"/>
  <c r="CZ56" i="1" s="1"/>
  <c r="N57" i="1"/>
  <c r="AC57" i="1" s="1"/>
  <c r="N58" i="1"/>
  <c r="AC58" i="1" s="1"/>
  <c r="BO58" i="1" s="1"/>
  <c r="CF58" i="1" s="1"/>
  <c r="CZ58" i="1" s="1"/>
  <c r="N59" i="1"/>
  <c r="AC59" i="1" s="1"/>
  <c r="BO59" i="1" s="1"/>
  <c r="CF59" i="1" s="1"/>
  <c r="CZ59" i="1" s="1"/>
  <c r="N60" i="1"/>
  <c r="AC60" i="1" s="1"/>
  <c r="N61" i="1"/>
  <c r="AC61" i="1" s="1"/>
  <c r="N62" i="1"/>
  <c r="AC62" i="1" s="1"/>
  <c r="N63" i="1"/>
  <c r="AC63" i="1" s="1"/>
  <c r="N64" i="1"/>
  <c r="AC64" i="1" s="1"/>
  <c r="N65" i="1"/>
  <c r="AC65" i="1" s="1"/>
  <c r="N66" i="1"/>
  <c r="AC66" i="1" s="1"/>
  <c r="BO66" i="1" s="1"/>
  <c r="CF66" i="1" s="1"/>
  <c r="CZ66" i="1" s="1"/>
  <c r="N67" i="1"/>
  <c r="AC67" i="1" s="1"/>
  <c r="BO67" i="1" s="1"/>
  <c r="CF67" i="1" s="1"/>
  <c r="CZ67" i="1" s="1"/>
  <c r="N68" i="1"/>
  <c r="AC68" i="1" s="1"/>
  <c r="N69" i="1"/>
  <c r="AC69" i="1" s="1"/>
  <c r="N70" i="1"/>
  <c r="AC70" i="1" s="1"/>
  <c r="N71" i="1"/>
  <c r="AC71" i="1" s="1"/>
  <c r="N72" i="1"/>
  <c r="AC72" i="1" s="1"/>
  <c r="N73" i="1"/>
  <c r="AC73" i="1" s="1"/>
  <c r="N74" i="1"/>
  <c r="AC74" i="1" s="1"/>
  <c r="BO74" i="1" s="1"/>
  <c r="CF74" i="1" s="1"/>
  <c r="CZ74" i="1" s="1"/>
  <c r="N75" i="1"/>
  <c r="AC75" i="1" s="1"/>
  <c r="BO75" i="1" s="1"/>
  <c r="CF75" i="1" s="1"/>
  <c r="CZ75" i="1" s="1"/>
  <c r="N76" i="1"/>
  <c r="AC76" i="1" s="1"/>
  <c r="N77" i="1"/>
  <c r="AC77" i="1" s="1"/>
  <c r="N78" i="1"/>
  <c r="AC78" i="1" s="1"/>
  <c r="N79" i="1"/>
  <c r="AC79" i="1" s="1"/>
  <c r="N80" i="1"/>
  <c r="AC80" i="1" s="1"/>
  <c r="N81" i="1"/>
  <c r="AC81" i="1" s="1"/>
  <c r="N82" i="1"/>
  <c r="AC82" i="1" s="1"/>
  <c r="BO82" i="1" s="1"/>
  <c r="CF82" i="1" s="1"/>
  <c r="CZ82" i="1" s="1"/>
  <c r="N83" i="1"/>
  <c r="AC83" i="1" s="1"/>
  <c r="BO83" i="1" s="1"/>
  <c r="CF83" i="1" s="1"/>
  <c r="CZ83" i="1" s="1"/>
  <c r="N84" i="1"/>
  <c r="AC84" i="1" s="1"/>
  <c r="N85" i="1"/>
  <c r="AC85" i="1" s="1"/>
  <c r="N86" i="1"/>
  <c r="AC86" i="1" s="1"/>
  <c r="N87" i="1"/>
  <c r="AC87" i="1" s="1"/>
  <c r="N88" i="1"/>
  <c r="AC88" i="1" s="1"/>
  <c r="N89" i="1"/>
  <c r="AC89" i="1" s="1"/>
  <c r="N90" i="1"/>
  <c r="AC90" i="1" s="1"/>
  <c r="BO90" i="1" s="1"/>
  <c r="CF90" i="1" s="1"/>
  <c r="CZ90" i="1" s="1"/>
  <c r="N91" i="1"/>
  <c r="AC91" i="1" s="1"/>
  <c r="BO91" i="1" s="1"/>
  <c r="CF91" i="1" s="1"/>
  <c r="CZ91" i="1" s="1"/>
  <c r="N92" i="1"/>
  <c r="AC92" i="1" s="1"/>
  <c r="N93" i="1"/>
  <c r="AC93" i="1" s="1"/>
  <c r="N94" i="1"/>
  <c r="AC94" i="1" s="1"/>
  <c r="N95" i="1"/>
  <c r="AC95" i="1" s="1"/>
  <c r="N96" i="1"/>
  <c r="AC96" i="1" s="1"/>
  <c r="N97" i="1"/>
  <c r="AC97" i="1" s="1"/>
  <c r="N98" i="1"/>
  <c r="AC98" i="1" s="1"/>
  <c r="BO98" i="1" s="1"/>
  <c r="CF98" i="1" s="1"/>
  <c r="CZ98" i="1" s="1"/>
  <c r="N99" i="1"/>
  <c r="AC99" i="1" s="1"/>
  <c r="BO99" i="1" s="1"/>
  <c r="CF99" i="1" s="1"/>
  <c r="CZ99" i="1" s="1"/>
  <c r="N100" i="1"/>
  <c r="AC100" i="1" s="1"/>
  <c r="N101" i="1"/>
  <c r="AC101" i="1" s="1"/>
  <c r="N102" i="1"/>
  <c r="AC102" i="1" s="1"/>
  <c r="N103" i="1"/>
  <c r="AC103" i="1" s="1"/>
  <c r="N104" i="1"/>
  <c r="AC104" i="1" s="1"/>
  <c r="N105" i="1"/>
  <c r="AC105" i="1" s="1"/>
  <c r="N106" i="1"/>
  <c r="AC106" i="1" s="1"/>
  <c r="BO106" i="1" s="1"/>
  <c r="CF106" i="1" s="1"/>
  <c r="N107" i="1"/>
  <c r="AC107" i="1" s="1"/>
  <c r="BO107" i="1" s="1"/>
  <c r="CF107" i="1" s="1"/>
  <c r="N108" i="1"/>
  <c r="AC108" i="1" s="1"/>
  <c r="N109" i="1"/>
  <c r="AC109" i="1" s="1"/>
  <c r="N110" i="1"/>
  <c r="AC110" i="1" s="1"/>
  <c r="N111" i="1"/>
  <c r="AC111" i="1" s="1"/>
  <c r="N112" i="1"/>
  <c r="AC112" i="1" s="1"/>
  <c r="N113" i="1"/>
  <c r="AC113" i="1" s="1"/>
  <c r="N114" i="1"/>
  <c r="AC114" i="1" s="1"/>
  <c r="BO114" i="1" s="1"/>
  <c r="CF114" i="1" s="1"/>
  <c r="N115" i="1"/>
  <c r="AC115" i="1" s="1"/>
  <c r="BO115" i="1" s="1"/>
  <c r="CF115" i="1" s="1"/>
  <c r="N116" i="1"/>
  <c r="AC116" i="1" s="1"/>
  <c r="N117" i="1"/>
  <c r="AC117" i="1" s="1"/>
  <c r="N118" i="1"/>
  <c r="AC118" i="1" s="1"/>
  <c r="N119" i="1"/>
  <c r="AC119" i="1" s="1"/>
  <c r="N120" i="1"/>
  <c r="AC120" i="1" s="1"/>
  <c r="N121" i="1"/>
  <c r="AC121" i="1" s="1"/>
  <c r="N122" i="1"/>
  <c r="AC122" i="1" s="1"/>
  <c r="BO122" i="1" s="1"/>
  <c r="CF122" i="1" s="1"/>
  <c r="N123" i="1"/>
  <c r="AC123" i="1" s="1"/>
  <c r="BO123" i="1" s="1"/>
  <c r="CF123" i="1" s="1"/>
  <c r="N124" i="1"/>
  <c r="AC124" i="1" s="1"/>
  <c r="N125" i="1"/>
  <c r="AC125" i="1" s="1"/>
  <c r="N126" i="1"/>
  <c r="AC126" i="1" s="1"/>
  <c r="N127" i="1"/>
  <c r="AC127" i="1" s="1"/>
  <c r="N128" i="1"/>
  <c r="AC128" i="1" s="1"/>
  <c r="N129" i="1"/>
  <c r="AC129" i="1" s="1"/>
  <c r="N130" i="1"/>
  <c r="AC130" i="1" s="1"/>
  <c r="BO130" i="1" s="1"/>
  <c r="CF130" i="1" s="1"/>
  <c r="N131" i="1"/>
  <c r="AC131" i="1" s="1"/>
  <c r="BO131" i="1" s="1"/>
  <c r="CF131" i="1" s="1"/>
  <c r="N132" i="1"/>
  <c r="AC132" i="1" s="1"/>
  <c r="N133" i="1"/>
  <c r="AC133" i="1" s="1"/>
  <c r="N134" i="1"/>
  <c r="AC134" i="1" s="1"/>
  <c r="N135" i="1"/>
  <c r="AC135" i="1" s="1"/>
  <c r="N136" i="1"/>
  <c r="AC136" i="1" s="1"/>
  <c r="N137" i="1"/>
  <c r="AC137" i="1" s="1"/>
  <c r="N138" i="1"/>
  <c r="AC138" i="1" s="1"/>
  <c r="BO138" i="1" s="1"/>
  <c r="CF138" i="1" s="1"/>
  <c r="N139" i="1"/>
  <c r="AC139" i="1" s="1"/>
  <c r="BO139" i="1" s="1"/>
  <c r="CF139" i="1" s="1"/>
  <c r="N140" i="1"/>
  <c r="AC140" i="1" s="1"/>
  <c r="N141" i="1"/>
  <c r="AC141" i="1" s="1"/>
  <c r="N142" i="1"/>
  <c r="AC142" i="1" s="1"/>
  <c r="N143" i="1"/>
  <c r="AC143" i="1" s="1"/>
  <c r="N144" i="1"/>
  <c r="AC144" i="1" s="1"/>
  <c r="N145" i="1"/>
  <c r="AC145" i="1" s="1"/>
  <c r="N146" i="1"/>
  <c r="AC146" i="1" s="1"/>
  <c r="BO146" i="1" s="1"/>
  <c r="CF146" i="1" s="1"/>
  <c r="N147" i="1"/>
  <c r="AC147" i="1" s="1"/>
  <c r="BO147" i="1" s="1"/>
  <c r="CF147" i="1" s="1"/>
  <c r="N148" i="1"/>
  <c r="AC148" i="1" s="1"/>
  <c r="N149" i="1"/>
  <c r="AC149" i="1" s="1"/>
  <c r="N150" i="1"/>
  <c r="AC150" i="1" s="1"/>
  <c r="N151" i="1"/>
  <c r="AC151" i="1" s="1"/>
  <c r="N152" i="1"/>
  <c r="AC152" i="1" s="1"/>
  <c r="N153" i="1"/>
  <c r="AC153" i="1" s="1"/>
  <c r="N154" i="1"/>
  <c r="AC154" i="1" s="1"/>
  <c r="BO154" i="1" s="1"/>
  <c r="CF154" i="1" s="1"/>
  <c r="N155" i="1"/>
  <c r="AC155" i="1" s="1"/>
  <c r="BO155" i="1" s="1"/>
  <c r="CF155" i="1" s="1"/>
  <c r="N156" i="1"/>
  <c r="AC156" i="1" s="1"/>
  <c r="N157" i="1"/>
  <c r="AC157" i="1" s="1"/>
  <c r="N158" i="1"/>
  <c r="AC158" i="1" s="1"/>
  <c r="N159" i="1"/>
  <c r="AC159" i="1" s="1"/>
  <c r="N160" i="1"/>
  <c r="AC160" i="1" s="1"/>
  <c r="N161" i="1"/>
  <c r="AC161" i="1" s="1"/>
  <c r="N162" i="1"/>
  <c r="AC162" i="1" s="1"/>
  <c r="BO162" i="1" s="1"/>
  <c r="CF162" i="1" s="1"/>
  <c r="N163" i="1"/>
  <c r="AC163" i="1" s="1"/>
  <c r="BO163" i="1" s="1"/>
  <c r="CF163" i="1" s="1"/>
  <c r="N164" i="1"/>
  <c r="AC164" i="1" s="1"/>
  <c r="N165" i="1"/>
  <c r="AC165" i="1" s="1"/>
  <c r="N166" i="1"/>
  <c r="AC166" i="1" s="1"/>
  <c r="N167" i="1"/>
  <c r="AC167" i="1" s="1"/>
  <c r="N168" i="1"/>
  <c r="AC168" i="1" s="1"/>
  <c r="N169" i="1"/>
  <c r="AC169" i="1" s="1"/>
  <c r="N170" i="1"/>
  <c r="AC170" i="1" s="1"/>
  <c r="BO170" i="1" s="1"/>
  <c r="CF170" i="1" s="1"/>
  <c r="N171" i="1"/>
  <c r="AC171" i="1" s="1"/>
  <c r="BO171" i="1" s="1"/>
  <c r="CF171" i="1" s="1"/>
  <c r="N172" i="1"/>
  <c r="AC172" i="1" s="1"/>
  <c r="N173" i="1"/>
  <c r="AC173" i="1" s="1"/>
  <c r="N174" i="1"/>
  <c r="AC174" i="1" s="1"/>
  <c r="N175" i="1"/>
  <c r="AC175" i="1" s="1"/>
  <c r="N176" i="1"/>
  <c r="AC176" i="1" s="1"/>
  <c r="N177" i="1"/>
  <c r="AC177" i="1" s="1"/>
  <c r="N178" i="1"/>
  <c r="AC178" i="1" s="1"/>
  <c r="BO178" i="1" s="1"/>
  <c r="CF178" i="1" s="1"/>
  <c r="N179" i="1"/>
  <c r="AC179" i="1" s="1"/>
  <c r="BO179" i="1" s="1"/>
  <c r="CF179" i="1" s="1"/>
  <c r="N180" i="1"/>
  <c r="AC180" i="1" s="1"/>
  <c r="N181" i="1"/>
  <c r="AC181" i="1" s="1"/>
  <c r="N182" i="1"/>
  <c r="AC182" i="1" s="1"/>
  <c r="N183" i="1"/>
  <c r="AC183" i="1" s="1"/>
  <c r="N184" i="1"/>
  <c r="AC184" i="1" s="1"/>
  <c r="N185" i="1"/>
  <c r="AC185" i="1" s="1"/>
  <c r="N186" i="1"/>
  <c r="AC186" i="1" s="1"/>
  <c r="BO186" i="1" s="1"/>
  <c r="CF186" i="1" s="1"/>
  <c r="N187" i="1"/>
  <c r="AC187" i="1" s="1"/>
  <c r="BO187" i="1" s="1"/>
  <c r="CF187" i="1" s="1"/>
  <c r="N188" i="1"/>
  <c r="AC188" i="1" s="1"/>
  <c r="N189" i="1"/>
  <c r="AC189" i="1" s="1"/>
  <c r="N190" i="1"/>
  <c r="AC190" i="1" s="1"/>
  <c r="N191" i="1"/>
  <c r="AC191" i="1" s="1"/>
  <c r="N192" i="1"/>
  <c r="AC192" i="1" s="1"/>
  <c r="N193" i="1"/>
  <c r="AC193" i="1" s="1"/>
  <c r="N194" i="1"/>
  <c r="AC194" i="1" s="1"/>
  <c r="BO194" i="1" s="1"/>
  <c r="CF194" i="1" s="1"/>
  <c r="N195" i="1"/>
  <c r="AC195" i="1" s="1"/>
  <c r="BO195" i="1" s="1"/>
  <c r="CF195" i="1" s="1"/>
  <c r="N196" i="1"/>
  <c r="AC196" i="1" s="1"/>
  <c r="N197" i="1"/>
  <c r="AC197" i="1" s="1"/>
  <c r="N198" i="1"/>
  <c r="AC198" i="1" s="1"/>
  <c r="N199" i="1"/>
  <c r="AC199" i="1" s="1"/>
  <c r="N200" i="1"/>
  <c r="AC200" i="1" s="1"/>
  <c r="N201" i="1"/>
  <c r="AC201" i="1" s="1"/>
  <c r="N202" i="1"/>
  <c r="AC202" i="1" s="1"/>
  <c r="BO202" i="1" s="1"/>
  <c r="CF202" i="1" s="1"/>
  <c r="N203" i="1"/>
  <c r="AC203" i="1" s="1"/>
  <c r="BO203" i="1" s="1"/>
  <c r="CF203" i="1" s="1"/>
  <c r="N2" i="1"/>
  <c r="AC2" i="1" s="1"/>
  <c r="BO2" i="1" s="1"/>
  <c r="CF2" i="1" s="1"/>
  <c r="CZ2" i="1" s="1"/>
  <c r="M3" i="1"/>
  <c r="AB3" i="1" s="1"/>
  <c r="M4" i="1"/>
  <c r="AB4" i="1" s="1"/>
  <c r="M5" i="1"/>
  <c r="AB5" i="1" s="1"/>
  <c r="M6" i="1"/>
  <c r="AB6" i="1" s="1"/>
  <c r="M7" i="1"/>
  <c r="AB7" i="1" s="1"/>
  <c r="M8" i="1"/>
  <c r="AB8" i="1" s="1"/>
  <c r="BN8" i="1" s="1"/>
  <c r="CE8" i="1" s="1"/>
  <c r="CY8" i="1" s="1"/>
  <c r="M9" i="1"/>
  <c r="AB9" i="1" s="1"/>
  <c r="BN9" i="1" s="1"/>
  <c r="CE9" i="1" s="1"/>
  <c r="CY9" i="1" s="1"/>
  <c r="M10" i="1"/>
  <c r="AB10" i="1" s="1"/>
  <c r="M11" i="1"/>
  <c r="AB11" i="1" s="1"/>
  <c r="M12" i="1"/>
  <c r="AB12" i="1" s="1"/>
  <c r="M13" i="1"/>
  <c r="AB13" i="1" s="1"/>
  <c r="M14" i="1"/>
  <c r="AB14" i="1" s="1"/>
  <c r="M15" i="1"/>
  <c r="AB15" i="1" s="1"/>
  <c r="M16" i="1"/>
  <c r="AB16" i="1" s="1"/>
  <c r="BN16" i="1" s="1"/>
  <c r="CE16" i="1" s="1"/>
  <c r="CY16" i="1" s="1"/>
  <c r="M17" i="1"/>
  <c r="AB17" i="1" s="1"/>
  <c r="BN17" i="1" s="1"/>
  <c r="CE17" i="1" s="1"/>
  <c r="CY17" i="1" s="1"/>
  <c r="M18" i="1"/>
  <c r="AB18" i="1" s="1"/>
  <c r="M19" i="1"/>
  <c r="AB19" i="1" s="1"/>
  <c r="M20" i="1"/>
  <c r="AB20" i="1" s="1"/>
  <c r="M21" i="1"/>
  <c r="AB21" i="1" s="1"/>
  <c r="M22" i="1"/>
  <c r="AB22" i="1" s="1"/>
  <c r="M23" i="1"/>
  <c r="AB23" i="1" s="1"/>
  <c r="M24" i="1"/>
  <c r="AB24" i="1" s="1"/>
  <c r="BN24" i="1" s="1"/>
  <c r="CE24" i="1" s="1"/>
  <c r="CY24" i="1" s="1"/>
  <c r="M25" i="1"/>
  <c r="AB25" i="1" s="1"/>
  <c r="BN25" i="1" s="1"/>
  <c r="CE25" i="1" s="1"/>
  <c r="CY25" i="1" s="1"/>
  <c r="M26" i="1"/>
  <c r="AB26" i="1" s="1"/>
  <c r="M27" i="1"/>
  <c r="AB27" i="1" s="1"/>
  <c r="M28" i="1"/>
  <c r="AB28" i="1" s="1"/>
  <c r="M29" i="1"/>
  <c r="AB29" i="1" s="1"/>
  <c r="M30" i="1"/>
  <c r="AB30" i="1" s="1"/>
  <c r="M31" i="1"/>
  <c r="AB31" i="1" s="1"/>
  <c r="M32" i="1"/>
  <c r="AB32" i="1" s="1"/>
  <c r="BN32" i="1" s="1"/>
  <c r="CE32" i="1" s="1"/>
  <c r="CY32" i="1" s="1"/>
  <c r="M33" i="1"/>
  <c r="AB33" i="1" s="1"/>
  <c r="BN33" i="1" s="1"/>
  <c r="CE33" i="1" s="1"/>
  <c r="CY33" i="1" s="1"/>
  <c r="M34" i="1"/>
  <c r="AB34" i="1" s="1"/>
  <c r="M35" i="1"/>
  <c r="AB35" i="1" s="1"/>
  <c r="M36" i="1"/>
  <c r="AB36" i="1" s="1"/>
  <c r="M37" i="1"/>
  <c r="AB37" i="1" s="1"/>
  <c r="M38" i="1"/>
  <c r="AB38" i="1" s="1"/>
  <c r="M39" i="1"/>
  <c r="AB39" i="1" s="1"/>
  <c r="M40" i="1"/>
  <c r="AB40" i="1" s="1"/>
  <c r="BN40" i="1" s="1"/>
  <c r="CE40" i="1" s="1"/>
  <c r="CY40" i="1" s="1"/>
  <c r="M41" i="1"/>
  <c r="AB41" i="1" s="1"/>
  <c r="BN41" i="1" s="1"/>
  <c r="CE41" i="1" s="1"/>
  <c r="CY41" i="1" s="1"/>
  <c r="M42" i="1"/>
  <c r="AB42" i="1" s="1"/>
  <c r="M43" i="1"/>
  <c r="AB43" i="1" s="1"/>
  <c r="M44" i="1"/>
  <c r="AB44" i="1" s="1"/>
  <c r="M45" i="1"/>
  <c r="AB45" i="1" s="1"/>
  <c r="M46" i="1"/>
  <c r="AB46" i="1" s="1"/>
  <c r="M47" i="1"/>
  <c r="AB47" i="1" s="1"/>
  <c r="M48" i="1"/>
  <c r="AB48" i="1" s="1"/>
  <c r="BN48" i="1" s="1"/>
  <c r="CE48" i="1" s="1"/>
  <c r="CY48" i="1" s="1"/>
  <c r="M49" i="1"/>
  <c r="AB49" i="1" s="1"/>
  <c r="BN49" i="1" s="1"/>
  <c r="CE49" i="1" s="1"/>
  <c r="CY49" i="1" s="1"/>
  <c r="M50" i="1"/>
  <c r="AB50" i="1" s="1"/>
  <c r="M51" i="1"/>
  <c r="AB51" i="1" s="1"/>
  <c r="M52" i="1"/>
  <c r="AB52" i="1" s="1"/>
  <c r="M53" i="1"/>
  <c r="AB53" i="1" s="1"/>
  <c r="M54" i="1"/>
  <c r="AB54" i="1" s="1"/>
  <c r="M55" i="1"/>
  <c r="AB55" i="1" s="1"/>
  <c r="M56" i="1"/>
  <c r="AB56" i="1" s="1"/>
  <c r="BN56" i="1" s="1"/>
  <c r="CE56" i="1" s="1"/>
  <c r="CY56" i="1" s="1"/>
  <c r="M57" i="1"/>
  <c r="AB57" i="1" s="1"/>
  <c r="BN57" i="1" s="1"/>
  <c r="CE57" i="1" s="1"/>
  <c r="CY57" i="1" s="1"/>
  <c r="M58" i="1"/>
  <c r="AB58" i="1" s="1"/>
  <c r="M59" i="1"/>
  <c r="AB59" i="1" s="1"/>
  <c r="M60" i="1"/>
  <c r="AB60" i="1" s="1"/>
  <c r="M61" i="1"/>
  <c r="AB61" i="1" s="1"/>
  <c r="M62" i="1"/>
  <c r="AB62" i="1" s="1"/>
  <c r="M63" i="1"/>
  <c r="AB63" i="1" s="1"/>
  <c r="M64" i="1"/>
  <c r="AB64" i="1" s="1"/>
  <c r="BN64" i="1" s="1"/>
  <c r="CE64" i="1" s="1"/>
  <c r="CY64" i="1" s="1"/>
  <c r="M65" i="1"/>
  <c r="AB65" i="1" s="1"/>
  <c r="BN65" i="1" s="1"/>
  <c r="CE65" i="1" s="1"/>
  <c r="CY65" i="1" s="1"/>
  <c r="M66" i="1"/>
  <c r="AB66" i="1" s="1"/>
  <c r="M67" i="1"/>
  <c r="AB67" i="1" s="1"/>
  <c r="M68" i="1"/>
  <c r="AB68" i="1" s="1"/>
  <c r="M69" i="1"/>
  <c r="AB69" i="1" s="1"/>
  <c r="M70" i="1"/>
  <c r="AB70" i="1" s="1"/>
  <c r="M71" i="1"/>
  <c r="AB71" i="1" s="1"/>
  <c r="M72" i="1"/>
  <c r="AB72" i="1" s="1"/>
  <c r="BN72" i="1" s="1"/>
  <c r="CE72" i="1" s="1"/>
  <c r="M73" i="1"/>
  <c r="AB73" i="1" s="1"/>
  <c r="BN73" i="1" s="1"/>
  <c r="CE73" i="1" s="1"/>
  <c r="M74" i="1"/>
  <c r="AB74" i="1" s="1"/>
  <c r="M75" i="1"/>
  <c r="AB75" i="1" s="1"/>
  <c r="M76" i="1"/>
  <c r="AB76" i="1" s="1"/>
  <c r="M77" i="1"/>
  <c r="AB77" i="1" s="1"/>
  <c r="M78" i="1"/>
  <c r="AB78" i="1" s="1"/>
  <c r="M79" i="1"/>
  <c r="AB79" i="1" s="1"/>
  <c r="M80" i="1"/>
  <c r="AB80" i="1" s="1"/>
  <c r="BN80" i="1" s="1"/>
  <c r="CE80" i="1" s="1"/>
  <c r="M81" i="1"/>
  <c r="AB81" i="1" s="1"/>
  <c r="BN81" i="1" s="1"/>
  <c r="CE81" i="1" s="1"/>
  <c r="M82" i="1"/>
  <c r="AB82" i="1" s="1"/>
  <c r="M83" i="1"/>
  <c r="AB83" i="1" s="1"/>
  <c r="M84" i="1"/>
  <c r="AB84" i="1" s="1"/>
  <c r="M85" i="1"/>
  <c r="AB85" i="1" s="1"/>
  <c r="M86" i="1"/>
  <c r="AB86" i="1" s="1"/>
  <c r="M87" i="1"/>
  <c r="AB87" i="1" s="1"/>
  <c r="M88" i="1"/>
  <c r="AB88" i="1" s="1"/>
  <c r="BN88" i="1" s="1"/>
  <c r="CE88" i="1" s="1"/>
  <c r="M89" i="1"/>
  <c r="AB89" i="1" s="1"/>
  <c r="BN89" i="1" s="1"/>
  <c r="CE89" i="1" s="1"/>
  <c r="M90" i="1"/>
  <c r="AB90" i="1" s="1"/>
  <c r="M91" i="1"/>
  <c r="AB91" i="1" s="1"/>
  <c r="M92" i="1"/>
  <c r="AB92" i="1" s="1"/>
  <c r="M93" i="1"/>
  <c r="AB93" i="1" s="1"/>
  <c r="M94" i="1"/>
  <c r="AB94" i="1" s="1"/>
  <c r="M95" i="1"/>
  <c r="AB95" i="1" s="1"/>
  <c r="M96" i="1"/>
  <c r="AB96" i="1" s="1"/>
  <c r="BN96" i="1" s="1"/>
  <c r="CE96" i="1" s="1"/>
  <c r="M97" i="1"/>
  <c r="AB97" i="1" s="1"/>
  <c r="BN97" i="1" s="1"/>
  <c r="CE97" i="1" s="1"/>
  <c r="M98" i="1"/>
  <c r="AB98" i="1" s="1"/>
  <c r="M99" i="1"/>
  <c r="AB99" i="1" s="1"/>
  <c r="M100" i="1"/>
  <c r="AB100" i="1" s="1"/>
  <c r="M101" i="1"/>
  <c r="AB101" i="1" s="1"/>
  <c r="M102" i="1"/>
  <c r="AB102" i="1" s="1"/>
  <c r="M103" i="1"/>
  <c r="AB103" i="1" s="1"/>
  <c r="M104" i="1"/>
  <c r="AB104" i="1" s="1"/>
  <c r="BN104" i="1" s="1"/>
  <c r="CE104" i="1" s="1"/>
  <c r="M105" i="1"/>
  <c r="AB105" i="1" s="1"/>
  <c r="BN105" i="1" s="1"/>
  <c r="CE105" i="1" s="1"/>
  <c r="M106" i="1"/>
  <c r="AB106" i="1" s="1"/>
  <c r="M107" i="1"/>
  <c r="AB107" i="1" s="1"/>
  <c r="M108" i="1"/>
  <c r="AB108" i="1" s="1"/>
  <c r="M109" i="1"/>
  <c r="AB109" i="1" s="1"/>
  <c r="M110" i="1"/>
  <c r="AB110" i="1" s="1"/>
  <c r="M111" i="1"/>
  <c r="AB111" i="1" s="1"/>
  <c r="M112" i="1"/>
  <c r="AB112" i="1" s="1"/>
  <c r="BN112" i="1" s="1"/>
  <c r="CE112" i="1" s="1"/>
  <c r="M113" i="1"/>
  <c r="AB113" i="1" s="1"/>
  <c r="BN113" i="1" s="1"/>
  <c r="CE113" i="1" s="1"/>
  <c r="M114" i="1"/>
  <c r="AB114" i="1" s="1"/>
  <c r="M115" i="1"/>
  <c r="AB115" i="1" s="1"/>
  <c r="M116" i="1"/>
  <c r="AB116" i="1" s="1"/>
  <c r="M117" i="1"/>
  <c r="AB117" i="1" s="1"/>
  <c r="M118" i="1"/>
  <c r="AB118" i="1" s="1"/>
  <c r="M119" i="1"/>
  <c r="AB119" i="1" s="1"/>
  <c r="M120" i="1"/>
  <c r="AB120" i="1" s="1"/>
  <c r="BN120" i="1" s="1"/>
  <c r="CE120" i="1" s="1"/>
  <c r="M121" i="1"/>
  <c r="AB121" i="1" s="1"/>
  <c r="BN121" i="1" s="1"/>
  <c r="CE121" i="1" s="1"/>
  <c r="M122" i="1"/>
  <c r="AB122" i="1" s="1"/>
  <c r="M123" i="1"/>
  <c r="AB123" i="1" s="1"/>
  <c r="M124" i="1"/>
  <c r="AB124" i="1" s="1"/>
  <c r="M125" i="1"/>
  <c r="AB125" i="1" s="1"/>
  <c r="M126" i="1"/>
  <c r="AB126" i="1" s="1"/>
  <c r="M127" i="1"/>
  <c r="AB127" i="1" s="1"/>
  <c r="M128" i="1"/>
  <c r="AB128" i="1" s="1"/>
  <c r="BN128" i="1" s="1"/>
  <c r="CE128" i="1" s="1"/>
  <c r="M129" i="1"/>
  <c r="AB129" i="1" s="1"/>
  <c r="BN129" i="1" s="1"/>
  <c r="CE129" i="1" s="1"/>
  <c r="M130" i="1"/>
  <c r="AB130" i="1" s="1"/>
  <c r="M131" i="1"/>
  <c r="AB131" i="1" s="1"/>
  <c r="M132" i="1"/>
  <c r="AB132" i="1" s="1"/>
  <c r="M133" i="1"/>
  <c r="AB133" i="1" s="1"/>
  <c r="M134" i="1"/>
  <c r="AB134" i="1" s="1"/>
  <c r="M135" i="1"/>
  <c r="AB135" i="1" s="1"/>
  <c r="M136" i="1"/>
  <c r="AB136" i="1" s="1"/>
  <c r="BN136" i="1" s="1"/>
  <c r="CE136" i="1" s="1"/>
  <c r="M137" i="1"/>
  <c r="AB137" i="1" s="1"/>
  <c r="BN137" i="1" s="1"/>
  <c r="CE137" i="1" s="1"/>
  <c r="M138" i="1"/>
  <c r="AB138" i="1" s="1"/>
  <c r="M139" i="1"/>
  <c r="AB139" i="1" s="1"/>
  <c r="M140" i="1"/>
  <c r="AB140" i="1" s="1"/>
  <c r="M141" i="1"/>
  <c r="AB141" i="1" s="1"/>
  <c r="M142" i="1"/>
  <c r="AB142" i="1" s="1"/>
  <c r="M143" i="1"/>
  <c r="AB143" i="1" s="1"/>
  <c r="M144" i="1"/>
  <c r="AB144" i="1" s="1"/>
  <c r="BN144" i="1" s="1"/>
  <c r="CE144" i="1" s="1"/>
  <c r="M145" i="1"/>
  <c r="AB145" i="1" s="1"/>
  <c r="BN145" i="1" s="1"/>
  <c r="CE145" i="1" s="1"/>
  <c r="M146" i="1"/>
  <c r="AB146" i="1" s="1"/>
  <c r="M147" i="1"/>
  <c r="AB147" i="1" s="1"/>
  <c r="M148" i="1"/>
  <c r="AB148" i="1" s="1"/>
  <c r="M149" i="1"/>
  <c r="AB149" i="1" s="1"/>
  <c r="M150" i="1"/>
  <c r="AB150" i="1" s="1"/>
  <c r="M151" i="1"/>
  <c r="AB151" i="1" s="1"/>
  <c r="M152" i="1"/>
  <c r="AB152" i="1" s="1"/>
  <c r="BN152" i="1" s="1"/>
  <c r="CE152" i="1" s="1"/>
  <c r="M153" i="1"/>
  <c r="AB153" i="1" s="1"/>
  <c r="BN153" i="1" s="1"/>
  <c r="CE153" i="1" s="1"/>
  <c r="M154" i="1"/>
  <c r="AB154" i="1" s="1"/>
  <c r="M155" i="1"/>
  <c r="AB155" i="1" s="1"/>
  <c r="M156" i="1"/>
  <c r="AB156" i="1" s="1"/>
  <c r="M157" i="1"/>
  <c r="AB157" i="1" s="1"/>
  <c r="M158" i="1"/>
  <c r="AB158" i="1" s="1"/>
  <c r="M159" i="1"/>
  <c r="AB159" i="1" s="1"/>
  <c r="M160" i="1"/>
  <c r="AB160" i="1" s="1"/>
  <c r="BN160" i="1" s="1"/>
  <c r="CE160" i="1" s="1"/>
  <c r="M161" i="1"/>
  <c r="AB161" i="1" s="1"/>
  <c r="BN161" i="1" s="1"/>
  <c r="CE161" i="1" s="1"/>
  <c r="M162" i="1"/>
  <c r="AB162" i="1" s="1"/>
  <c r="M163" i="1"/>
  <c r="AB163" i="1" s="1"/>
  <c r="M164" i="1"/>
  <c r="AB164" i="1" s="1"/>
  <c r="M165" i="1"/>
  <c r="AB165" i="1" s="1"/>
  <c r="M166" i="1"/>
  <c r="AB166" i="1" s="1"/>
  <c r="M167" i="1"/>
  <c r="AB167" i="1" s="1"/>
  <c r="M168" i="1"/>
  <c r="AB168" i="1" s="1"/>
  <c r="BN168" i="1" s="1"/>
  <c r="CE168" i="1" s="1"/>
  <c r="M169" i="1"/>
  <c r="AB169" i="1" s="1"/>
  <c r="BN169" i="1" s="1"/>
  <c r="CE169" i="1" s="1"/>
  <c r="M170" i="1"/>
  <c r="AB170" i="1" s="1"/>
  <c r="M171" i="1"/>
  <c r="AB171" i="1" s="1"/>
  <c r="M172" i="1"/>
  <c r="AB172" i="1" s="1"/>
  <c r="M173" i="1"/>
  <c r="AB173" i="1" s="1"/>
  <c r="M174" i="1"/>
  <c r="AB174" i="1" s="1"/>
  <c r="M175" i="1"/>
  <c r="AB175" i="1" s="1"/>
  <c r="M176" i="1"/>
  <c r="AB176" i="1" s="1"/>
  <c r="BN176" i="1" s="1"/>
  <c r="CE176" i="1" s="1"/>
  <c r="M177" i="1"/>
  <c r="AB177" i="1" s="1"/>
  <c r="BN177" i="1" s="1"/>
  <c r="CE177" i="1" s="1"/>
  <c r="M178" i="1"/>
  <c r="AB178" i="1" s="1"/>
  <c r="M179" i="1"/>
  <c r="AB179" i="1" s="1"/>
  <c r="M180" i="1"/>
  <c r="AB180" i="1" s="1"/>
  <c r="M181" i="1"/>
  <c r="AB181" i="1" s="1"/>
  <c r="M182" i="1"/>
  <c r="AB182" i="1" s="1"/>
  <c r="M183" i="1"/>
  <c r="AB183" i="1" s="1"/>
  <c r="M184" i="1"/>
  <c r="AB184" i="1" s="1"/>
  <c r="BN184" i="1" s="1"/>
  <c r="CE184" i="1" s="1"/>
  <c r="M185" i="1"/>
  <c r="AB185" i="1" s="1"/>
  <c r="BN185" i="1" s="1"/>
  <c r="CE185" i="1" s="1"/>
  <c r="M186" i="1"/>
  <c r="AB186" i="1" s="1"/>
  <c r="M187" i="1"/>
  <c r="AB187" i="1" s="1"/>
  <c r="M188" i="1"/>
  <c r="AB188" i="1" s="1"/>
  <c r="M189" i="1"/>
  <c r="AB189" i="1" s="1"/>
  <c r="M190" i="1"/>
  <c r="AB190" i="1" s="1"/>
  <c r="M191" i="1"/>
  <c r="AB191" i="1" s="1"/>
  <c r="M192" i="1"/>
  <c r="AB192" i="1" s="1"/>
  <c r="BN192" i="1" s="1"/>
  <c r="CE192" i="1" s="1"/>
  <c r="M193" i="1"/>
  <c r="AB193" i="1" s="1"/>
  <c r="BN193" i="1" s="1"/>
  <c r="CE193" i="1" s="1"/>
  <c r="M194" i="1"/>
  <c r="AB194" i="1" s="1"/>
  <c r="M195" i="1"/>
  <c r="AB195" i="1" s="1"/>
  <c r="M196" i="1"/>
  <c r="AB196" i="1" s="1"/>
  <c r="M197" i="1"/>
  <c r="AB197" i="1" s="1"/>
  <c r="M198" i="1"/>
  <c r="AB198" i="1" s="1"/>
  <c r="M199" i="1"/>
  <c r="AB199" i="1" s="1"/>
  <c r="M200" i="1"/>
  <c r="AB200" i="1" s="1"/>
  <c r="BN200" i="1" s="1"/>
  <c r="CE200" i="1" s="1"/>
  <c r="M201" i="1"/>
  <c r="AB201" i="1" s="1"/>
  <c r="BN201" i="1" s="1"/>
  <c r="CE201" i="1" s="1"/>
  <c r="M202" i="1"/>
  <c r="AB202" i="1" s="1"/>
  <c r="BN202" i="1" s="1"/>
  <c r="CE202" i="1" s="1"/>
  <c r="M203" i="1"/>
  <c r="AB203" i="1" s="1"/>
  <c r="BN203" i="1" s="1"/>
  <c r="CE203" i="1" s="1"/>
  <c r="M2" i="1"/>
  <c r="AB2" i="1" s="1"/>
  <c r="BN2" i="1" s="1"/>
  <c r="CE2" i="1" s="1"/>
  <c r="CY2" i="1" s="1"/>
  <c r="L3" i="1"/>
  <c r="AA3" i="1" s="1"/>
  <c r="L4" i="1"/>
  <c r="AA4" i="1" s="1"/>
  <c r="L5" i="1"/>
  <c r="AA5" i="1" s="1"/>
  <c r="L6" i="1"/>
  <c r="AA6" i="1" s="1"/>
  <c r="BM6" i="1" s="1"/>
  <c r="CD6" i="1" s="1"/>
  <c r="CX6" i="1" s="1"/>
  <c r="L7" i="1"/>
  <c r="AA7" i="1" s="1"/>
  <c r="BM7" i="1" s="1"/>
  <c r="CD7" i="1" s="1"/>
  <c r="CX7" i="1" s="1"/>
  <c r="L8" i="1"/>
  <c r="AA8" i="1" s="1"/>
  <c r="L9" i="1"/>
  <c r="AA9" i="1" s="1"/>
  <c r="L10" i="1"/>
  <c r="AA10" i="1" s="1"/>
  <c r="L11" i="1"/>
  <c r="AA11" i="1" s="1"/>
  <c r="L12" i="1"/>
  <c r="AA12" i="1" s="1"/>
  <c r="L13" i="1"/>
  <c r="AA13" i="1" s="1"/>
  <c r="L14" i="1"/>
  <c r="AA14" i="1" s="1"/>
  <c r="BM14" i="1" s="1"/>
  <c r="CD14" i="1" s="1"/>
  <c r="CX14" i="1" s="1"/>
  <c r="L15" i="1"/>
  <c r="AA15" i="1" s="1"/>
  <c r="BM15" i="1" s="1"/>
  <c r="CD15" i="1" s="1"/>
  <c r="CX15" i="1" s="1"/>
  <c r="L16" i="1"/>
  <c r="AA16" i="1" s="1"/>
  <c r="L17" i="1"/>
  <c r="AA17" i="1" s="1"/>
  <c r="L18" i="1"/>
  <c r="AA18" i="1" s="1"/>
  <c r="L19" i="1"/>
  <c r="AA19" i="1" s="1"/>
  <c r="L20" i="1"/>
  <c r="AA20" i="1" s="1"/>
  <c r="L21" i="1"/>
  <c r="AA21" i="1" s="1"/>
  <c r="L22" i="1"/>
  <c r="AA22" i="1" s="1"/>
  <c r="BM22" i="1" s="1"/>
  <c r="CD22" i="1" s="1"/>
  <c r="CX22" i="1" s="1"/>
  <c r="L23" i="1"/>
  <c r="AA23" i="1" s="1"/>
  <c r="BM23" i="1" s="1"/>
  <c r="CD23" i="1" s="1"/>
  <c r="CX23" i="1" s="1"/>
  <c r="L24" i="1"/>
  <c r="AA24" i="1" s="1"/>
  <c r="L25" i="1"/>
  <c r="AA25" i="1" s="1"/>
  <c r="L26" i="1"/>
  <c r="AA26" i="1" s="1"/>
  <c r="L27" i="1"/>
  <c r="AA27" i="1" s="1"/>
  <c r="L28" i="1"/>
  <c r="AA28" i="1" s="1"/>
  <c r="L29" i="1"/>
  <c r="AA29" i="1" s="1"/>
  <c r="L30" i="1"/>
  <c r="AA30" i="1" s="1"/>
  <c r="BM30" i="1" s="1"/>
  <c r="CD30" i="1" s="1"/>
  <c r="CX30" i="1" s="1"/>
  <c r="L31" i="1"/>
  <c r="AA31" i="1" s="1"/>
  <c r="BM31" i="1" s="1"/>
  <c r="CD31" i="1" s="1"/>
  <c r="CX31" i="1" s="1"/>
  <c r="L32" i="1"/>
  <c r="AA32" i="1" s="1"/>
  <c r="L33" i="1"/>
  <c r="AA33" i="1" s="1"/>
  <c r="L34" i="1"/>
  <c r="AA34" i="1" s="1"/>
  <c r="L35" i="1"/>
  <c r="AA35" i="1" s="1"/>
  <c r="L36" i="1"/>
  <c r="AA36" i="1" s="1"/>
  <c r="L37" i="1"/>
  <c r="AA37" i="1" s="1"/>
  <c r="L38" i="1"/>
  <c r="AA38" i="1" s="1"/>
  <c r="BM38" i="1" s="1"/>
  <c r="CD38" i="1" s="1"/>
  <c r="CX38" i="1" s="1"/>
  <c r="L39" i="1"/>
  <c r="AA39" i="1" s="1"/>
  <c r="BM39" i="1" s="1"/>
  <c r="CD39" i="1" s="1"/>
  <c r="L40" i="1"/>
  <c r="AA40" i="1" s="1"/>
  <c r="L41" i="1"/>
  <c r="AA41" i="1" s="1"/>
  <c r="L42" i="1"/>
  <c r="AA42" i="1" s="1"/>
  <c r="L43" i="1"/>
  <c r="AA43" i="1" s="1"/>
  <c r="L44" i="1"/>
  <c r="AA44" i="1" s="1"/>
  <c r="L45" i="1"/>
  <c r="AA45" i="1" s="1"/>
  <c r="L46" i="1"/>
  <c r="AA46" i="1" s="1"/>
  <c r="BM46" i="1" s="1"/>
  <c r="CD46" i="1" s="1"/>
  <c r="L47" i="1"/>
  <c r="AA47" i="1" s="1"/>
  <c r="BM47" i="1" s="1"/>
  <c r="CD47" i="1" s="1"/>
  <c r="L48" i="1"/>
  <c r="AA48" i="1" s="1"/>
  <c r="L49" i="1"/>
  <c r="AA49" i="1" s="1"/>
  <c r="L50" i="1"/>
  <c r="AA50" i="1" s="1"/>
  <c r="L51" i="1"/>
  <c r="AA51" i="1" s="1"/>
  <c r="L52" i="1"/>
  <c r="AA52" i="1" s="1"/>
  <c r="L53" i="1"/>
  <c r="AA53" i="1" s="1"/>
  <c r="L54" i="1"/>
  <c r="AA54" i="1" s="1"/>
  <c r="BM54" i="1" s="1"/>
  <c r="CD54" i="1" s="1"/>
  <c r="L55" i="1"/>
  <c r="AA55" i="1" s="1"/>
  <c r="BM55" i="1" s="1"/>
  <c r="CD55" i="1" s="1"/>
  <c r="L56" i="1"/>
  <c r="AA56" i="1" s="1"/>
  <c r="L57" i="1"/>
  <c r="AA57" i="1" s="1"/>
  <c r="L58" i="1"/>
  <c r="AA58" i="1" s="1"/>
  <c r="L59" i="1"/>
  <c r="AA59" i="1" s="1"/>
  <c r="L60" i="1"/>
  <c r="AA60" i="1" s="1"/>
  <c r="L61" i="1"/>
  <c r="AA61" i="1" s="1"/>
  <c r="L62" i="1"/>
  <c r="AA62" i="1" s="1"/>
  <c r="BM62" i="1" s="1"/>
  <c r="CD62" i="1" s="1"/>
  <c r="L63" i="1"/>
  <c r="AA63" i="1" s="1"/>
  <c r="BM63" i="1" s="1"/>
  <c r="CD63" i="1" s="1"/>
  <c r="L64" i="1"/>
  <c r="AA64" i="1" s="1"/>
  <c r="L65" i="1"/>
  <c r="AA65" i="1" s="1"/>
  <c r="L66" i="1"/>
  <c r="AA66" i="1" s="1"/>
  <c r="L67" i="1"/>
  <c r="AA67" i="1" s="1"/>
  <c r="L68" i="1"/>
  <c r="AA68" i="1" s="1"/>
  <c r="L69" i="1"/>
  <c r="AA69" i="1" s="1"/>
  <c r="L70" i="1"/>
  <c r="AA70" i="1" s="1"/>
  <c r="BM70" i="1" s="1"/>
  <c r="CD70" i="1" s="1"/>
  <c r="L71" i="1"/>
  <c r="AA71" i="1" s="1"/>
  <c r="BM71" i="1" s="1"/>
  <c r="CD71" i="1" s="1"/>
  <c r="L72" i="1"/>
  <c r="AA72" i="1" s="1"/>
  <c r="L73" i="1"/>
  <c r="AA73" i="1" s="1"/>
  <c r="L74" i="1"/>
  <c r="AA74" i="1" s="1"/>
  <c r="L75" i="1"/>
  <c r="AA75" i="1" s="1"/>
  <c r="L76" i="1"/>
  <c r="AA76" i="1" s="1"/>
  <c r="L77" i="1"/>
  <c r="AA77" i="1" s="1"/>
  <c r="L78" i="1"/>
  <c r="AA78" i="1" s="1"/>
  <c r="BM78" i="1" s="1"/>
  <c r="CD78" i="1" s="1"/>
  <c r="L79" i="1"/>
  <c r="AA79" i="1" s="1"/>
  <c r="BM79" i="1" s="1"/>
  <c r="CD79" i="1" s="1"/>
  <c r="L80" i="1"/>
  <c r="AA80" i="1" s="1"/>
  <c r="L81" i="1"/>
  <c r="AA81" i="1" s="1"/>
  <c r="L82" i="1"/>
  <c r="AA82" i="1" s="1"/>
  <c r="L83" i="1"/>
  <c r="AA83" i="1" s="1"/>
  <c r="L84" i="1"/>
  <c r="AA84" i="1" s="1"/>
  <c r="L85" i="1"/>
  <c r="AA85" i="1" s="1"/>
  <c r="L86" i="1"/>
  <c r="AA86" i="1" s="1"/>
  <c r="BM86" i="1" s="1"/>
  <c r="CD86" i="1" s="1"/>
  <c r="L87" i="1"/>
  <c r="AA87" i="1" s="1"/>
  <c r="BM87" i="1" s="1"/>
  <c r="CD87" i="1" s="1"/>
  <c r="L88" i="1"/>
  <c r="AA88" i="1" s="1"/>
  <c r="L89" i="1"/>
  <c r="AA89" i="1" s="1"/>
  <c r="L90" i="1"/>
  <c r="AA90" i="1" s="1"/>
  <c r="L91" i="1"/>
  <c r="AA91" i="1" s="1"/>
  <c r="L92" i="1"/>
  <c r="AA92" i="1" s="1"/>
  <c r="L93" i="1"/>
  <c r="AA93" i="1" s="1"/>
  <c r="L94" i="1"/>
  <c r="AA94" i="1" s="1"/>
  <c r="BM94" i="1" s="1"/>
  <c r="CD94" i="1" s="1"/>
  <c r="L95" i="1"/>
  <c r="AA95" i="1" s="1"/>
  <c r="BM95" i="1" s="1"/>
  <c r="CD95" i="1" s="1"/>
  <c r="L96" i="1"/>
  <c r="AA96" i="1" s="1"/>
  <c r="L97" i="1"/>
  <c r="AA97" i="1" s="1"/>
  <c r="L98" i="1"/>
  <c r="AA98" i="1" s="1"/>
  <c r="L99" i="1"/>
  <c r="AA99" i="1" s="1"/>
  <c r="L100" i="1"/>
  <c r="AA100" i="1" s="1"/>
  <c r="L101" i="1"/>
  <c r="AA101" i="1" s="1"/>
  <c r="L102" i="1"/>
  <c r="AA102" i="1" s="1"/>
  <c r="BM102" i="1" s="1"/>
  <c r="CD102" i="1" s="1"/>
  <c r="L103" i="1"/>
  <c r="AA103" i="1" s="1"/>
  <c r="BM103" i="1" s="1"/>
  <c r="CD103" i="1" s="1"/>
  <c r="L104" i="1"/>
  <c r="AA104" i="1" s="1"/>
  <c r="L105" i="1"/>
  <c r="AA105" i="1" s="1"/>
  <c r="L106" i="1"/>
  <c r="AA106" i="1" s="1"/>
  <c r="L107" i="1"/>
  <c r="AA107" i="1" s="1"/>
  <c r="L108" i="1"/>
  <c r="AA108" i="1" s="1"/>
  <c r="L109" i="1"/>
  <c r="AA109" i="1" s="1"/>
  <c r="L110" i="1"/>
  <c r="AA110" i="1" s="1"/>
  <c r="BM110" i="1" s="1"/>
  <c r="CD110" i="1" s="1"/>
  <c r="L111" i="1"/>
  <c r="AA111" i="1" s="1"/>
  <c r="BM111" i="1" s="1"/>
  <c r="CD111" i="1" s="1"/>
  <c r="L112" i="1"/>
  <c r="AA112" i="1" s="1"/>
  <c r="L113" i="1"/>
  <c r="AA113" i="1" s="1"/>
  <c r="L114" i="1"/>
  <c r="AA114" i="1" s="1"/>
  <c r="L115" i="1"/>
  <c r="AA115" i="1" s="1"/>
  <c r="L116" i="1"/>
  <c r="AA116" i="1" s="1"/>
  <c r="L117" i="1"/>
  <c r="AA117" i="1" s="1"/>
  <c r="L118" i="1"/>
  <c r="AA118" i="1" s="1"/>
  <c r="BM118" i="1" s="1"/>
  <c r="CD118" i="1" s="1"/>
  <c r="L119" i="1"/>
  <c r="AA119" i="1" s="1"/>
  <c r="BM119" i="1" s="1"/>
  <c r="CD119" i="1" s="1"/>
  <c r="L120" i="1"/>
  <c r="AA120" i="1" s="1"/>
  <c r="L121" i="1"/>
  <c r="AA121" i="1" s="1"/>
  <c r="L122" i="1"/>
  <c r="AA122" i="1" s="1"/>
  <c r="L123" i="1"/>
  <c r="AA123" i="1" s="1"/>
  <c r="L124" i="1"/>
  <c r="AA124" i="1" s="1"/>
  <c r="L125" i="1"/>
  <c r="AA125" i="1" s="1"/>
  <c r="L126" i="1"/>
  <c r="AA126" i="1" s="1"/>
  <c r="BM126" i="1" s="1"/>
  <c r="CD126" i="1" s="1"/>
  <c r="L127" i="1"/>
  <c r="AA127" i="1" s="1"/>
  <c r="BM127" i="1" s="1"/>
  <c r="CD127" i="1" s="1"/>
  <c r="L128" i="1"/>
  <c r="AA128" i="1" s="1"/>
  <c r="L129" i="1"/>
  <c r="AA129" i="1" s="1"/>
  <c r="L130" i="1"/>
  <c r="AA130" i="1" s="1"/>
  <c r="L131" i="1"/>
  <c r="AA131" i="1" s="1"/>
  <c r="L132" i="1"/>
  <c r="AA132" i="1" s="1"/>
  <c r="L133" i="1"/>
  <c r="AA133" i="1" s="1"/>
  <c r="L134" i="1"/>
  <c r="AA134" i="1" s="1"/>
  <c r="BM134" i="1" s="1"/>
  <c r="CD134" i="1" s="1"/>
  <c r="L135" i="1"/>
  <c r="AA135" i="1" s="1"/>
  <c r="BM135" i="1" s="1"/>
  <c r="CD135" i="1" s="1"/>
  <c r="L136" i="1"/>
  <c r="AA136" i="1" s="1"/>
  <c r="L137" i="1"/>
  <c r="AA137" i="1" s="1"/>
  <c r="L138" i="1"/>
  <c r="AA138" i="1" s="1"/>
  <c r="L139" i="1"/>
  <c r="AA139" i="1" s="1"/>
  <c r="L140" i="1"/>
  <c r="AA140" i="1" s="1"/>
  <c r="L141" i="1"/>
  <c r="AA141" i="1" s="1"/>
  <c r="L142" i="1"/>
  <c r="AA142" i="1" s="1"/>
  <c r="BM142" i="1" s="1"/>
  <c r="CD142" i="1" s="1"/>
  <c r="L143" i="1"/>
  <c r="AA143" i="1" s="1"/>
  <c r="BM143" i="1" s="1"/>
  <c r="CD143" i="1" s="1"/>
  <c r="L144" i="1"/>
  <c r="AA144" i="1" s="1"/>
  <c r="L145" i="1"/>
  <c r="AA145" i="1" s="1"/>
  <c r="L146" i="1"/>
  <c r="AA146" i="1" s="1"/>
  <c r="L147" i="1"/>
  <c r="AA147" i="1" s="1"/>
  <c r="L148" i="1"/>
  <c r="AA148" i="1" s="1"/>
  <c r="L149" i="1"/>
  <c r="AA149" i="1" s="1"/>
  <c r="L150" i="1"/>
  <c r="AA150" i="1" s="1"/>
  <c r="BM150" i="1" s="1"/>
  <c r="CD150" i="1" s="1"/>
  <c r="L151" i="1"/>
  <c r="AA151" i="1" s="1"/>
  <c r="BM151" i="1" s="1"/>
  <c r="CD151" i="1" s="1"/>
  <c r="L152" i="1"/>
  <c r="AA152" i="1" s="1"/>
  <c r="L153" i="1"/>
  <c r="AA153" i="1" s="1"/>
  <c r="L154" i="1"/>
  <c r="AA154" i="1" s="1"/>
  <c r="L155" i="1"/>
  <c r="AA155" i="1" s="1"/>
  <c r="L156" i="1"/>
  <c r="AA156" i="1" s="1"/>
  <c r="L157" i="1"/>
  <c r="AA157" i="1" s="1"/>
  <c r="L158" i="1"/>
  <c r="AA158" i="1" s="1"/>
  <c r="BM158" i="1" s="1"/>
  <c r="CD158" i="1" s="1"/>
  <c r="L159" i="1"/>
  <c r="AA159" i="1" s="1"/>
  <c r="BM159" i="1" s="1"/>
  <c r="CD159" i="1" s="1"/>
  <c r="L160" i="1"/>
  <c r="AA160" i="1" s="1"/>
  <c r="L161" i="1"/>
  <c r="AA161" i="1" s="1"/>
  <c r="L162" i="1"/>
  <c r="AA162" i="1" s="1"/>
  <c r="L163" i="1"/>
  <c r="AA163" i="1" s="1"/>
  <c r="L164" i="1"/>
  <c r="AA164" i="1" s="1"/>
  <c r="L165" i="1"/>
  <c r="AA165" i="1" s="1"/>
  <c r="L166" i="1"/>
  <c r="AA166" i="1" s="1"/>
  <c r="BM166" i="1" s="1"/>
  <c r="CD166" i="1" s="1"/>
  <c r="L167" i="1"/>
  <c r="AA167" i="1" s="1"/>
  <c r="BM167" i="1" s="1"/>
  <c r="CD167" i="1" s="1"/>
  <c r="L168" i="1"/>
  <c r="AA168" i="1" s="1"/>
  <c r="L169" i="1"/>
  <c r="AA169" i="1" s="1"/>
  <c r="L170" i="1"/>
  <c r="AA170" i="1" s="1"/>
  <c r="L171" i="1"/>
  <c r="AA171" i="1" s="1"/>
  <c r="L172" i="1"/>
  <c r="AA172" i="1" s="1"/>
  <c r="L173" i="1"/>
  <c r="AA173" i="1" s="1"/>
  <c r="L174" i="1"/>
  <c r="AA174" i="1" s="1"/>
  <c r="BM174" i="1" s="1"/>
  <c r="CD174" i="1" s="1"/>
  <c r="L175" i="1"/>
  <c r="AA175" i="1" s="1"/>
  <c r="BM175" i="1" s="1"/>
  <c r="CD175" i="1" s="1"/>
  <c r="L176" i="1"/>
  <c r="AA176" i="1" s="1"/>
  <c r="L177" i="1"/>
  <c r="AA177" i="1" s="1"/>
  <c r="L178" i="1"/>
  <c r="AA178" i="1" s="1"/>
  <c r="L179" i="1"/>
  <c r="AA179" i="1" s="1"/>
  <c r="L180" i="1"/>
  <c r="AA180" i="1" s="1"/>
  <c r="L181" i="1"/>
  <c r="AA181" i="1" s="1"/>
  <c r="L182" i="1"/>
  <c r="AA182" i="1" s="1"/>
  <c r="BM182" i="1" s="1"/>
  <c r="CD182" i="1" s="1"/>
  <c r="L183" i="1"/>
  <c r="AA183" i="1" s="1"/>
  <c r="BM183" i="1" s="1"/>
  <c r="CD183" i="1" s="1"/>
  <c r="L184" i="1"/>
  <c r="AA184" i="1" s="1"/>
  <c r="L185" i="1"/>
  <c r="AA185" i="1" s="1"/>
  <c r="L186" i="1"/>
  <c r="AA186" i="1" s="1"/>
  <c r="L187" i="1"/>
  <c r="AA187" i="1" s="1"/>
  <c r="L188" i="1"/>
  <c r="AA188" i="1" s="1"/>
  <c r="L189" i="1"/>
  <c r="AA189" i="1" s="1"/>
  <c r="L190" i="1"/>
  <c r="AA190" i="1" s="1"/>
  <c r="BM190" i="1" s="1"/>
  <c r="CD190" i="1" s="1"/>
  <c r="L191" i="1"/>
  <c r="AA191" i="1" s="1"/>
  <c r="BM191" i="1" s="1"/>
  <c r="CD191" i="1" s="1"/>
  <c r="L192" i="1"/>
  <c r="AA192" i="1" s="1"/>
  <c r="L193" i="1"/>
  <c r="AA193" i="1" s="1"/>
  <c r="L194" i="1"/>
  <c r="AA194" i="1" s="1"/>
  <c r="L195" i="1"/>
  <c r="AA195" i="1" s="1"/>
  <c r="L196" i="1"/>
  <c r="AA196" i="1" s="1"/>
  <c r="L197" i="1"/>
  <c r="AA197" i="1" s="1"/>
  <c r="L198" i="1"/>
  <c r="AA198" i="1" s="1"/>
  <c r="BM198" i="1" s="1"/>
  <c r="CD198" i="1" s="1"/>
  <c r="L199" i="1"/>
  <c r="AA199" i="1" s="1"/>
  <c r="BM199" i="1" s="1"/>
  <c r="CD199" i="1" s="1"/>
  <c r="L200" i="1"/>
  <c r="AA200" i="1" s="1"/>
  <c r="L201" i="1"/>
  <c r="AA201" i="1" s="1"/>
  <c r="L202" i="1"/>
  <c r="AA202" i="1" s="1"/>
  <c r="L203" i="1"/>
  <c r="AA203" i="1" s="1"/>
  <c r="BM203" i="1" s="1"/>
  <c r="CD203" i="1" s="1"/>
  <c r="L2" i="1"/>
  <c r="AA2" i="1" s="1"/>
  <c r="BM2" i="1" s="1"/>
  <c r="CX2" i="1" s="1"/>
  <c r="J3" i="1"/>
  <c r="J4" i="1"/>
  <c r="BK4" i="1" s="1"/>
  <c r="CA4" i="1" s="1"/>
  <c r="J5" i="1"/>
  <c r="BK5" i="1" s="1"/>
  <c r="CA5" i="1" s="1"/>
  <c r="J6" i="1"/>
  <c r="J7" i="1"/>
  <c r="J8" i="1"/>
  <c r="J9" i="1"/>
  <c r="J10" i="1"/>
  <c r="J11" i="1"/>
  <c r="J12" i="1"/>
  <c r="BK12" i="1" s="1"/>
  <c r="CA12" i="1" s="1"/>
  <c r="J13" i="1"/>
  <c r="BK13" i="1" s="1"/>
  <c r="CA13" i="1" s="1"/>
  <c r="J14" i="1"/>
  <c r="J15" i="1"/>
  <c r="J16" i="1"/>
  <c r="J17" i="1"/>
  <c r="J18" i="1"/>
  <c r="J19" i="1"/>
  <c r="J20" i="1"/>
  <c r="BK20" i="1" s="1"/>
  <c r="CA20" i="1" s="1"/>
  <c r="J21" i="1"/>
  <c r="BK21" i="1" s="1"/>
  <c r="CA21" i="1" s="1"/>
  <c r="J22" i="1"/>
  <c r="J23" i="1"/>
  <c r="J24" i="1"/>
  <c r="J25" i="1"/>
  <c r="J26" i="1"/>
  <c r="J27" i="1"/>
  <c r="J28" i="1"/>
  <c r="BK28" i="1" s="1"/>
  <c r="CA28" i="1" s="1"/>
  <c r="J29" i="1"/>
  <c r="BK29" i="1" s="1"/>
  <c r="CA29" i="1" s="1"/>
  <c r="J30" i="1"/>
  <c r="J31" i="1"/>
  <c r="J32" i="1"/>
  <c r="J33" i="1"/>
  <c r="J34" i="1"/>
  <c r="J35" i="1"/>
  <c r="J36" i="1"/>
  <c r="BK36" i="1" s="1"/>
  <c r="CA36" i="1" s="1"/>
  <c r="J37" i="1"/>
  <c r="BK37" i="1" s="1"/>
  <c r="CA37" i="1" s="1"/>
  <c r="J38" i="1"/>
  <c r="J39" i="1"/>
  <c r="J40" i="1"/>
  <c r="J41" i="1"/>
  <c r="J42" i="1"/>
  <c r="J43" i="1"/>
  <c r="J44" i="1"/>
  <c r="BK44" i="1" s="1"/>
  <c r="CA44" i="1" s="1"/>
  <c r="J45" i="1"/>
  <c r="BK45" i="1" s="1"/>
  <c r="CA45" i="1" s="1"/>
  <c r="J46" i="1"/>
  <c r="J47" i="1"/>
  <c r="J48" i="1"/>
  <c r="J49" i="1"/>
  <c r="J50" i="1"/>
  <c r="J51" i="1"/>
  <c r="J52" i="1"/>
  <c r="BK52" i="1" s="1"/>
  <c r="CA52" i="1" s="1"/>
  <c r="J53" i="1"/>
  <c r="BK53" i="1" s="1"/>
  <c r="CA53" i="1" s="1"/>
  <c r="J54" i="1"/>
  <c r="J55" i="1"/>
  <c r="J56" i="1"/>
  <c r="J57" i="1"/>
  <c r="J58" i="1"/>
  <c r="J59" i="1"/>
  <c r="J60" i="1"/>
  <c r="BK60" i="1" s="1"/>
  <c r="CA60" i="1" s="1"/>
  <c r="J61" i="1"/>
  <c r="BK61" i="1" s="1"/>
  <c r="CA61" i="1" s="1"/>
  <c r="J62" i="1"/>
  <c r="J63" i="1"/>
  <c r="J64" i="1"/>
  <c r="J65" i="1"/>
  <c r="J66" i="1"/>
  <c r="J67" i="1"/>
  <c r="J68" i="1"/>
  <c r="J69" i="1"/>
  <c r="BK69" i="1" s="1"/>
  <c r="CA69" i="1" s="1"/>
  <c r="J70" i="1"/>
  <c r="J71" i="1"/>
  <c r="J72" i="1"/>
  <c r="J73" i="1"/>
  <c r="J74" i="1"/>
  <c r="J75" i="1"/>
  <c r="J76" i="1"/>
  <c r="J77" i="1"/>
  <c r="BK77" i="1" s="1"/>
  <c r="CA77" i="1" s="1"/>
  <c r="J78" i="1"/>
  <c r="J79" i="1"/>
  <c r="J80" i="1"/>
  <c r="J81" i="1"/>
  <c r="J82" i="1"/>
  <c r="J83" i="1"/>
  <c r="J84" i="1"/>
  <c r="J85" i="1"/>
  <c r="BK85" i="1" s="1"/>
  <c r="CA85" i="1" s="1"/>
  <c r="J86" i="1"/>
  <c r="J87" i="1"/>
  <c r="J88" i="1"/>
  <c r="J89" i="1"/>
  <c r="J90" i="1"/>
  <c r="J91" i="1"/>
  <c r="J92" i="1"/>
  <c r="J93" i="1"/>
  <c r="BK93" i="1" s="1"/>
  <c r="CA93" i="1" s="1"/>
  <c r="J94" i="1"/>
  <c r="J95" i="1"/>
  <c r="J96" i="1"/>
  <c r="J97" i="1"/>
  <c r="J98" i="1"/>
  <c r="J99" i="1"/>
  <c r="J100" i="1"/>
  <c r="J101" i="1"/>
  <c r="BK101" i="1" s="1"/>
  <c r="CA101" i="1" s="1"/>
  <c r="J102" i="1"/>
  <c r="J103" i="1"/>
  <c r="J104" i="1"/>
  <c r="J105" i="1"/>
  <c r="J106" i="1"/>
  <c r="J107" i="1"/>
  <c r="J108" i="1"/>
  <c r="J109" i="1"/>
  <c r="BK109" i="1" s="1"/>
  <c r="CA109" i="1" s="1"/>
  <c r="J110" i="1"/>
  <c r="J111" i="1"/>
  <c r="J112" i="1"/>
  <c r="J113" i="1"/>
  <c r="J114" i="1"/>
  <c r="J115" i="1"/>
  <c r="J116" i="1"/>
  <c r="J117" i="1"/>
  <c r="BK117" i="1" s="1"/>
  <c r="CA117" i="1" s="1"/>
  <c r="J118" i="1"/>
  <c r="J119" i="1"/>
  <c r="J120" i="1"/>
  <c r="J121" i="1"/>
  <c r="J122" i="1"/>
  <c r="J123" i="1"/>
  <c r="J124" i="1"/>
  <c r="J125" i="1"/>
  <c r="BK125" i="1" s="1"/>
  <c r="CA125" i="1" s="1"/>
  <c r="J126" i="1"/>
  <c r="J127" i="1"/>
  <c r="J128" i="1"/>
  <c r="J129" i="1"/>
  <c r="J130" i="1"/>
  <c r="J131" i="1"/>
  <c r="J132" i="1"/>
  <c r="J133" i="1"/>
  <c r="BK133" i="1" s="1"/>
  <c r="CA133" i="1" s="1"/>
  <c r="J134" i="1"/>
  <c r="J135" i="1"/>
  <c r="J136" i="1"/>
  <c r="J137" i="1"/>
  <c r="J138" i="1"/>
  <c r="J139" i="1"/>
  <c r="J140" i="1"/>
  <c r="J141" i="1"/>
  <c r="BK141" i="1" s="1"/>
  <c r="CA141" i="1" s="1"/>
  <c r="J142" i="1"/>
  <c r="J143" i="1"/>
  <c r="J144" i="1"/>
  <c r="J145" i="1"/>
  <c r="J146" i="1"/>
  <c r="J147" i="1"/>
  <c r="J148" i="1"/>
  <c r="J149" i="1"/>
  <c r="BK149" i="1" s="1"/>
  <c r="CA149" i="1" s="1"/>
  <c r="J150" i="1"/>
  <c r="J151" i="1"/>
  <c r="J152" i="1"/>
  <c r="J153" i="1"/>
  <c r="J154" i="1"/>
  <c r="J155" i="1"/>
  <c r="J156" i="1"/>
  <c r="J157" i="1"/>
  <c r="BK157" i="1" s="1"/>
  <c r="CA157" i="1" s="1"/>
  <c r="J158" i="1"/>
  <c r="J159" i="1"/>
  <c r="J160" i="1"/>
  <c r="J161" i="1"/>
  <c r="J162" i="1"/>
  <c r="J163" i="1"/>
  <c r="J164" i="1"/>
  <c r="J165" i="1"/>
  <c r="BK165" i="1" s="1"/>
  <c r="CA165" i="1" s="1"/>
  <c r="J166" i="1"/>
  <c r="J167" i="1"/>
  <c r="J168" i="1"/>
  <c r="J169" i="1"/>
  <c r="J170" i="1"/>
  <c r="J171" i="1"/>
  <c r="J172" i="1"/>
  <c r="J173" i="1"/>
  <c r="BK173" i="1" s="1"/>
  <c r="CA173" i="1" s="1"/>
  <c r="J174" i="1"/>
  <c r="J175" i="1"/>
  <c r="J176" i="1"/>
  <c r="J177" i="1"/>
  <c r="J178" i="1"/>
  <c r="J179" i="1"/>
  <c r="J180" i="1"/>
  <c r="J181" i="1"/>
  <c r="BK181" i="1" s="1"/>
  <c r="CA181" i="1" s="1"/>
  <c r="J182" i="1"/>
  <c r="J183" i="1"/>
  <c r="J184" i="1"/>
  <c r="J185" i="1"/>
  <c r="J186" i="1"/>
  <c r="J187" i="1"/>
  <c r="J188" i="1"/>
  <c r="J189" i="1"/>
  <c r="BK189" i="1" s="1"/>
  <c r="CA189" i="1" s="1"/>
  <c r="J190" i="1"/>
  <c r="J191" i="1"/>
  <c r="J192" i="1"/>
  <c r="J193" i="1"/>
  <c r="J194" i="1"/>
  <c r="J195" i="1"/>
  <c r="J196" i="1"/>
  <c r="J197" i="1"/>
  <c r="BK197" i="1" s="1"/>
  <c r="CA197" i="1" s="1"/>
  <c r="J198" i="1"/>
  <c r="J199" i="1"/>
  <c r="J200" i="1"/>
  <c r="J201" i="1"/>
  <c r="J202" i="1"/>
  <c r="BK202" i="1" s="1"/>
  <c r="CA202" i="1" s="1"/>
  <c r="J203" i="1"/>
  <c r="BK203" i="1" s="1"/>
  <c r="CA203" i="1" s="1"/>
  <c r="I3" i="1"/>
  <c r="I4" i="1"/>
  <c r="BJ4" i="1" s="1"/>
  <c r="BZ4" i="1" s="1"/>
  <c r="I5" i="1"/>
  <c r="I6" i="1"/>
  <c r="I7" i="1"/>
  <c r="I8" i="1"/>
  <c r="I9" i="1"/>
  <c r="I10" i="1"/>
  <c r="I11" i="1"/>
  <c r="I12" i="1"/>
  <c r="BJ12" i="1" s="1"/>
  <c r="BZ12" i="1" s="1"/>
  <c r="I13" i="1"/>
  <c r="I14" i="1"/>
  <c r="I15" i="1"/>
  <c r="I16" i="1"/>
  <c r="I17" i="1"/>
  <c r="I18" i="1"/>
  <c r="I19" i="1"/>
  <c r="I20" i="1"/>
  <c r="BJ20" i="1" s="1"/>
  <c r="BZ20" i="1" s="1"/>
  <c r="I21" i="1"/>
  <c r="I22" i="1"/>
  <c r="I23" i="1"/>
  <c r="I24" i="1"/>
  <c r="I25" i="1"/>
  <c r="I26" i="1"/>
  <c r="I27" i="1"/>
  <c r="I28" i="1"/>
  <c r="BJ28" i="1" s="1"/>
  <c r="BZ28" i="1" s="1"/>
  <c r="I29" i="1"/>
  <c r="I30" i="1"/>
  <c r="I31" i="1"/>
  <c r="I32" i="1"/>
  <c r="I33" i="1"/>
  <c r="I34" i="1"/>
  <c r="I35" i="1"/>
  <c r="I36" i="1"/>
  <c r="BJ36" i="1" s="1"/>
  <c r="BZ36" i="1" s="1"/>
  <c r="I37" i="1"/>
  <c r="I38" i="1"/>
  <c r="I39" i="1"/>
  <c r="I40" i="1"/>
  <c r="I41" i="1"/>
  <c r="I42" i="1"/>
  <c r="I43" i="1"/>
  <c r="I44" i="1"/>
  <c r="BJ44" i="1" s="1"/>
  <c r="BZ44" i="1" s="1"/>
  <c r="I45" i="1"/>
  <c r="I46" i="1"/>
  <c r="I47" i="1"/>
  <c r="I48" i="1"/>
  <c r="I49" i="1"/>
  <c r="I50" i="1"/>
  <c r="I51" i="1"/>
  <c r="I52" i="1"/>
  <c r="BJ52" i="1" s="1"/>
  <c r="BZ52" i="1" s="1"/>
  <c r="I53" i="1"/>
  <c r="I54" i="1"/>
  <c r="I55" i="1"/>
  <c r="I56" i="1"/>
  <c r="I57" i="1"/>
  <c r="I58" i="1"/>
  <c r="I59" i="1"/>
  <c r="I60" i="1"/>
  <c r="BJ60" i="1" s="1"/>
  <c r="BZ60" i="1" s="1"/>
  <c r="I61" i="1"/>
  <c r="I62" i="1"/>
  <c r="I63" i="1"/>
  <c r="I64" i="1"/>
  <c r="I65" i="1"/>
  <c r="I66" i="1"/>
  <c r="I67" i="1"/>
  <c r="I68" i="1"/>
  <c r="BJ68" i="1" s="1"/>
  <c r="BZ68" i="1" s="1"/>
  <c r="I69" i="1"/>
  <c r="I70" i="1"/>
  <c r="I71" i="1"/>
  <c r="I72" i="1"/>
  <c r="I73" i="1"/>
  <c r="I74" i="1"/>
  <c r="I75" i="1"/>
  <c r="I76" i="1"/>
  <c r="BJ76" i="1" s="1"/>
  <c r="BZ76" i="1" s="1"/>
  <c r="I77" i="1"/>
  <c r="I78" i="1"/>
  <c r="I79" i="1"/>
  <c r="I80" i="1"/>
  <c r="I81" i="1"/>
  <c r="I82" i="1"/>
  <c r="I83" i="1"/>
  <c r="I84" i="1"/>
  <c r="BJ84" i="1" s="1"/>
  <c r="BZ84" i="1" s="1"/>
  <c r="I85" i="1"/>
  <c r="I86" i="1"/>
  <c r="I87" i="1"/>
  <c r="I88" i="1"/>
  <c r="I89" i="1"/>
  <c r="I90" i="1"/>
  <c r="I91" i="1"/>
  <c r="I92" i="1"/>
  <c r="BJ92" i="1" s="1"/>
  <c r="BZ92" i="1" s="1"/>
  <c r="I93" i="1"/>
  <c r="I94" i="1"/>
  <c r="I95" i="1"/>
  <c r="I96" i="1"/>
  <c r="I97" i="1"/>
  <c r="I98" i="1"/>
  <c r="I99" i="1"/>
  <c r="I100" i="1"/>
  <c r="BJ100" i="1" s="1"/>
  <c r="BZ100" i="1" s="1"/>
  <c r="I101" i="1"/>
  <c r="I102" i="1"/>
  <c r="I103" i="1"/>
  <c r="I104" i="1"/>
  <c r="I105" i="1"/>
  <c r="I106" i="1"/>
  <c r="I107" i="1"/>
  <c r="I108" i="1"/>
  <c r="BJ108" i="1" s="1"/>
  <c r="BZ108" i="1" s="1"/>
  <c r="I109" i="1"/>
  <c r="I110" i="1"/>
  <c r="I111" i="1"/>
  <c r="I112" i="1"/>
  <c r="I113" i="1"/>
  <c r="I114" i="1"/>
  <c r="I115" i="1"/>
  <c r="I116" i="1"/>
  <c r="BJ116" i="1" s="1"/>
  <c r="BZ116" i="1" s="1"/>
  <c r="I117" i="1"/>
  <c r="I118" i="1"/>
  <c r="I119" i="1"/>
  <c r="I120" i="1"/>
  <c r="I121" i="1"/>
  <c r="I122" i="1"/>
  <c r="I123" i="1"/>
  <c r="I124" i="1"/>
  <c r="BJ124" i="1" s="1"/>
  <c r="BZ124" i="1" s="1"/>
  <c r="I125" i="1"/>
  <c r="I126" i="1"/>
  <c r="I127" i="1"/>
  <c r="I128" i="1"/>
  <c r="I129" i="1"/>
  <c r="I130" i="1"/>
  <c r="I131" i="1"/>
  <c r="I132" i="1"/>
  <c r="BJ132" i="1" s="1"/>
  <c r="BZ132" i="1" s="1"/>
  <c r="I133" i="1"/>
  <c r="I134" i="1"/>
  <c r="I135" i="1"/>
  <c r="I136" i="1"/>
  <c r="I137" i="1"/>
  <c r="I138" i="1"/>
  <c r="I139" i="1"/>
  <c r="I140" i="1"/>
  <c r="BJ140" i="1" s="1"/>
  <c r="BZ140" i="1" s="1"/>
  <c r="I141" i="1"/>
  <c r="I142" i="1"/>
  <c r="I143" i="1"/>
  <c r="I144" i="1"/>
  <c r="I145" i="1"/>
  <c r="I146" i="1"/>
  <c r="I147" i="1"/>
  <c r="I148" i="1"/>
  <c r="BJ148" i="1" s="1"/>
  <c r="BZ148" i="1" s="1"/>
  <c r="I149" i="1"/>
  <c r="I150" i="1"/>
  <c r="I151" i="1"/>
  <c r="I152" i="1"/>
  <c r="I153" i="1"/>
  <c r="I154" i="1"/>
  <c r="I155" i="1"/>
  <c r="I156" i="1"/>
  <c r="BJ156" i="1" s="1"/>
  <c r="BZ156" i="1" s="1"/>
  <c r="I157" i="1"/>
  <c r="I158" i="1"/>
  <c r="I159" i="1"/>
  <c r="I160" i="1"/>
  <c r="I161" i="1"/>
  <c r="I162" i="1"/>
  <c r="I163" i="1"/>
  <c r="I164" i="1"/>
  <c r="BJ164" i="1" s="1"/>
  <c r="BZ164" i="1" s="1"/>
  <c r="I165" i="1"/>
  <c r="I166" i="1"/>
  <c r="I167" i="1"/>
  <c r="I168" i="1"/>
  <c r="I169" i="1"/>
  <c r="I170" i="1"/>
  <c r="I171" i="1"/>
  <c r="I172" i="1"/>
  <c r="BJ172" i="1" s="1"/>
  <c r="BZ172" i="1" s="1"/>
  <c r="I173" i="1"/>
  <c r="I174" i="1"/>
  <c r="I175" i="1"/>
  <c r="I176" i="1"/>
  <c r="I177" i="1"/>
  <c r="I178" i="1"/>
  <c r="I179" i="1"/>
  <c r="I180" i="1"/>
  <c r="BJ180" i="1" s="1"/>
  <c r="BZ180" i="1" s="1"/>
  <c r="I181" i="1"/>
  <c r="I182" i="1"/>
  <c r="I183" i="1"/>
  <c r="I184" i="1"/>
  <c r="I185" i="1"/>
  <c r="I186" i="1"/>
  <c r="I187" i="1"/>
  <c r="I188" i="1"/>
  <c r="BJ188" i="1" s="1"/>
  <c r="BZ188" i="1" s="1"/>
  <c r="I189" i="1"/>
  <c r="I190" i="1"/>
  <c r="I191" i="1"/>
  <c r="I192" i="1"/>
  <c r="I193" i="1"/>
  <c r="I194" i="1"/>
  <c r="I195" i="1"/>
  <c r="I196" i="1"/>
  <c r="BJ196" i="1" s="1"/>
  <c r="BZ196" i="1" s="1"/>
  <c r="I197" i="1"/>
  <c r="I198" i="1"/>
  <c r="I199" i="1"/>
  <c r="I200" i="1"/>
  <c r="I201" i="1"/>
  <c r="I202" i="1"/>
  <c r="I203" i="1"/>
  <c r="BJ203" i="1" s="1"/>
  <c r="BZ203" i="1" s="1"/>
  <c r="H3" i="1"/>
  <c r="BI3" i="1" s="1"/>
  <c r="BY3" i="1" s="1"/>
  <c r="H4" i="1"/>
  <c r="H5" i="1"/>
  <c r="H6" i="1"/>
  <c r="H7" i="1"/>
  <c r="H8" i="1"/>
  <c r="H9" i="1"/>
  <c r="H10" i="1"/>
  <c r="H11" i="1"/>
  <c r="BI11" i="1" s="1"/>
  <c r="BY11" i="1" s="1"/>
  <c r="H12" i="1"/>
  <c r="H13" i="1"/>
  <c r="H14" i="1"/>
  <c r="H15" i="1"/>
  <c r="H16" i="1"/>
  <c r="H17" i="1"/>
  <c r="H18" i="1"/>
  <c r="H19" i="1"/>
  <c r="BI19" i="1" s="1"/>
  <c r="BY19" i="1" s="1"/>
  <c r="H20" i="1"/>
  <c r="H21" i="1"/>
  <c r="H22" i="1"/>
  <c r="H23" i="1"/>
  <c r="H24" i="1"/>
  <c r="H25" i="1"/>
  <c r="H26" i="1"/>
  <c r="H27" i="1"/>
  <c r="BI27" i="1" s="1"/>
  <c r="BY27" i="1" s="1"/>
  <c r="H28" i="1"/>
  <c r="H29" i="1"/>
  <c r="H30" i="1"/>
  <c r="H31" i="1"/>
  <c r="H32" i="1"/>
  <c r="H33" i="1"/>
  <c r="H34" i="1"/>
  <c r="H35" i="1"/>
  <c r="BI35" i="1" s="1"/>
  <c r="BY35" i="1" s="1"/>
  <c r="H36" i="1"/>
  <c r="H37" i="1"/>
  <c r="H38" i="1"/>
  <c r="H39" i="1"/>
  <c r="H40" i="1"/>
  <c r="H41" i="1"/>
  <c r="H42" i="1"/>
  <c r="H43" i="1"/>
  <c r="BI43" i="1" s="1"/>
  <c r="BY43" i="1" s="1"/>
  <c r="H44" i="1"/>
  <c r="H45" i="1"/>
  <c r="H46" i="1"/>
  <c r="H47" i="1"/>
  <c r="H48" i="1"/>
  <c r="H49" i="1"/>
  <c r="H50" i="1"/>
  <c r="H51" i="1"/>
  <c r="BI51" i="1" s="1"/>
  <c r="BY51" i="1" s="1"/>
  <c r="H52" i="1"/>
  <c r="H53" i="1"/>
  <c r="H54" i="1"/>
  <c r="H55" i="1"/>
  <c r="H56" i="1"/>
  <c r="H57" i="1"/>
  <c r="H58" i="1"/>
  <c r="H59" i="1"/>
  <c r="BI59" i="1" s="1"/>
  <c r="BY59" i="1" s="1"/>
  <c r="H60" i="1"/>
  <c r="H61" i="1"/>
  <c r="H62" i="1"/>
  <c r="H63" i="1"/>
  <c r="H64" i="1"/>
  <c r="H65" i="1"/>
  <c r="H66" i="1"/>
  <c r="H67" i="1"/>
  <c r="BI67" i="1" s="1"/>
  <c r="BY67" i="1" s="1"/>
  <c r="H68" i="1"/>
  <c r="H69" i="1"/>
  <c r="H70" i="1"/>
  <c r="H71" i="1"/>
  <c r="H72" i="1"/>
  <c r="H73" i="1"/>
  <c r="H74" i="1"/>
  <c r="H75" i="1"/>
  <c r="BI75" i="1" s="1"/>
  <c r="BY75" i="1" s="1"/>
  <c r="H76" i="1"/>
  <c r="H77" i="1"/>
  <c r="H78" i="1"/>
  <c r="H79" i="1"/>
  <c r="H80" i="1"/>
  <c r="H81" i="1"/>
  <c r="H82" i="1"/>
  <c r="H83" i="1"/>
  <c r="BI83" i="1" s="1"/>
  <c r="BY83" i="1" s="1"/>
  <c r="H84" i="1"/>
  <c r="H85" i="1"/>
  <c r="H86" i="1"/>
  <c r="H87" i="1"/>
  <c r="H88" i="1"/>
  <c r="H89" i="1"/>
  <c r="H90" i="1"/>
  <c r="H91" i="1"/>
  <c r="BI91" i="1" s="1"/>
  <c r="BY91" i="1" s="1"/>
  <c r="H92" i="1"/>
  <c r="H93" i="1"/>
  <c r="H94" i="1"/>
  <c r="H95" i="1"/>
  <c r="H96" i="1"/>
  <c r="H97" i="1"/>
  <c r="H98" i="1"/>
  <c r="H99" i="1"/>
  <c r="BI99" i="1" s="1"/>
  <c r="BY99" i="1" s="1"/>
  <c r="H100" i="1"/>
  <c r="H101" i="1"/>
  <c r="H102" i="1"/>
  <c r="H103" i="1"/>
  <c r="H104" i="1"/>
  <c r="H105" i="1"/>
  <c r="H106" i="1"/>
  <c r="H107" i="1"/>
  <c r="BI107" i="1" s="1"/>
  <c r="BY107" i="1" s="1"/>
  <c r="H108" i="1"/>
  <c r="H109" i="1"/>
  <c r="H110" i="1"/>
  <c r="H111" i="1"/>
  <c r="H112" i="1"/>
  <c r="H113" i="1"/>
  <c r="H114" i="1"/>
  <c r="H115" i="1"/>
  <c r="BI115" i="1" s="1"/>
  <c r="BY115" i="1" s="1"/>
  <c r="H116" i="1"/>
  <c r="H117" i="1"/>
  <c r="H118" i="1"/>
  <c r="H119" i="1"/>
  <c r="H120" i="1"/>
  <c r="H121" i="1"/>
  <c r="H122" i="1"/>
  <c r="H123" i="1"/>
  <c r="BI123" i="1" s="1"/>
  <c r="BY123" i="1" s="1"/>
  <c r="H124" i="1"/>
  <c r="H125" i="1"/>
  <c r="H126" i="1"/>
  <c r="H127" i="1"/>
  <c r="H128" i="1"/>
  <c r="H129" i="1"/>
  <c r="H130" i="1"/>
  <c r="H131" i="1"/>
  <c r="BI131" i="1" s="1"/>
  <c r="BY131" i="1" s="1"/>
  <c r="H132" i="1"/>
  <c r="H133" i="1"/>
  <c r="H134" i="1"/>
  <c r="H135" i="1"/>
  <c r="H136" i="1"/>
  <c r="H137" i="1"/>
  <c r="H138" i="1"/>
  <c r="H139" i="1"/>
  <c r="BI139" i="1" s="1"/>
  <c r="BY139" i="1" s="1"/>
  <c r="H140" i="1"/>
  <c r="H141" i="1"/>
  <c r="H142" i="1"/>
  <c r="H143" i="1"/>
  <c r="H144" i="1"/>
  <c r="H145" i="1"/>
  <c r="H146" i="1"/>
  <c r="H147" i="1"/>
  <c r="BI147" i="1" s="1"/>
  <c r="BY147" i="1" s="1"/>
  <c r="H148" i="1"/>
  <c r="H149" i="1"/>
  <c r="H150" i="1"/>
  <c r="H151" i="1"/>
  <c r="H152" i="1"/>
  <c r="H153" i="1"/>
  <c r="H154" i="1"/>
  <c r="H155" i="1"/>
  <c r="BI155" i="1" s="1"/>
  <c r="BY155" i="1" s="1"/>
  <c r="H156" i="1"/>
  <c r="H157" i="1"/>
  <c r="H158" i="1"/>
  <c r="H159" i="1"/>
  <c r="H160" i="1"/>
  <c r="H161" i="1"/>
  <c r="H162" i="1"/>
  <c r="H163" i="1"/>
  <c r="BI163" i="1" s="1"/>
  <c r="BY163" i="1" s="1"/>
  <c r="H164" i="1"/>
  <c r="H165" i="1"/>
  <c r="H166" i="1"/>
  <c r="H167" i="1"/>
  <c r="H168" i="1"/>
  <c r="H169" i="1"/>
  <c r="H170" i="1"/>
  <c r="H171" i="1"/>
  <c r="BI171" i="1" s="1"/>
  <c r="BY171" i="1" s="1"/>
  <c r="H172" i="1"/>
  <c r="H173" i="1"/>
  <c r="H174" i="1"/>
  <c r="H175" i="1"/>
  <c r="H176" i="1"/>
  <c r="H177" i="1"/>
  <c r="H178" i="1"/>
  <c r="H179" i="1"/>
  <c r="BI179" i="1" s="1"/>
  <c r="BY179" i="1" s="1"/>
  <c r="H180" i="1"/>
  <c r="H181" i="1"/>
  <c r="H182" i="1"/>
  <c r="H183" i="1"/>
  <c r="H184" i="1"/>
  <c r="H185" i="1"/>
  <c r="H186" i="1"/>
  <c r="H187" i="1"/>
  <c r="BI187" i="1" s="1"/>
  <c r="BY187" i="1" s="1"/>
  <c r="H188" i="1"/>
  <c r="H189" i="1"/>
  <c r="H190" i="1"/>
  <c r="H191" i="1"/>
  <c r="H192" i="1"/>
  <c r="H193" i="1"/>
  <c r="H194" i="1"/>
  <c r="H195" i="1"/>
  <c r="BI195" i="1" s="1"/>
  <c r="BY195" i="1" s="1"/>
  <c r="H196" i="1"/>
  <c r="H197" i="1"/>
  <c r="H198" i="1"/>
  <c r="H199" i="1"/>
  <c r="H200" i="1"/>
  <c r="H201" i="1"/>
  <c r="H202" i="1"/>
  <c r="H203" i="1"/>
  <c r="BI203" i="1" s="1"/>
  <c r="BY203" i="1" s="1"/>
  <c r="G3" i="1"/>
  <c r="G4" i="1"/>
  <c r="G5" i="1"/>
  <c r="G6" i="1"/>
  <c r="G7" i="1"/>
  <c r="G8" i="1"/>
  <c r="G9" i="1"/>
  <c r="G10" i="1"/>
  <c r="BH10" i="1" s="1"/>
  <c r="BX10" i="1" s="1"/>
  <c r="G11" i="1"/>
  <c r="G12" i="1"/>
  <c r="G13" i="1"/>
  <c r="G14" i="1"/>
  <c r="G15" i="1"/>
  <c r="G16" i="1"/>
  <c r="G17" i="1"/>
  <c r="G18" i="1"/>
  <c r="BH18" i="1" s="1"/>
  <c r="BX18" i="1" s="1"/>
  <c r="G19" i="1"/>
  <c r="G20" i="1"/>
  <c r="G21" i="1"/>
  <c r="G22" i="1"/>
  <c r="G23" i="1"/>
  <c r="G24" i="1"/>
  <c r="G25" i="1"/>
  <c r="G26" i="1"/>
  <c r="BH26" i="1" s="1"/>
  <c r="BX26" i="1" s="1"/>
  <c r="G27" i="1"/>
  <c r="G28" i="1"/>
  <c r="G29" i="1"/>
  <c r="G30" i="1"/>
  <c r="G31" i="1"/>
  <c r="G32" i="1"/>
  <c r="G33" i="1"/>
  <c r="G34" i="1"/>
  <c r="BH34" i="1" s="1"/>
  <c r="BX34" i="1" s="1"/>
  <c r="G35" i="1"/>
  <c r="G36" i="1"/>
  <c r="G37" i="1"/>
  <c r="G38" i="1"/>
  <c r="G39" i="1"/>
  <c r="G40" i="1"/>
  <c r="G41" i="1"/>
  <c r="G42" i="1"/>
  <c r="BH42" i="1" s="1"/>
  <c r="BX42" i="1" s="1"/>
  <c r="G43" i="1"/>
  <c r="G44" i="1"/>
  <c r="G45" i="1"/>
  <c r="G46" i="1"/>
  <c r="G47" i="1"/>
  <c r="G48" i="1"/>
  <c r="G49" i="1"/>
  <c r="G50" i="1"/>
  <c r="BH50" i="1" s="1"/>
  <c r="BX50" i="1" s="1"/>
  <c r="G51" i="1"/>
  <c r="G52" i="1"/>
  <c r="G53" i="1"/>
  <c r="G54" i="1"/>
  <c r="G55" i="1"/>
  <c r="G56" i="1"/>
  <c r="G57" i="1"/>
  <c r="G58" i="1"/>
  <c r="BH58" i="1" s="1"/>
  <c r="BX58" i="1" s="1"/>
  <c r="G59" i="1"/>
  <c r="G60" i="1"/>
  <c r="G61" i="1"/>
  <c r="G62" i="1"/>
  <c r="G63" i="1"/>
  <c r="G64" i="1"/>
  <c r="G65" i="1"/>
  <c r="G66" i="1"/>
  <c r="BH66" i="1" s="1"/>
  <c r="BX66" i="1" s="1"/>
  <c r="G67" i="1"/>
  <c r="G68" i="1"/>
  <c r="G69" i="1"/>
  <c r="G70" i="1"/>
  <c r="G71" i="1"/>
  <c r="G72" i="1"/>
  <c r="G73" i="1"/>
  <c r="G74" i="1"/>
  <c r="BH74" i="1" s="1"/>
  <c r="BX74" i="1" s="1"/>
  <c r="CY74" i="1" s="1"/>
  <c r="G75" i="1"/>
  <c r="G76" i="1"/>
  <c r="G77" i="1"/>
  <c r="G78" i="1"/>
  <c r="G79" i="1"/>
  <c r="G80" i="1"/>
  <c r="G81" i="1"/>
  <c r="G82" i="1"/>
  <c r="BH82" i="1" s="1"/>
  <c r="BX82" i="1" s="1"/>
  <c r="CY82" i="1" s="1"/>
  <c r="G83" i="1"/>
  <c r="G84" i="1"/>
  <c r="G85" i="1"/>
  <c r="G86" i="1"/>
  <c r="G87" i="1"/>
  <c r="G88" i="1"/>
  <c r="G89" i="1"/>
  <c r="G90" i="1"/>
  <c r="BH90" i="1" s="1"/>
  <c r="BX90" i="1" s="1"/>
  <c r="CY90" i="1" s="1"/>
  <c r="G91" i="1"/>
  <c r="G92" i="1"/>
  <c r="G93" i="1"/>
  <c r="G94" i="1"/>
  <c r="G95" i="1"/>
  <c r="G96" i="1"/>
  <c r="G97" i="1"/>
  <c r="G98" i="1"/>
  <c r="BH98" i="1" s="1"/>
  <c r="BX98" i="1" s="1"/>
  <c r="CY98" i="1" s="1"/>
  <c r="G99" i="1"/>
  <c r="G100" i="1"/>
  <c r="G101" i="1"/>
  <c r="G102" i="1"/>
  <c r="G103" i="1"/>
  <c r="G104" i="1"/>
  <c r="G105" i="1"/>
  <c r="G106" i="1"/>
  <c r="BH106" i="1" s="1"/>
  <c r="BX106" i="1" s="1"/>
  <c r="G107" i="1"/>
  <c r="G108" i="1"/>
  <c r="G109" i="1"/>
  <c r="G110" i="1"/>
  <c r="G111" i="1"/>
  <c r="G112" i="1"/>
  <c r="G113" i="1"/>
  <c r="G114" i="1"/>
  <c r="BH114" i="1" s="1"/>
  <c r="BX114" i="1" s="1"/>
  <c r="G115" i="1"/>
  <c r="G116" i="1"/>
  <c r="G117" i="1"/>
  <c r="G118" i="1"/>
  <c r="G119" i="1"/>
  <c r="G120" i="1"/>
  <c r="G121" i="1"/>
  <c r="G122" i="1"/>
  <c r="BH122" i="1" s="1"/>
  <c r="BX122" i="1" s="1"/>
  <c r="G123" i="1"/>
  <c r="G124" i="1"/>
  <c r="G125" i="1"/>
  <c r="G126" i="1"/>
  <c r="G127" i="1"/>
  <c r="G128" i="1"/>
  <c r="G129" i="1"/>
  <c r="G130" i="1"/>
  <c r="BH130" i="1" s="1"/>
  <c r="BX130" i="1" s="1"/>
  <c r="G131" i="1"/>
  <c r="G132" i="1"/>
  <c r="G133" i="1"/>
  <c r="G134" i="1"/>
  <c r="G135" i="1"/>
  <c r="G136" i="1"/>
  <c r="G137" i="1"/>
  <c r="G138" i="1"/>
  <c r="BH138" i="1" s="1"/>
  <c r="BX138" i="1" s="1"/>
  <c r="G139" i="1"/>
  <c r="G140" i="1"/>
  <c r="G141" i="1"/>
  <c r="G142" i="1"/>
  <c r="G143" i="1"/>
  <c r="G144" i="1"/>
  <c r="G145" i="1"/>
  <c r="G146" i="1"/>
  <c r="BH146" i="1" s="1"/>
  <c r="BX146" i="1" s="1"/>
  <c r="G147" i="1"/>
  <c r="G148" i="1"/>
  <c r="G149" i="1"/>
  <c r="G150" i="1"/>
  <c r="G151" i="1"/>
  <c r="G152" i="1"/>
  <c r="G153" i="1"/>
  <c r="G154" i="1"/>
  <c r="BH154" i="1" s="1"/>
  <c r="BX154" i="1" s="1"/>
  <c r="G155" i="1"/>
  <c r="G156" i="1"/>
  <c r="G157" i="1"/>
  <c r="G158" i="1"/>
  <c r="G159" i="1"/>
  <c r="G160" i="1"/>
  <c r="G161" i="1"/>
  <c r="G162" i="1"/>
  <c r="BH162" i="1" s="1"/>
  <c r="BX162" i="1" s="1"/>
  <c r="G163" i="1"/>
  <c r="G164" i="1"/>
  <c r="G165" i="1"/>
  <c r="G166" i="1"/>
  <c r="G167" i="1"/>
  <c r="G168" i="1"/>
  <c r="G169" i="1"/>
  <c r="G170" i="1"/>
  <c r="BH170" i="1" s="1"/>
  <c r="BX170" i="1" s="1"/>
  <c r="G171" i="1"/>
  <c r="G172" i="1"/>
  <c r="G173" i="1"/>
  <c r="G174" i="1"/>
  <c r="G175" i="1"/>
  <c r="G176" i="1"/>
  <c r="G177" i="1"/>
  <c r="G178" i="1"/>
  <c r="BH178" i="1" s="1"/>
  <c r="BX178" i="1" s="1"/>
  <c r="G179" i="1"/>
  <c r="G180" i="1"/>
  <c r="G181" i="1"/>
  <c r="G182" i="1"/>
  <c r="G183" i="1"/>
  <c r="G184" i="1"/>
  <c r="G185" i="1"/>
  <c r="G186" i="1"/>
  <c r="BH186" i="1" s="1"/>
  <c r="BX186" i="1" s="1"/>
  <c r="G187" i="1"/>
  <c r="G188" i="1"/>
  <c r="G189" i="1"/>
  <c r="G190" i="1"/>
  <c r="G191" i="1"/>
  <c r="G192" i="1"/>
  <c r="G193" i="1"/>
  <c r="G194" i="1"/>
  <c r="BH194" i="1" s="1"/>
  <c r="BX194" i="1" s="1"/>
  <c r="G195" i="1"/>
  <c r="G196" i="1"/>
  <c r="G197" i="1"/>
  <c r="G198" i="1"/>
  <c r="G199" i="1"/>
  <c r="G200" i="1"/>
  <c r="G201" i="1"/>
  <c r="G202" i="1"/>
  <c r="BH202" i="1" s="1"/>
  <c r="BX202" i="1" s="1"/>
  <c r="G203" i="1"/>
  <c r="BH203" i="1" s="1"/>
  <c r="BX203" i="1" s="1"/>
  <c r="F3" i="1"/>
  <c r="F4" i="1"/>
  <c r="F5" i="1"/>
  <c r="F6" i="1"/>
  <c r="F7" i="1"/>
  <c r="F8" i="1"/>
  <c r="F9" i="1"/>
  <c r="BG9" i="1" s="1"/>
  <c r="BW9" i="1" s="1"/>
  <c r="F10" i="1"/>
  <c r="F11" i="1"/>
  <c r="F12" i="1"/>
  <c r="F13" i="1"/>
  <c r="F14" i="1"/>
  <c r="F15" i="1"/>
  <c r="F16" i="1"/>
  <c r="F17" i="1"/>
  <c r="BG17" i="1" s="1"/>
  <c r="BW17" i="1" s="1"/>
  <c r="F18" i="1"/>
  <c r="F19" i="1"/>
  <c r="F20" i="1"/>
  <c r="F21" i="1"/>
  <c r="F22" i="1"/>
  <c r="F23" i="1"/>
  <c r="F24" i="1"/>
  <c r="F25" i="1"/>
  <c r="BG25" i="1" s="1"/>
  <c r="BW25" i="1" s="1"/>
  <c r="F26" i="1"/>
  <c r="F27" i="1"/>
  <c r="F28" i="1"/>
  <c r="F29" i="1"/>
  <c r="F30" i="1"/>
  <c r="F31" i="1"/>
  <c r="F32" i="1"/>
  <c r="F33" i="1"/>
  <c r="BG33" i="1" s="1"/>
  <c r="BW33" i="1" s="1"/>
  <c r="F34" i="1"/>
  <c r="F35" i="1"/>
  <c r="F36" i="1"/>
  <c r="F37" i="1"/>
  <c r="F38" i="1"/>
  <c r="F39" i="1"/>
  <c r="F40" i="1"/>
  <c r="F41" i="1"/>
  <c r="BG41" i="1" s="1"/>
  <c r="BW41" i="1" s="1"/>
  <c r="CX41" i="1" s="1"/>
  <c r="F42" i="1"/>
  <c r="F43" i="1"/>
  <c r="F44" i="1"/>
  <c r="F45" i="1"/>
  <c r="F46" i="1"/>
  <c r="F47" i="1"/>
  <c r="F48" i="1"/>
  <c r="F49" i="1"/>
  <c r="BG49" i="1" s="1"/>
  <c r="BW49" i="1" s="1"/>
  <c r="CX49" i="1" s="1"/>
  <c r="F50" i="1"/>
  <c r="F51" i="1"/>
  <c r="F52" i="1"/>
  <c r="F53" i="1"/>
  <c r="F54" i="1"/>
  <c r="F55" i="1"/>
  <c r="F56" i="1"/>
  <c r="F57" i="1"/>
  <c r="BG57" i="1" s="1"/>
  <c r="BW57" i="1" s="1"/>
  <c r="CX57" i="1" s="1"/>
  <c r="F58" i="1"/>
  <c r="F59" i="1"/>
  <c r="F60" i="1"/>
  <c r="F61" i="1"/>
  <c r="F62" i="1"/>
  <c r="F63" i="1"/>
  <c r="F64" i="1"/>
  <c r="F65" i="1"/>
  <c r="BG65" i="1" s="1"/>
  <c r="BW65" i="1" s="1"/>
  <c r="CX65" i="1" s="1"/>
  <c r="F66" i="1"/>
  <c r="F67" i="1"/>
  <c r="F68" i="1"/>
  <c r="F69" i="1"/>
  <c r="F70" i="1"/>
  <c r="F71" i="1"/>
  <c r="F72" i="1"/>
  <c r="F73" i="1"/>
  <c r="BG73" i="1" s="1"/>
  <c r="BW73" i="1" s="1"/>
  <c r="CX73" i="1" s="1"/>
  <c r="F74" i="1"/>
  <c r="F75" i="1"/>
  <c r="F76" i="1"/>
  <c r="F77" i="1"/>
  <c r="F78" i="1"/>
  <c r="F79" i="1"/>
  <c r="F80" i="1"/>
  <c r="F81" i="1"/>
  <c r="BG81" i="1" s="1"/>
  <c r="BW81" i="1" s="1"/>
  <c r="CX81" i="1" s="1"/>
  <c r="F82" i="1"/>
  <c r="F83" i="1"/>
  <c r="F84" i="1"/>
  <c r="F85" i="1"/>
  <c r="F86" i="1"/>
  <c r="F87" i="1"/>
  <c r="F88" i="1"/>
  <c r="F89" i="1"/>
  <c r="BG89" i="1" s="1"/>
  <c r="BW89" i="1" s="1"/>
  <c r="CX89" i="1" s="1"/>
  <c r="F90" i="1"/>
  <c r="F91" i="1"/>
  <c r="F92" i="1"/>
  <c r="F93" i="1"/>
  <c r="F94" i="1"/>
  <c r="F95" i="1"/>
  <c r="F96" i="1"/>
  <c r="F97" i="1"/>
  <c r="BG97" i="1" s="1"/>
  <c r="BW97" i="1" s="1"/>
  <c r="CX97" i="1" s="1"/>
  <c r="F98" i="1"/>
  <c r="F99" i="1"/>
  <c r="F100" i="1"/>
  <c r="F101" i="1"/>
  <c r="F102" i="1"/>
  <c r="F103" i="1"/>
  <c r="F104" i="1"/>
  <c r="F105" i="1"/>
  <c r="BG105" i="1" s="1"/>
  <c r="BW105" i="1" s="1"/>
  <c r="F106" i="1"/>
  <c r="F107" i="1"/>
  <c r="F108" i="1"/>
  <c r="F109" i="1"/>
  <c r="F110" i="1"/>
  <c r="F111" i="1"/>
  <c r="F112" i="1"/>
  <c r="F113" i="1"/>
  <c r="BG113" i="1" s="1"/>
  <c r="BW113" i="1" s="1"/>
  <c r="F114" i="1"/>
  <c r="F115" i="1"/>
  <c r="F116" i="1"/>
  <c r="F117" i="1"/>
  <c r="F118" i="1"/>
  <c r="F119" i="1"/>
  <c r="F120" i="1"/>
  <c r="F121" i="1"/>
  <c r="BG121" i="1" s="1"/>
  <c r="BW121" i="1" s="1"/>
  <c r="F122" i="1"/>
  <c r="F123" i="1"/>
  <c r="F124" i="1"/>
  <c r="F125" i="1"/>
  <c r="F126" i="1"/>
  <c r="F127" i="1"/>
  <c r="F128" i="1"/>
  <c r="F129" i="1"/>
  <c r="BG129" i="1" s="1"/>
  <c r="BW129" i="1" s="1"/>
  <c r="F130" i="1"/>
  <c r="F131" i="1"/>
  <c r="F132" i="1"/>
  <c r="F133" i="1"/>
  <c r="F134" i="1"/>
  <c r="F135" i="1"/>
  <c r="F136" i="1"/>
  <c r="F137" i="1"/>
  <c r="BG137" i="1" s="1"/>
  <c r="BW137" i="1" s="1"/>
  <c r="F138" i="1"/>
  <c r="F139" i="1"/>
  <c r="F140" i="1"/>
  <c r="F141" i="1"/>
  <c r="F142" i="1"/>
  <c r="F143" i="1"/>
  <c r="F144" i="1"/>
  <c r="F145" i="1"/>
  <c r="BG145" i="1" s="1"/>
  <c r="BW145" i="1" s="1"/>
  <c r="F146" i="1"/>
  <c r="F147" i="1"/>
  <c r="F148" i="1"/>
  <c r="F149" i="1"/>
  <c r="F150" i="1"/>
  <c r="F151" i="1"/>
  <c r="F152" i="1"/>
  <c r="F153" i="1"/>
  <c r="BG153" i="1" s="1"/>
  <c r="BW153" i="1" s="1"/>
  <c r="F154" i="1"/>
  <c r="F155" i="1"/>
  <c r="F156" i="1"/>
  <c r="F157" i="1"/>
  <c r="F158" i="1"/>
  <c r="F159" i="1"/>
  <c r="F160" i="1"/>
  <c r="F161" i="1"/>
  <c r="BG161" i="1" s="1"/>
  <c r="BW161" i="1" s="1"/>
  <c r="F162" i="1"/>
  <c r="F163" i="1"/>
  <c r="F164" i="1"/>
  <c r="F165" i="1"/>
  <c r="F166" i="1"/>
  <c r="F167" i="1"/>
  <c r="F168" i="1"/>
  <c r="F169" i="1"/>
  <c r="BG169" i="1" s="1"/>
  <c r="BW169" i="1" s="1"/>
  <c r="F170" i="1"/>
  <c r="F171" i="1"/>
  <c r="F172" i="1"/>
  <c r="F173" i="1"/>
  <c r="F174" i="1"/>
  <c r="F175" i="1"/>
  <c r="F176" i="1"/>
  <c r="F177" i="1"/>
  <c r="BG177" i="1" s="1"/>
  <c r="BW177" i="1" s="1"/>
  <c r="F178" i="1"/>
  <c r="F179" i="1"/>
  <c r="F180" i="1"/>
  <c r="F181" i="1"/>
  <c r="F182" i="1"/>
  <c r="F183" i="1"/>
  <c r="F184" i="1"/>
  <c r="F185" i="1"/>
  <c r="BG185" i="1" s="1"/>
  <c r="BW185" i="1" s="1"/>
  <c r="F186" i="1"/>
  <c r="F187" i="1"/>
  <c r="F188" i="1"/>
  <c r="F189" i="1"/>
  <c r="F190" i="1"/>
  <c r="F191" i="1"/>
  <c r="F192" i="1"/>
  <c r="F193" i="1"/>
  <c r="BG193" i="1" s="1"/>
  <c r="BW193" i="1" s="1"/>
  <c r="F194" i="1"/>
  <c r="F195" i="1"/>
  <c r="F196" i="1"/>
  <c r="F197" i="1"/>
  <c r="F198" i="1"/>
  <c r="F199" i="1"/>
  <c r="F200" i="1"/>
  <c r="F201" i="1"/>
  <c r="BG201" i="1" s="1"/>
  <c r="BW201" i="1" s="1"/>
  <c r="F202" i="1"/>
  <c r="BG202" i="1" s="1"/>
  <c r="BW202" i="1" s="1"/>
  <c r="F203" i="1"/>
  <c r="BG203" i="1" s="1"/>
  <c r="BW203" i="1" s="1"/>
  <c r="J2" i="1"/>
  <c r="I2" i="1"/>
  <c r="H2" i="1"/>
  <c r="G2" i="1"/>
  <c r="BH2" i="1" s="1"/>
  <c r="BX2" i="1" s="1"/>
  <c r="F2" i="1"/>
  <c r="BG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" i="1"/>
  <c r="BG176" i="1" l="1"/>
  <c r="BW176" i="1" s="1"/>
  <c r="BG112" i="1"/>
  <c r="BW112" i="1" s="1"/>
  <c r="BG56" i="1"/>
  <c r="BW56" i="1" s="1"/>
  <c r="CX56" i="1" s="1"/>
  <c r="BH201" i="1"/>
  <c r="BX201" i="1" s="1"/>
  <c r="BH153" i="1"/>
  <c r="BX153" i="1" s="1"/>
  <c r="BH97" i="1"/>
  <c r="BX97" i="1" s="1"/>
  <c r="CY97" i="1" s="1"/>
  <c r="BH41" i="1"/>
  <c r="BX41" i="1" s="1"/>
  <c r="BI194" i="1"/>
  <c r="BY194" i="1" s="1"/>
  <c r="BI138" i="1"/>
  <c r="BY138" i="1" s="1"/>
  <c r="BI82" i="1"/>
  <c r="BY82" i="1" s="1"/>
  <c r="BI34" i="1"/>
  <c r="BY34" i="1" s="1"/>
  <c r="BJ179" i="1"/>
  <c r="BZ179" i="1" s="1"/>
  <c r="BJ115" i="1"/>
  <c r="BZ115" i="1" s="1"/>
  <c r="BJ67" i="1"/>
  <c r="BZ67" i="1" s="1"/>
  <c r="BJ11" i="1"/>
  <c r="BZ11" i="1" s="1"/>
  <c r="BK156" i="1"/>
  <c r="CA156" i="1" s="1"/>
  <c r="BK108" i="1"/>
  <c r="CA108" i="1" s="1"/>
  <c r="BK100" i="1"/>
  <c r="CA100" i="1" s="1"/>
  <c r="BK68" i="1"/>
  <c r="CA68" i="1" s="1"/>
  <c r="BG182" i="1"/>
  <c r="BW182" i="1" s="1"/>
  <c r="BG150" i="1"/>
  <c r="BW150" i="1" s="1"/>
  <c r="BG110" i="1"/>
  <c r="BW110" i="1" s="1"/>
  <c r="BG70" i="1"/>
  <c r="BW70" i="1" s="1"/>
  <c r="CX70" i="1" s="1"/>
  <c r="BG38" i="1"/>
  <c r="BW38" i="1" s="1"/>
  <c r="BH199" i="1"/>
  <c r="BX199" i="1" s="1"/>
  <c r="BH167" i="1"/>
  <c r="BX167" i="1" s="1"/>
  <c r="BH127" i="1"/>
  <c r="BX127" i="1" s="1"/>
  <c r="BH87" i="1"/>
  <c r="BX87" i="1" s="1"/>
  <c r="CY87" i="1" s="1"/>
  <c r="BH47" i="1"/>
  <c r="BX47" i="1" s="1"/>
  <c r="BH7" i="1"/>
  <c r="BX7" i="1" s="1"/>
  <c r="BI168" i="1"/>
  <c r="BY168" i="1" s="1"/>
  <c r="BI136" i="1"/>
  <c r="BY136" i="1" s="1"/>
  <c r="BI104" i="1"/>
  <c r="BY104" i="1" s="1"/>
  <c r="BI64" i="1"/>
  <c r="BY64" i="1" s="1"/>
  <c r="BI16" i="1"/>
  <c r="BY16" i="1" s="1"/>
  <c r="BJ137" i="1"/>
  <c r="BZ137" i="1" s="1"/>
  <c r="BJ2" i="1"/>
  <c r="BZ2" i="1" s="1"/>
  <c r="BG173" i="1"/>
  <c r="BW173" i="1" s="1"/>
  <c r="BG141" i="1"/>
  <c r="BW141" i="1" s="1"/>
  <c r="BG109" i="1"/>
  <c r="BW109" i="1" s="1"/>
  <c r="BG77" i="1"/>
  <c r="BW77" i="1" s="1"/>
  <c r="CX77" i="1" s="1"/>
  <c r="BG45" i="1"/>
  <c r="BW45" i="1" s="1"/>
  <c r="CX45" i="1" s="1"/>
  <c r="BG21" i="1"/>
  <c r="BW21" i="1" s="1"/>
  <c r="BH190" i="1"/>
  <c r="BX190" i="1" s="1"/>
  <c r="BH158" i="1"/>
  <c r="BX158" i="1" s="1"/>
  <c r="BH126" i="1"/>
  <c r="BX126" i="1" s="1"/>
  <c r="BH94" i="1"/>
  <c r="BX94" i="1" s="1"/>
  <c r="CY94" i="1" s="1"/>
  <c r="BH62" i="1"/>
  <c r="BX62" i="1" s="1"/>
  <c r="BH38" i="1"/>
  <c r="BX38" i="1" s="1"/>
  <c r="BH6" i="1"/>
  <c r="BX6" i="1" s="1"/>
  <c r="BI175" i="1"/>
  <c r="BY175" i="1" s="1"/>
  <c r="BI87" i="1"/>
  <c r="BY87" i="1" s="1"/>
  <c r="BG188" i="1"/>
  <c r="BW188" i="1" s="1"/>
  <c r="BG164" i="1"/>
  <c r="BW164" i="1" s="1"/>
  <c r="BG132" i="1"/>
  <c r="BW132" i="1" s="1"/>
  <c r="BG194" i="1"/>
  <c r="BW194" i="1" s="1"/>
  <c r="BG186" i="1"/>
  <c r="BW186" i="1" s="1"/>
  <c r="BG178" i="1"/>
  <c r="BW178" i="1" s="1"/>
  <c r="BG170" i="1"/>
  <c r="BW170" i="1" s="1"/>
  <c r="BG162" i="1"/>
  <c r="BW162" i="1" s="1"/>
  <c r="BG154" i="1"/>
  <c r="BW154" i="1" s="1"/>
  <c r="BG146" i="1"/>
  <c r="BW146" i="1" s="1"/>
  <c r="BG138" i="1"/>
  <c r="BW138" i="1" s="1"/>
  <c r="BG130" i="1"/>
  <c r="BW130" i="1" s="1"/>
  <c r="BG122" i="1"/>
  <c r="BW122" i="1" s="1"/>
  <c r="BG114" i="1"/>
  <c r="BW114" i="1" s="1"/>
  <c r="BG106" i="1"/>
  <c r="BW106" i="1" s="1"/>
  <c r="BG98" i="1"/>
  <c r="BW98" i="1" s="1"/>
  <c r="CX98" i="1" s="1"/>
  <c r="BG90" i="1"/>
  <c r="BW90" i="1" s="1"/>
  <c r="CX90" i="1" s="1"/>
  <c r="BG82" i="1"/>
  <c r="BW82" i="1" s="1"/>
  <c r="CX82" i="1" s="1"/>
  <c r="BG74" i="1"/>
  <c r="BW74" i="1" s="1"/>
  <c r="CX74" i="1" s="1"/>
  <c r="BG66" i="1"/>
  <c r="BW66" i="1" s="1"/>
  <c r="CX66" i="1" s="1"/>
  <c r="BG58" i="1"/>
  <c r="BW58" i="1" s="1"/>
  <c r="CX58" i="1" s="1"/>
  <c r="BG50" i="1"/>
  <c r="BW50" i="1" s="1"/>
  <c r="CX50" i="1" s="1"/>
  <c r="BG42" i="1"/>
  <c r="BW42" i="1" s="1"/>
  <c r="CX42" i="1" s="1"/>
  <c r="BG34" i="1"/>
  <c r="BW34" i="1" s="1"/>
  <c r="BG26" i="1"/>
  <c r="BW26" i="1" s="1"/>
  <c r="BG18" i="1"/>
  <c r="BW18" i="1" s="1"/>
  <c r="BG10" i="1"/>
  <c r="BW10" i="1" s="1"/>
  <c r="BH195" i="1"/>
  <c r="BX195" i="1" s="1"/>
  <c r="BH187" i="1"/>
  <c r="BX187" i="1" s="1"/>
  <c r="BH179" i="1"/>
  <c r="BX179" i="1" s="1"/>
  <c r="BH171" i="1"/>
  <c r="BX171" i="1" s="1"/>
  <c r="BH163" i="1"/>
  <c r="BX163" i="1" s="1"/>
  <c r="BH155" i="1"/>
  <c r="BX155" i="1" s="1"/>
  <c r="BH147" i="1"/>
  <c r="BX147" i="1" s="1"/>
  <c r="BH139" i="1"/>
  <c r="BX139" i="1" s="1"/>
  <c r="BH131" i="1"/>
  <c r="BX131" i="1" s="1"/>
  <c r="BH123" i="1"/>
  <c r="BX123" i="1" s="1"/>
  <c r="BH115" i="1"/>
  <c r="BX115" i="1" s="1"/>
  <c r="BH107" i="1"/>
  <c r="BX107" i="1" s="1"/>
  <c r="BH99" i="1"/>
  <c r="BX99" i="1" s="1"/>
  <c r="CY99" i="1" s="1"/>
  <c r="BH91" i="1"/>
  <c r="BX91" i="1" s="1"/>
  <c r="CY91" i="1" s="1"/>
  <c r="BH83" i="1"/>
  <c r="BX83" i="1" s="1"/>
  <c r="CY83" i="1" s="1"/>
  <c r="BH75" i="1"/>
  <c r="BX75" i="1" s="1"/>
  <c r="CY75" i="1" s="1"/>
  <c r="BH67" i="1"/>
  <c r="BX67" i="1" s="1"/>
  <c r="BH59" i="1"/>
  <c r="BX59" i="1" s="1"/>
  <c r="BH51" i="1"/>
  <c r="BX51" i="1" s="1"/>
  <c r="BH43" i="1"/>
  <c r="BX43" i="1" s="1"/>
  <c r="BH35" i="1"/>
  <c r="BX35" i="1" s="1"/>
  <c r="BH27" i="1"/>
  <c r="BX27" i="1" s="1"/>
  <c r="BH19" i="1"/>
  <c r="BX19" i="1" s="1"/>
  <c r="BH11" i="1"/>
  <c r="BX11" i="1" s="1"/>
  <c r="BH3" i="1"/>
  <c r="BX3" i="1" s="1"/>
  <c r="BI196" i="1"/>
  <c r="BY196" i="1" s="1"/>
  <c r="BI188" i="1"/>
  <c r="BY188" i="1" s="1"/>
  <c r="BI180" i="1"/>
  <c r="BY180" i="1" s="1"/>
  <c r="BI172" i="1"/>
  <c r="BY172" i="1" s="1"/>
  <c r="BI164" i="1"/>
  <c r="BY164" i="1" s="1"/>
  <c r="BI156" i="1"/>
  <c r="BY156" i="1" s="1"/>
  <c r="BI148" i="1"/>
  <c r="BY148" i="1" s="1"/>
  <c r="BI140" i="1"/>
  <c r="BY140" i="1" s="1"/>
  <c r="BI132" i="1"/>
  <c r="BY132" i="1" s="1"/>
  <c r="BI124" i="1"/>
  <c r="BY124" i="1" s="1"/>
  <c r="BI116" i="1"/>
  <c r="BY116" i="1" s="1"/>
  <c r="BI108" i="1"/>
  <c r="BY108" i="1" s="1"/>
  <c r="BI100" i="1"/>
  <c r="BY100" i="1" s="1"/>
  <c r="CZ100" i="1" s="1"/>
  <c r="BI92" i="1"/>
  <c r="BY92" i="1" s="1"/>
  <c r="BI84" i="1"/>
  <c r="BY84" i="1" s="1"/>
  <c r="BI76" i="1"/>
  <c r="BY76" i="1" s="1"/>
  <c r="BI68" i="1"/>
  <c r="BY68" i="1" s="1"/>
  <c r="BI60" i="1"/>
  <c r="BY60" i="1" s="1"/>
  <c r="BI52" i="1"/>
  <c r="BY52" i="1" s="1"/>
  <c r="BI44" i="1"/>
  <c r="BY44" i="1" s="1"/>
  <c r="BI36" i="1"/>
  <c r="BY36" i="1" s="1"/>
  <c r="BI28" i="1"/>
  <c r="BY28" i="1" s="1"/>
  <c r="BI20" i="1"/>
  <c r="BY20" i="1" s="1"/>
  <c r="BI12" i="1"/>
  <c r="BY12" i="1" s="1"/>
  <c r="BI4" i="1"/>
  <c r="BY4" i="1" s="1"/>
  <c r="BJ197" i="1"/>
  <c r="BZ197" i="1" s="1"/>
  <c r="BJ189" i="1"/>
  <c r="BZ189" i="1" s="1"/>
  <c r="BJ181" i="1"/>
  <c r="BZ181" i="1" s="1"/>
  <c r="BJ173" i="1"/>
  <c r="BZ173" i="1" s="1"/>
  <c r="BJ165" i="1"/>
  <c r="BZ165" i="1" s="1"/>
  <c r="BJ157" i="1"/>
  <c r="BZ157" i="1" s="1"/>
  <c r="BJ149" i="1"/>
  <c r="BZ149" i="1" s="1"/>
  <c r="BJ141" i="1"/>
  <c r="BZ141" i="1" s="1"/>
  <c r="BJ133" i="1"/>
  <c r="BZ133" i="1" s="1"/>
  <c r="BJ125" i="1"/>
  <c r="BZ125" i="1" s="1"/>
  <c r="BJ117" i="1"/>
  <c r="BZ117" i="1" s="1"/>
  <c r="BJ109" i="1"/>
  <c r="BZ109" i="1" s="1"/>
  <c r="BJ101" i="1"/>
  <c r="BZ101" i="1" s="1"/>
  <c r="BJ93" i="1"/>
  <c r="BZ93" i="1" s="1"/>
  <c r="BJ85" i="1"/>
  <c r="BZ85" i="1" s="1"/>
  <c r="BJ77" i="1"/>
  <c r="BZ77" i="1" s="1"/>
  <c r="BJ69" i="1"/>
  <c r="BZ69" i="1" s="1"/>
  <c r="BJ61" i="1"/>
  <c r="BZ61" i="1" s="1"/>
  <c r="BJ53" i="1"/>
  <c r="BZ53" i="1" s="1"/>
  <c r="BJ45" i="1"/>
  <c r="BZ45" i="1" s="1"/>
  <c r="BJ37" i="1"/>
  <c r="BZ37" i="1" s="1"/>
  <c r="BJ29" i="1"/>
  <c r="BZ29" i="1" s="1"/>
  <c r="BG184" i="1"/>
  <c r="BW184" i="1" s="1"/>
  <c r="BG128" i="1"/>
  <c r="BW128" i="1" s="1"/>
  <c r="BG80" i="1"/>
  <c r="BW80" i="1" s="1"/>
  <c r="CX80" i="1" s="1"/>
  <c r="BG24" i="1"/>
  <c r="BW24" i="1" s="1"/>
  <c r="BH169" i="1"/>
  <c r="BX169" i="1" s="1"/>
  <c r="BH113" i="1"/>
  <c r="BX113" i="1" s="1"/>
  <c r="BH57" i="1"/>
  <c r="BX57" i="1" s="1"/>
  <c r="BI202" i="1"/>
  <c r="BY202" i="1" s="1"/>
  <c r="BI146" i="1"/>
  <c r="BY146" i="1" s="1"/>
  <c r="BI98" i="1"/>
  <c r="BY98" i="1" s="1"/>
  <c r="BI42" i="1"/>
  <c r="BY42" i="1" s="1"/>
  <c r="BJ195" i="1"/>
  <c r="BZ195" i="1" s="1"/>
  <c r="BJ139" i="1"/>
  <c r="BZ139" i="1" s="1"/>
  <c r="BJ83" i="1"/>
  <c r="BZ83" i="1" s="1"/>
  <c r="BJ27" i="1"/>
  <c r="BZ27" i="1" s="1"/>
  <c r="BK164" i="1"/>
  <c r="CA164" i="1" s="1"/>
  <c r="BG160" i="1"/>
  <c r="BW160" i="1" s="1"/>
  <c r="BG96" i="1"/>
  <c r="BW96" i="1" s="1"/>
  <c r="CX96" i="1" s="1"/>
  <c r="BG40" i="1"/>
  <c r="BW40" i="1" s="1"/>
  <c r="CX40" i="1" s="1"/>
  <c r="BH185" i="1"/>
  <c r="BX185" i="1" s="1"/>
  <c r="BH129" i="1"/>
  <c r="BX129" i="1" s="1"/>
  <c r="BH73" i="1"/>
  <c r="BX73" i="1" s="1"/>
  <c r="CY73" i="1" s="1"/>
  <c r="BH17" i="1"/>
  <c r="BX17" i="1" s="1"/>
  <c r="BI154" i="1"/>
  <c r="BY154" i="1" s="1"/>
  <c r="BI90" i="1"/>
  <c r="BY90" i="1" s="1"/>
  <c r="BJ147" i="1"/>
  <c r="BZ147" i="1" s="1"/>
  <c r="BJ91" i="1"/>
  <c r="BZ91" i="1" s="1"/>
  <c r="BJ43" i="1"/>
  <c r="BZ43" i="1" s="1"/>
  <c r="BK188" i="1"/>
  <c r="CA188" i="1" s="1"/>
  <c r="BK116" i="1"/>
  <c r="CA116" i="1" s="1"/>
  <c r="BG199" i="1"/>
  <c r="BW199" i="1" s="1"/>
  <c r="BG191" i="1"/>
  <c r="BW191" i="1" s="1"/>
  <c r="BG183" i="1"/>
  <c r="BW183" i="1" s="1"/>
  <c r="BG175" i="1"/>
  <c r="BW175" i="1" s="1"/>
  <c r="BG167" i="1"/>
  <c r="BW167" i="1" s="1"/>
  <c r="BG159" i="1"/>
  <c r="BW159" i="1" s="1"/>
  <c r="BG151" i="1"/>
  <c r="BW151" i="1" s="1"/>
  <c r="BG143" i="1"/>
  <c r="BW143" i="1" s="1"/>
  <c r="BG135" i="1"/>
  <c r="BW135" i="1" s="1"/>
  <c r="BG127" i="1"/>
  <c r="BW127" i="1" s="1"/>
  <c r="BG119" i="1"/>
  <c r="BW119" i="1" s="1"/>
  <c r="BG111" i="1"/>
  <c r="BW111" i="1" s="1"/>
  <c r="BG103" i="1"/>
  <c r="BW103" i="1" s="1"/>
  <c r="BG95" i="1"/>
  <c r="BW95" i="1" s="1"/>
  <c r="CX95" i="1" s="1"/>
  <c r="BG87" i="1"/>
  <c r="BW87" i="1" s="1"/>
  <c r="CX87" i="1" s="1"/>
  <c r="BG79" i="1"/>
  <c r="BW79" i="1" s="1"/>
  <c r="CX79" i="1" s="1"/>
  <c r="BG71" i="1"/>
  <c r="BW71" i="1" s="1"/>
  <c r="CX71" i="1" s="1"/>
  <c r="BG63" i="1"/>
  <c r="BW63" i="1" s="1"/>
  <c r="CX63" i="1" s="1"/>
  <c r="BG55" i="1"/>
  <c r="BW55" i="1" s="1"/>
  <c r="CX55" i="1" s="1"/>
  <c r="BG47" i="1"/>
  <c r="BW47" i="1" s="1"/>
  <c r="CX47" i="1" s="1"/>
  <c r="BG39" i="1"/>
  <c r="BW39" i="1" s="1"/>
  <c r="CX39" i="1" s="1"/>
  <c r="BG31" i="1"/>
  <c r="BW31" i="1" s="1"/>
  <c r="BG23" i="1"/>
  <c r="BW23" i="1" s="1"/>
  <c r="BG15" i="1"/>
  <c r="BW15" i="1" s="1"/>
  <c r="BG7" i="1"/>
  <c r="BW7" i="1" s="1"/>
  <c r="BH200" i="1"/>
  <c r="BX200" i="1" s="1"/>
  <c r="BH192" i="1"/>
  <c r="BX192" i="1" s="1"/>
  <c r="BH184" i="1"/>
  <c r="BX184" i="1" s="1"/>
  <c r="BH176" i="1"/>
  <c r="BX176" i="1" s="1"/>
  <c r="BH168" i="1"/>
  <c r="BX168" i="1" s="1"/>
  <c r="BH160" i="1"/>
  <c r="BX160" i="1" s="1"/>
  <c r="BH152" i="1"/>
  <c r="BX152" i="1" s="1"/>
  <c r="BH144" i="1"/>
  <c r="BX144" i="1" s="1"/>
  <c r="BH136" i="1"/>
  <c r="BX136" i="1" s="1"/>
  <c r="BH128" i="1"/>
  <c r="BX128" i="1" s="1"/>
  <c r="BH120" i="1"/>
  <c r="BX120" i="1" s="1"/>
  <c r="BH112" i="1"/>
  <c r="BX112" i="1" s="1"/>
  <c r="BH104" i="1"/>
  <c r="BX104" i="1" s="1"/>
  <c r="BH96" i="1"/>
  <c r="BX96" i="1" s="1"/>
  <c r="CY96" i="1" s="1"/>
  <c r="BH88" i="1"/>
  <c r="BX88" i="1" s="1"/>
  <c r="CY88" i="1" s="1"/>
  <c r="BH80" i="1"/>
  <c r="BX80" i="1" s="1"/>
  <c r="CY80" i="1" s="1"/>
  <c r="BH72" i="1"/>
  <c r="BX72" i="1" s="1"/>
  <c r="CY72" i="1" s="1"/>
  <c r="BH64" i="1"/>
  <c r="BX64" i="1" s="1"/>
  <c r="BH56" i="1"/>
  <c r="BX56" i="1" s="1"/>
  <c r="BH48" i="1"/>
  <c r="BX48" i="1" s="1"/>
  <c r="BH40" i="1"/>
  <c r="BX40" i="1" s="1"/>
  <c r="BH32" i="1"/>
  <c r="BX32" i="1" s="1"/>
  <c r="BH24" i="1"/>
  <c r="BX24" i="1" s="1"/>
  <c r="BH16" i="1"/>
  <c r="BX16" i="1" s="1"/>
  <c r="BH8" i="1"/>
  <c r="BX8" i="1" s="1"/>
  <c r="BI201" i="1"/>
  <c r="BY201" i="1" s="1"/>
  <c r="BI193" i="1"/>
  <c r="BY193" i="1" s="1"/>
  <c r="BI185" i="1"/>
  <c r="BY185" i="1" s="1"/>
  <c r="BI177" i="1"/>
  <c r="BY177" i="1" s="1"/>
  <c r="BI169" i="1"/>
  <c r="BY169" i="1" s="1"/>
  <c r="BI161" i="1"/>
  <c r="BY161" i="1" s="1"/>
  <c r="BI153" i="1"/>
  <c r="BY153" i="1" s="1"/>
  <c r="BI145" i="1"/>
  <c r="BY145" i="1" s="1"/>
  <c r="BI137" i="1"/>
  <c r="BY137" i="1" s="1"/>
  <c r="BI129" i="1"/>
  <c r="BY129" i="1" s="1"/>
  <c r="BI121" i="1"/>
  <c r="BY121" i="1" s="1"/>
  <c r="BI113" i="1"/>
  <c r="BY113" i="1" s="1"/>
  <c r="BI105" i="1"/>
  <c r="BY105" i="1" s="1"/>
  <c r="BI97" i="1"/>
  <c r="BY97" i="1" s="1"/>
  <c r="BI89" i="1"/>
  <c r="BY89" i="1" s="1"/>
  <c r="BI81" i="1"/>
  <c r="BY81" i="1" s="1"/>
  <c r="BI73" i="1"/>
  <c r="BY73" i="1" s="1"/>
  <c r="BI65" i="1"/>
  <c r="BY65" i="1" s="1"/>
  <c r="BI57" i="1"/>
  <c r="BY57" i="1" s="1"/>
  <c r="BI49" i="1"/>
  <c r="BY49" i="1" s="1"/>
  <c r="BI41" i="1"/>
  <c r="BY41" i="1" s="1"/>
  <c r="BI33" i="1"/>
  <c r="BY33" i="1" s="1"/>
  <c r="BI25" i="1"/>
  <c r="BY25" i="1" s="1"/>
  <c r="BI17" i="1"/>
  <c r="BY17" i="1" s="1"/>
  <c r="BI9" i="1"/>
  <c r="BY9" i="1" s="1"/>
  <c r="BJ202" i="1"/>
  <c r="BZ202" i="1" s="1"/>
  <c r="BJ194" i="1"/>
  <c r="BZ194" i="1" s="1"/>
  <c r="BJ186" i="1"/>
  <c r="BZ186" i="1" s="1"/>
  <c r="BJ178" i="1"/>
  <c r="BZ178" i="1" s="1"/>
  <c r="BJ170" i="1"/>
  <c r="BZ170" i="1" s="1"/>
  <c r="BG168" i="1"/>
  <c r="BW168" i="1" s="1"/>
  <c r="BG120" i="1"/>
  <c r="BW120" i="1" s="1"/>
  <c r="BG64" i="1"/>
  <c r="BW64" i="1" s="1"/>
  <c r="CX64" i="1" s="1"/>
  <c r="BG8" i="1"/>
  <c r="BW8" i="1" s="1"/>
  <c r="BH145" i="1"/>
  <c r="BX145" i="1" s="1"/>
  <c r="BH89" i="1"/>
  <c r="BX89" i="1" s="1"/>
  <c r="CY89" i="1" s="1"/>
  <c r="BH33" i="1"/>
  <c r="BX33" i="1" s="1"/>
  <c r="BI178" i="1"/>
  <c r="BY178" i="1" s="1"/>
  <c r="BI130" i="1"/>
  <c r="BY130" i="1" s="1"/>
  <c r="BI74" i="1"/>
  <c r="BY74" i="1" s="1"/>
  <c r="BI26" i="1"/>
  <c r="BY26" i="1" s="1"/>
  <c r="BJ171" i="1"/>
  <c r="BZ171" i="1" s="1"/>
  <c r="BJ123" i="1"/>
  <c r="BZ123" i="1" s="1"/>
  <c r="BJ59" i="1"/>
  <c r="BZ59" i="1" s="1"/>
  <c r="BJ3" i="1"/>
  <c r="BZ3" i="1" s="1"/>
  <c r="BK148" i="1"/>
  <c r="CA148" i="1" s="1"/>
  <c r="BG198" i="1"/>
  <c r="BW198" i="1" s="1"/>
  <c r="BG158" i="1"/>
  <c r="BW158" i="1" s="1"/>
  <c r="BG118" i="1"/>
  <c r="BW118" i="1" s="1"/>
  <c r="BG86" i="1"/>
  <c r="BW86" i="1" s="1"/>
  <c r="CX86" i="1" s="1"/>
  <c r="BG46" i="1"/>
  <c r="BW46" i="1" s="1"/>
  <c r="CX46" i="1" s="1"/>
  <c r="BG14" i="1"/>
  <c r="BW14" i="1" s="1"/>
  <c r="BH175" i="1"/>
  <c r="BX175" i="1" s="1"/>
  <c r="BH135" i="1"/>
  <c r="BX135" i="1" s="1"/>
  <c r="BH95" i="1"/>
  <c r="BX95" i="1" s="1"/>
  <c r="CY95" i="1" s="1"/>
  <c r="BH55" i="1"/>
  <c r="BX55" i="1" s="1"/>
  <c r="BH15" i="1"/>
  <c r="BX15" i="1" s="1"/>
  <c r="BI184" i="1"/>
  <c r="BY184" i="1" s="1"/>
  <c r="BI144" i="1"/>
  <c r="BY144" i="1" s="1"/>
  <c r="BI96" i="1"/>
  <c r="BY96" i="1" s="1"/>
  <c r="BI56" i="1"/>
  <c r="BY56" i="1" s="1"/>
  <c r="BI24" i="1"/>
  <c r="BY24" i="1" s="1"/>
  <c r="BI8" i="1"/>
  <c r="BY8" i="1" s="1"/>
  <c r="BJ201" i="1"/>
  <c r="BZ201" i="1" s="1"/>
  <c r="BJ193" i="1"/>
  <c r="BZ193" i="1" s="1"/>
  <c r="BJ185" i="1"/>
  <c r="BZ185" i="1" s="1"/>
  <c r="BJ177" i="1"/>
  <c r="BZ177" i="1" s="1"/>
  <c r="BJ145" i="1"/>
  <c r="BZ145" i="1" s="1"/>
  <c r="BJ129" i="1"/>
  <c r="BZ129" i="1" s="1"/>
  <c r="BJ121" i="1"/>
  <c r="BZ121" i="1" s="1"/>
  <c r="BJ113" i="1"/>
  <c r="BZ113" i="1" s="1"/>
  <c r="BJ105" i="1"/>
  <c r="BZ105" i="1" s="1"/>
  <c r="BJ97" i="1"/>
  <c r="BZ97" i="1" s="1"/>
  <c r="BJ89" i="1"/>
  <c r="BZ89" i="1" s="1"/>
  <c r="BJ81" i="1"/>
  <c r="BZ81" i="1" s="1"/>
  <c r="BJ73" i="1"/>
  <c r="BZ73" i="1" s="1"/>
  <c r="BJ65" i="1"/>
  <c r="BZ65" i="1" s="1"/>
  <c r="BJ57" i="1"/>
  <c r="BZ57" i="1" s="1"/>
  <c r="BJ49" i="1"/>
  <c r="BZ49" i="1" s="1"/>
  <c r="BJ41" i="1"/>
  <c r="BZ41" i="1" s="1"/>
  <c r="BJ33" i="1"/>
  <c r="BZ33" i="1" s="1"/>
  <c r="BJ25" i="1"/>
  <c r="BZ25" i="1" s="1"/>
  <c r="BJ17" i="1"/>
  <c r="BZ17" i="1" s="1"/>
  <c r="BJ9" i="1"/>
  <c r="BZ9" i="1" s="1"/>
  <c r="BK194" i="1"/>
  <c r="CA194" i="1" s="1"/>
  <c r="BK186" i="1"/>
  <c r="CA186" i="1" s="1"/>
  <c r="BK178" i="1"/>
  <c r="CA178" i="1" s="1"/>
  <c r="BK170" i="1"/>
  <c r="CA170" i="1" s="1"/>
  <c r="BK162" i="1"/>
  <c r="CA162" i="1" s="1"/>
  <c r="BK154" i="1"/>
  <c r="CA154" i="1" s="1"/>
  <c r="BK146" i="1"/>
  <c r="CA146" i="1" s="1"/>
  <c r="BK138" i="1"/>
  <c r="CA138" i="1" s="1"/>
  <c r="BK130" i="1"/>
  <c r="CA130" i="1" s="1"/>
  <c r="BK122" i="1"/>
  <c r="CA122" i="1" s="1"/>
  <c r="BK114" i="1"/>
  <c r="CA114" i="1" s="1"/>
  <c r="BK106" i="1"/>
  <c r="CA106" i="1" s="1"/>
  <c r="BK98" i="1"/>
  <c r="CA98" i="1" s="1"/>
  <c r="BK90" i="1"/>
  <c r="CA90" i="1" s="1"/>
  <c r="BK82" i="1"/>
  <c r="CA82" i="1" s="1"/>
  <c r="BK74" i="1"/>
  <c r="CA74" i="1" s="1"/>
  <c r="BK66" i="1"/>
  <c r="CA66" i="1" s="1"/>
  <c r="BK58" i="1"/>
  <c r="CA58" i="1" s="1"/>
  <c r="BK50" i="1"/>
  <c r="CA50" i="1" s="1"/>
  <c r="BK42" i="1"/>
  <c r="CA42" i="1" s="1"/>
  <c r="BK34" i="1"/>
  <c r="CA34" i="1" s="1"/>
  <c r="BK26" i="1"/>
  <c r="CA26" i="1" s="1"/>
  <c r="BK18" i="1"/>
  <c r="CA18" i="1" s="1"/>
  <c r="BK10" i="1"/>
  <c r="CA10" i="1" s="1"/>
  <c r="BM196" i="1"/>
  <c r="CD196" i="1" s="1"/>
  <c r="BM188" i="1"/>
  <c r="CD188" i="1" s="1"/>
  <c r="BM180" i="1"/>
  <c r="CD180" i="1" s="1"/>
  <c r="BM172" i="1"/>
  <c r="CD172" i="1" s="1"/>
  <c r="BM164" i="1"/>
  <c r="CD164" i="1" s="1"/>
  <c r="BM156" i="1"/>
  <c r="CD156" i="1" s="1"/>
  <c r="BM148" i="1"/>
  <c r="CD148" i="1" s="1"/>
  <c r="BM140" i="1"/>
  <c r="CD140" i="1" s="1"/>
  <c r="BM132" i="1"/>
  <c r="CD132" i="1" s="1"/>
  <c r="BM124" i="1"/>
  <c r="CD124" i="1" s="1"/>
  <c r="BM116" i="1"/>
  <c r="CD116" i="1" s="1"/>
  <c r="BM108" i="1"/>
  <c r="CD108" i="1" s="1"/>
  <c r="BM100" i="1"/>
  <c r="CD100" i="1" s="1"/>
  <c r="BM92" i="1"/>
  <c r="CD92" i="1" s="1"/>
  <c r="BM84" i="1"/>
  <c r="CD84" i="1" s="1"/>
  <c r="BM76" i="1"/>
  <c r="CD76" i="1" s="1"/>
  <c r="BM68" i="1"/>
  <c r="CD68" i="1" s="1"/>
  <c r="BM60" i="1"/>
  <c r="CD60" i="1" s="1"/>
  <c r="BM52" i="1"/>
  <c r="CD52" i="1" s="1"/>
  <c r="BM44" i="1"/>
  <c r="CD44" i="1" s="1"/>
  <c r="BM36" i="1"/>
  <c r="CD36" i="1" s="1"/>
  <c r="CX36" i="1" s="1"/>
  <c r="BM28" i="1"/>
  <c r="CD28" i="1" s="1"/>
  <c r="CX28" i="1" s="1"/>
  <c r="BM20" i="1"/>
  <c r="CD20" i="1" s="1"/>
  <c r="CX20" i="1" s="1"/>
  <c r="BM12" i="1"/>
  <c r="CD12" i="1" s="1"/>
  <c r="CX12" i="1" s="1"/>
  <c r="BM4" i="1"/>
  <c r="CD4" i="1" s="1"/>
  <c r="CX4" i="1" s="1"/>
  <c r="BN198" i="1"/>
  <c r="CE198" i="1" s="1"/>
  <c r="BN190" i="1"/>
  <c r="CE190" i="1" s="1"/>
  <c r="BN182" i="1"/>
  <c r="CE182" i="1" s="1"/>
  <c r="BN174" i="1"/>
  <c r="CE174" i="1" s="1"/>
  <c r="BN166" i="1"/>
  <c r="CE166" i="1" s="1"/>
  <c r="BN158" i="1"/>
  <c r="CE158" i="1" s="1"/>
  <c r="BN150" i="1"/>
  <c r="CE150" i="1" s="1"/>
  <c r="BN142" i="1"/>
  <c r="CE142" i="1" s="1"/>
  <c r="BN134" i="1"/>
  <c r="CE134" i="1" s="1"/>
  <c r="BN126" i="1"/>
  <c r="CE126" i="1" s="1"/>
  <c r="BN118" i="1"/>
  <c r="CE118" i="1" s="1"/>
  <c r="BN110" i="1"/>
  <c r="CE110" i="1" s="1"/>
  <c r="BN102" i="1"/>
  <c r="CE102" i="1" s="1"/>
  <c r="BN94" i="1"/>
  <c r="CE94" i="1" s="1"/>
  <c r="BN86" i="1"/>
  <c r="CE86" i="1" s="1"/>
  <c r="BN78" i="1"/>
  <c r="CE78" i="1" s="1"/>
  <c r="BN70" i="1"/>
  <c r="CE70" i="1" s="1"/>
  <c r="CY70" i="1" s="1"/>
  <c r="BN62" i="1"/>
  <c r="CE62" i="1" s="1"/>
  <c r="CY62" i="1" s="1"/>
  <c r="BN54" i="1"/>
  <c r="CE54" i="1" s="1"/>
  <c r="CY54" i="1" s="1"/>
  <c r="BN46" i="1"/>
  <c r="CE46" i="1" s="1"/>
  <c r="CY46" i="1" s="1"/>
  <c r="BN38" i="1"/>
  <c r="CE38" i="1" s="1"/>
  <c r="CY38" i="1" s="1"/>
  <c r="BN30" i="1"/>
  <c r="CE30" i="1" s="1"/>
  <c r="CY30" i="1" s="1"/>
  <c r="BN22" i="1"/>
  <c r="CE22" i="1" s="1"/>
  <c r="CY22" i="1" s="1"/>
  <c r="BN14" i="1"/>
  <c r="CE14" i="1" s="1"/>
  <c r="CY14" i="1" s="1"/>
  <c r="BN6" i="1"/>
  <c r="CE6" i="1" s="1"/>
  <c r="CY6" i="1" s="1"/>
  <c r="BO200" i="1"/>
  <c r="CF200" i="1" s="1"/>
  <c r="BO192" i="1"/>
  <c r="CF192" i="1" s="1"/>
  <c r="BO184" i="1"/>
  <c r="CF184" i="1" s="1"/>
  <c r="BO176" i="1"/>
  <c r="CF176" i="1" s="1"/>
  <c r="BO168" i="1"/>
  <c r="CF168" i="1" s="1"/>
  <c r="BO160" i="1"/>
  <c r="CF160" i="1" s="1"/>
  <c r="BO152" i="1"/>
  <c r="CF152" i="1" s="1"/>
  <c r="BO144" i="1"/>
  <c r="CF144" i="1" s="1"/>
  <c r="BO136" i="1"/>
  <c r="CF136" i="1" s="1"/>
  <c r="BO128" i="1"/>
  <c r="CF128" i="1" s="1"/>
  <c r="BO120" i="1"/>
  <c r="CF120" i="1" s="1"/>
  <c r="BO112" i="1"/>
  <c r="CF112" i="1" s="1"/>
  <c r="BO104" i="1"/>
  <c r="CF104" i="1" s="1"/>
  <c r="BO96" i="1"/>
  <c r="CF96" i="1" s="1"/>
  <c r="CZ96" i="1" s="1"/>
  <c r="BO88" i="1"/>
  <c r="CF88" i="1" s="1"/>
  <c r="CZ88" i="1" s="1"/>
  <c r="BO80" i="1"/>
  <c r="CF80" i="1" s="1"/>
  <c r="CZ80" i="1" s="1"/>
  <c r="BO72" i="1"/>
  <c r="CF72" i="1" s="1"/>
  <c r="CZ72" i="1" s="1"/>
  <c r="BO64" i="1"/>
  <c r="CF64" i="1" s="1"/>
  <c r="CZ64" i="1" s="1"/>
  <c r="BG192" i="1"/>
  <c r="BW192" i="1" s="1"/>
  <c r="BG136" i="1"/>
  <c r="BW136" i="1" s="1"/>
  <c r="BG72" i="1"/>
  <c r="BW72" i="1" s="1"/>
  <c r="CX72" i="1" s="1"/>
  <c r="BG16" i="1"/>
  <c r="BW16" i="1" s="1"/>
  <c r="BH161" i="1"/>
  <c r="BX161" i="1" s="1"/>
  <c r="BH105" i="1"/>
  <c r="BX105" i="1" s="1"/>
  <c r="BH49" i="1"/>
  <c r="BX49" i="1" s="1"/>
  <c r="BI186" i="1"/>
  <c r="BY186" i="1" s="1"/>
  <c r="BI122" i="1"/>
  <c r="BY122" i="1" s="1"/>
  <c r="BI66" i="1"/>
  <c r="BY66" i="1" s="1"/>
  <c r="BI10" i="1"/>
  <c r="BY10" i="1" s="1"/>
  <c r="BJ155" i="1"/>
  <c r="BZ155" i="1" s="1"/>
  <c r="BJ99" i="1"/>
  <c r="BZ99" i="1" s="1"/>
  <c r="BJ35" i="1"/>
  <c r="BZ35" i="1" s="1"/>
  <c r="BK172" i="1"/>
  <c r="CA172" i="1" s="1"/>
  <c r="BK124" i="1"/>
  <c r="CA124" i="1" s="1"/>
  <c r="BK76" i="1"/>
  <c r="CA76" i="1" s="1"/>
  <c r="BG190" i="1"/>
  <c r="BW190" i="1" s="1"/>
  <c r="BG142" i="1"/>
  <c r="BW142" i="1" s="1"/>
  <c r="BG102" i="1"/>
  <c r="BW102" i="1" s="1"/>
  <c r="BG62" i="1"/>
  <c r="BW62" i="1" s="1"/>
  <c r="CX62" i="1" s="1"/>
  <c r="BG22" i="1"/>
  <c r="BW22" i="1" s="1"/>
  <c r="BH183" i="1"/>
  <c r="BX183" i="1" s="1"/>
  <c r="BH151" i="1"/>
  <c r="BX151" i="1" s="1"/>
  <c r="BH111" i="1"/>
  <c r="BX111" i="1" s="1"/>
  <c r="BH71" i="1"/>
  <c r="BX71" i="1" s="1"/>
  <c r="BH31" i="1"/>
  <c r="BX31" i="1" s="1"/>
  <c r="BI192" i="1"/>
  <c r="BY192" i="1" s="1"/>
  <c r="BI152" i="1"/>
  <c r="BY152" i="1" s="1"/>
  <c r="BI112" i="1"/>
  <c r="BY112" i="1" s="1"/>
  <c r="BI72" i="1"/>
  <c r="BY72" i="1" s="1"/>
  <c r="BI32" i="1"/>
  <c r="BY32" i="1" s="1"/>
  <c r="BJ169" i="1"/>
  <c r="BZ169" i="1" s="1"/>
  <c r="BG181" i="1"/>
  <c r="BW181" i="1" s="1"/>
  <c r="BG149" i="1"/>
  <c r="BW149" i="1" s="1"/>
  <c r="BG117" i="1"/>
  <c r="BW117" i="1" s="1"/>
  <c r="BG85" i="1"/>
  <c r="BW85" i="1" s="1"/>
  <c r="CX85" i="1" s="1"/>
  <c r="BG53" i="1"/>
  <c r="BW53" i="1" s="1"/>
  <c r="CX53" i="1" s="1"/>
  <c r="BG13" i="1"/>
  <c r="BW13" i="1" s="1"/>
  <c r="BH182" i="1"/>
  <c r="BX182" i="1" s="1"/>
  <c r="BH142" i="1"/>
  <c r="BX142" i="1" s="1"/>
  <c r="BH102" i="1"/>
  <c r="BX102" i="1" s="1"/>
  <c r="BH70" i="1"/>
  <c r="BX70" i="1" s="1"/>
  <c r="BH30" i="1"/>
  <c r="BX30" i="1" s="1"/>
  <c r="BI199" i="1"/>
  <c r="BY199" i="1" s="1"/>
  <c r="BI167" i="1"/>
  <c r="BY167" i="1" s="1"/>
  <c r="BI143" i="1"/>
  <c r="BY143" i="1" s="1"/>
  <c r="BI135" i="1"/>
  <c r="BY135" i="1" s="1"/>
  <c r="BI127" i="1"/>
  <c r="BY127" i="1" s="1"/>
  <c r="BI119" i="1"/>
  <c r="BY119" i="1" s="1"/>
  <c r="BI111" i="1"/>
  <c r="BY111" i="1" s="1"/>
  <c r="BI79" i="1"/>
  <c r="BY79" i="1" s="1"/>
  <c r="BI71" i="1"/>
  <c r="BY71" i="1" s="1"/>
  <c r="BI63" i="1"/>
  <c r="BY63" i="1" s="1"/>
  <c r="BI55" i="1"/>
  <c r="BY55" i="1" s="1"/>
  <c r="BI47" i="1"/>
  <c r="BY47" i="1" s="1"/>
  <c r="BI39" i="1"/>
  <c r="BY39" i="1" s="1"/>
  <c r="BI31" i="1"/>
  <c r="BY31" i="1" s="1"/>
  <c r="BI23" i="1"/>
  <c r="BY23" i="1" s="1"/>
  <c r="BI15" i="1"/>
  <c r="BY15" i="1" s="1"/>
  <c r="BI7" i="1"/>
  <c r="BY7" i="1" s="1"/>
  <c r="BJ200" i="1"/>
  <c r="BZ200" i="1" s="1"/>
  <c r="BJ192" i="1"/>
  <c r="BZ192" i="1" s="1"/>
  <c r="BJ184" i="1"/>
  <c r="BZ184" i="1" s="1"/>
  <c r="BJ176" i="1"/>
  <c r="BZ176" i="1" s="1"/>
  <c r="BJ168" i="1"/>
  <c r="BZ168" i="1" s="1"/>
  <c r="BJ160" i="1"/>
  <c r="BZ160" i="1" s="1"/>
  <c r="BJ152" i="1"/>
  <c r="BZ152" i="1" s="1"/>
  <c r="BJ144" i="1"/>
  <c r="BZ144" i="1" s="1"/>
  <c r="BJ136" i="1"/>
  <c r="BZ136" i="1" s="1"/>
  <c r="BJ128" i="1"/>
  <c r="BZ128" i="1" s="1"/>
  <c r="BJ120" i="1"/>
  <c r="BZ120" i="1" s="1"/>
  <c r="BJ112" i="1"/>
  <c r="BZ112" i="1" s="1"/>
  <c r="BJ104" i="1"/>
  <c r="BZ104" i="1" s="1"/>
  <c r="BJ96" i="1"/>
  <c r="BZ96" i="1" s="1"/>
  <c r="BJ88" i="1"/>
  <c r="BZ88" i="1" s="1"/>
  <c r="BJ80" i="1"/>
  <c r="BZ80" i="1" s="1"/>
  <c r="BJ72" i="1"/>
  <c r="BZ72" i="1" s="1"/>
  <c r="BJ64" i="1"/>
  <c r="BZ64" i="1" s="1"/>
  <c r="BJ56" i="1"/>
  <c r="BZ56" i="1" s="1"/>
  <c r="BJ48" i="1"/>
  <c r="BZ48" i="1" s="1"/>
  <c r="BJ40" i="1"/>
  <c r="BZ40" i="1" s="1"/>
  <c r="BJ32" i="1"/>
  <c r="BZ32" i="1" s="1"/>
  <c r="BJ24" i="1"/>
  <c r="BZ24" i="1" s="1"/>
  <c r="BJ16" i="1"/>
  <c r="BZ16" i="1" s="1"/>
  <c r="BJ8" i="1"/>
  <c r="BZ8" i="1" s="1"/>
  <c r="BK201" i="1"/>
  <c r="CA201" i="1" s="1"/>
  <c r="BK193" i="1"/>
  <c r="CA193" i="1" s="1"/>
  <c r="BK185" i="1"/>
  <c r="CA185" i="1" s="1"/>
  <c r="BK177" i="1"/>
  <c r="CA177" i="1" s="1"/>
  <c r="BK169" i="1"/>
  <c r="CA169" i="1" s="1"/>
  <c r="BK161" i="1"/>
  <c r="CA161" i="1" s="1"/>
  <c r="BK153" i="1"/>
  <c r="CA153" i="1" s="1"/>
  <c r="BK145" i="1"/>
  <c r="CA145" i="1" s="1"/>
  <c r="BK137" i="1"/>
  <c r="CA137" i="1" s="1"/>
  <c r="BK129" i="1"/>
  <c r="CA129" i="1" s="1"/>
  <c r="BK121" i="1"/>
  <c r="CA121" i="1" s="1"/>
  <c r="BK113" i="1"/>
  <c r="CA113" i="1" s="1"/>
  <c r="BK105" i="1"/>
  <c r="CA105" i="1" s="1"/>
  <c r="BK97" i="1"/>
  <c r="CA97" i="1" s="1"/>
  <c r="BK89" i="1"/>
  <c r="CA89" i="1" s="1"/>
  <c r="BK81" i="1"/>
  <c r="CA81" i="1" s="1"/>
  <c r="BK73" i="1"/>
  <c r="CA73" i="1" s="1"/>
  <c r="BK65" i="1"/>
  <c r="CA65" i="1" s="1"/>
  <c r="BK57" i="1"/>
  <c r="CA57" i="1" s="1"/>
  <c r="BK49" i="1"/>
  <c r="CA49" i="1" s="1"/>
  <c r="BK41" i="1"/>
  <c r="CA41" i="1" s="1"/>
  <c r="BK33" i="1"/>
  <c r="CA33" i="1" s="1"/>
  <c r="BK25" i="1"/>
  <c r="CA25" i="1" s="1"/>
  <c r="BK17" i="1"/>
  <c r="CA17" i="1" s="1"/>
  <c r="BK9" i="1"/>
  <c r="CA9" i="1" s="1"/>
  <c r="BM195" i="1"/>
  <c r="CD195" i="1" s="1"/>
  <c r="BM187" i="1"/>
  <c r="CD187" i="1" s="1"/>
  <c r="BM179" i="1"/>
  <c r="CD179" i="1" s="1"/>
  <c r="BM171" i="1"/>
  <c r="CD171" i="1" s="1"/>
  <c r="BM163" i="1"/>
  <c r="CD163" i="1" s="1"/>
  <c r="BM155" i="1"/>
  <c r="CD155" i="1" s="1"/>
  <c r="BM147" i="1"/>
  <c r="CD147" i="1" s="1"/>
  <c r="BM139" i="1"/>
  <c r="CD139" i="1" s="1"/>
  <c r="BM131" i="1"/>
  <c r="CD131" i="1" s="1"/>
  <c r="BM123" i="1"/>
  <c r="CD123" i="1" s="1"/>
  <c r="BM115" i="1"/>
  <c r="CD115" i="1" s="1"/>
  <c r="BM107" i="1"/>
  <c r="CD107" i="1" s="1"/>
  <c r="BM99" i="1"/>
  <c r="CD99" i="1" s="1"/>
  <c r="BM91" i="1"/>
  <c r="CD91" i="1" s="1"/>
  <c r="BM83" i="1"/>
  <c r="CD83" i="1" s="1"/>
  <c r="BM75" i="1"/>
  <c r="CD75" i="1" s="1"/>
  <c r="BM67" i="1"/>
  <c r="CD67" i="1" s="1"/>
  <c r="BM59" i="1"/>
  <c r="CD59" i="1" s="1"/>
  <c r="BM51" i="1"/>
  <c r="CD51" i="1" s="1"/>
  <c r="BM43" i="1"/>
  <c r="CD43" i="1" s="1"/>
  <c r="BM35" i="1"/>
  <c r="CD35" i="1" s="1"/>
  <c r="CX35" i="1" s="1"/>
  <c r="BM27" i="1"/>
  <c r="CD27" i="1" s="1"/>
  <c r="CX27" i="1" s="1"/>
  <c r="BM19" i="1"/>
  <c r="CD19" i="1" s="1"/>
  <c r="CX19" i="1" s="1"/>
  <c r="BM11" i="1"/>
  <c r="CD11" i="1" s="1"/>
  <c r="CX11" i="1" s="1"/>
  <c r="BM3" i="1"/>
  <c r="CD3" i="1" s="1"/>
  <c r="CX3" i="1" s="1"/>
  <c r="BG200" i="1"/>
  <c r="BW200" i="1" s="1"/>
  <c r="BG152" i="1"/>
  <c r="BW152" i="1" s="1"/>
  <c r="BG104" i="1"/>
  <c r="BW104" i="1" s="1"/>
  <c r="BG48" i="1"/>
  <c r="BW48" i="1" s="1"/>
  <c r="CX48" i="1" s="1"/>
  <c r="BH193" i="1"/>
  <c r="BX193" i="1" s="1"/>
  <c r="BH137" i="1"/>
  <c r="BX137" i="1" s="1"/>
  <c r="BH81" i="1"/>
  <c r="BX81" i="1" s="1"/>
  <c r="CY81" i="1" s="1"/>
  <c r="BH25" i="1"/>
  <c r="BX25" i="1" s="1"/>
  <c r="BI170" i="1"/>
  <c r="BY170" i="1" s="1"/>
  <c r="BI114" i="1"/>
  <c r="BY114" i="1" s="1"/>
  <c r="BI58" i="1"/>
  <c r="BY58" i="1" s="1"/>
  <c r="BI18" i="1"/>
  <c r="BY18" i="1" s="1"/>
  <c r="BJ163" i="1"/>
  <c r="BZ163" i="1" s="1"/>
  <c r="BJ107" i="1"/>
  <c r="BZ107" i="1" s="1"/>
  <c r="BJ51" i="1"/>
  <c r="BZ51" i="1" s="1"/>
  <c r="BK196" i="1"/>
  <c r="CA196" i="1" s="1"/>
  <c r="BK140" i="1"/>
  <c r="CA140" i="1" s="1"/>
  <c r="BK92" i="1"/>
  <c r="CA92" i="1" s="1"/>
  <c r="BI2" i="1"/>
  <c r="BY2" i="1" s="1"/>
  <c r="BG166" i="1"/>
  <c r="BW166" i="1" s="1"/>
  <c r="BG126" i="1"/>
  <c r="BW126" i="1" s="1"/>
  <c r="BG78" i="1"/>
  <c r="BW78" i="1" s="1"/>
  <c r="CX78" i="1" s="1"/>
  <c r="BG30" i="1"/>
  <c r="BW30" i="1" s="1"/>
  <c r="BH191" i="1"/>
  <c r="BX191" i="1" s="1"/>
  <c r="BH143" i="1"/>
  <c r="BX143" i="1" s="1"/>
  <c r="BH103" i="1"/>
  <c r="BX103" i="1" s="1"/>
  <c r="BH63" i="1"/>
  <c r="BX63" i="1" s="1"/>
  <c r="BH23" i="1"/>
  <c r="BX23" i="1" s="1"/>
  <c r="BI176" i="1"/>
  <c r="BY176" i="1" s="1"/>
  <c r="BI128" i="1"/>
  <c r="BY128" i="1" s="1"/>
  <c r="BI88" i="1"/>
  <c r="BY88" i="1" s="1"/>
  <c r="BI48" i="1"/>
  <c r="BY48" i="1" s="1"/>
  <c r="BJ153" i="1"/>
  <c r="BZ153" i="1" s="1"/>
  <c r="BG197" i="1"/>
  <c r="BW197" i="1" s="1"/>
  <c r="BG157" i="1"/>
  <c r="BW157" i="1" s="1"/>
  <c r="BG125" i="1"/>
  <c r="BW125" i="1" s="1"/>
  <c r="BG93" i="1"/>
  <c r="BW93" i="1" s="1"/>
  <c r="CX93" i="1" s="1"/>
  <c r="BG61" i="1"/>
  <c r="BW61" i="1" s="1"/>
  <c r="CX61" i="1" s="1"/>
  <c r="BG29" i="1"/>
  <c r="BW29" i="1" s="1"/>
  <c r="BH198" i="1"/>
  <c r="BX198" i="1" s="1"/>
  <c r="BH166" i="1"/>
  <c r="BX166" i="1" s="1"/>
  <c r="BH134" i="1"/>
  <c r="BX134" i="1" s="1"/>
  <c r="BH110" i="1"/>
  <c r="BX110" i="1" s="1"/>
  <c r="BH86" i="1"/>
  <c r="BX86" i="1" s="1"/>
  <c r="CY86" i="1" s="1"/>
  <c r="BH54" i="1"/>
  <c r="BX54" i="1" s="1"/>
  <c r="BH22" i="1"/>
  <c r="BX22" i="1" s="1"/>
  <c r="BI191" i="1"/>
  <c r="BY191" i="1" s="1"/>
  <c r="BI159" i="1"/>
  <c r="BY159" i="1" s="1"/>
  <c r="BI103" i="1"/>
  <c r="BY103" i="1" s="1"/>
  <c r="BG196" i="1"/>
  <c r="BW196" i="1" s="1"/>
  <c r="BG172" i="1"/>
  <c r="BW172" i="1" s="1"/>
  <c r="BG148" i="1"/>
  <c r="BW148" i="1" s="1"/>
  <c r="BG124" i="1"/>
  <c r="BW124" i="1" s="1"/>
  <c r="BG100" i="1"/>
  <c r="BW100" i="1" s="1"/>
  <c r="CX100" i="1" s="1"/>
  <c r="BG84" i="1"/>
  <c r="BW84" i="1" s="1"/>
  <c r="CX84" i="1" s="1"/>
  <c r="BG68" i="1"/>
  <c r="BW68" i="1" s="1"/>
  <c r="CX68" i="1" s="1"/>
  <c r="BG60" i="1"/>
  <c r="BW60" i="1" s="1"/>
  <c r="CX60" i="1" s="1"/>
  <c r="BG52" i="1"/>
  <c r="BW52" i="1" s="1"/>
  <c r="CX52" i="1" s="1"/>
  <c r="BG36" i="1"/>
  <c r="BW36" i="1" s="1"/>
  <c r="BG28" i="1"/>
  <c r="BW28" i="1" s="1"/>
  <c r="BG20" i="1"/>
  <c r="BW20" i="1" s="1"/>
  <c r="BG12" i="1"/>
  <c r="BW12" i="1" s="1"/>
  <c r="BG4" i="1"/>
  <c r="BW4" i="1" s="1"/>
  <c r="BH197" i="1"/>
  <c r="BX197" i="1" s="1"/>
  <c r="BH189" i="1"/>
  <c r="BX189" i="1" s="1"/>
  <c r="BH181" i="1"/>
  <c r="BX181" i="1" s="1"/>
  <c r="BH173" i="1"/>
  <c r="BX173" i="1" s="1"/>
  <c r="BH165" i="1"/>
  <c r="BX165" i="1" s="1"/>
  <c r="BH157" i="1"/>
  <c r="BX157" i="1" s="1"/>
  <c r="BH149" i="1"/>
  <c r="BX149" i="1" s="1"/>
  <c r="BH141" i="1"/>
  <c r="BX141" i="1" s="1"/>
  <c r="BH133" i="1"/>
  <c r="BX133" i="1" s="1"/>
  <c r="BH125" i="1"/>
  <c r="BX125" i="1" s="1"/>
  <c r="BH117" i="1"/>
  <c r="BX117" i="1" s="1"/>
  <c r="BH109" i="1"/>
  <c r="BX109" i="1" s="1"/>
  <c r="BH101" i="1"/>
  <c r="BX101" i="1" s="1"/>
  <c r="BH93" i="1"/>
  <c r="BX93" i="1" s="1"/>
  <c r="CY93" i="1" s="1"/>
  <c r="BH85" i="1"/>
  <c r="BX85" i="1" s="1"/>
  <c r="CY85" i="1" s="1"/>
  <c r="BH77" i="1"/>
  <c r="BX77" i="1" s="1"/>
  <c r="CY77" i="1" s="1"/>
  <c r="BH69" i="1"/>
  <c r="BX69" i="1" s="1"/>
  <c r="BH61" i="1"/>
  <c r="BX61" i="1" s="1"/>
  <c r="BH53" i="1"/>
  <c r="BX53" i="1" s="1"/>
  <c r="BH45" i="1"/>
  <c r="BX45" i="1" s="1"/>
  <c r="BH37" i="1"/>
  <c r="BX37" i="1" s="1"/>
  <c r="BH29" i="1"/>
  <c r="BX29" i="1" s="1"/>
  <c r="BH21" i="1"/>
  <c r="BX21" i="1" s="1"/>
  <c r="BH13" i="1"/>
  <c r="BX13" i="1" s="1"/>
  <c r="BH5" i="1"/>
  <c r="BX5" i="1" s="1"/>
  <c r="BI198" i="1"/>
  <c r="BY198" i="1" s="1"/>
  <c r="BI190" i="1"/>
  <c r="BY190" i="1" s="1"/>
  <c r="BI182" i="1"/>
  <c r="BY182" i="1" s="1"/>
  <c r="BI174" i="1"/>
  <c r="BY174" i="1" s="1"/>
  <c r="BI166" i="1"/>
  <c r="BY166" i="1" s="1"/>
  <c r="BI158" i="1"/>
  <c r="BY158" i="1" s="1"/>
  <c r="BI150" i="1"/>
  <c r="BY150" i="1" s="1"/>
  <c r="BI142" i="1"/>
  <c r="BY142" i="1" s="1"/>
  <c r="BI134" i="1"/>
  <c r="BY134" i="1" s="1"/>
  <c r="BI126" i="1"/>
  <c r="BY126" i="1" s="1"/>
  <c r="BI118" i="1"/>
  <c r="BY118" i="1" s="1"/>
  <c r="BI110" i="1"/>
  <c r="BY110" i="1" s="1"/>
  <c r="BI102" i="1"/>
  <c r="BY102" i="1" s="1"/>
  <c r="BI94" i="1"/>
  <c r="BY94" i="1" s="1"/>
  <c r="BI86" i="1"/>
  <c r="BY86" i="1" s="1"/>
  <c r="BI78" i="1"/>
  <c r="BY78" i="1" s="1"/>
  <c r="BI70" i="1"/>
  <c r="BY70" i="1" s="1"/>
  <c r="BI62" i="1"/>
  <c r="BY62" i="1" s="1"/>
  <c r="BI54" i="1"/>
  <c r="BY54" i="1" s="1"/>
  <c r="BI46" i="1"/>
  <c r="BY46" i="1" s="1"/>
  <c r="BI38" i="1"/>
  <c r="BY38" i="1" s="1"/>
  <c r="BI30" i="1"/>
  <c r="BY30" i="1" s="1"/>
  <c r="BI22" i="1"/>
  <c r="BY22" i="1" s="1"/>
  <c r="BI14" i="1"/>
  <c r="BY14" i="1" s="1"/>
  <c r="BI6" i="1"/>
  <c r="BY6" i="1" s="1"/>
  <c r="BJ199" i="1"/>
  <c r="BZ199" i="1" s="1"/>
  <c r="BJ191" i="1"/>
  <c r="BZ191" i="1" s="1"/>
  <c r="BJ183" i="1"/>
  <c r="BZ183" i="1" s="1"/>
  <c r="BJ175" i="1"/>
  <c r="BZ175" i="1" s="1"/>
  <c r="BJ167" i="1"/>
  <c r="BZ167" i="1" s="1"/>
  <c r="BJ159" i="1"/>
  <c r="BZ159" i="1" s="1"/>
  <c r="BJ151" i="1"/>
  <c r="BZ151" i="1" s="1"/>
  <c r="BJ143" i="1"/>
  <c r="BZ143" i="1" s="1"/>
  <c r="BJ135" i="1"/>
  <c r="BZ135" i="1" s="1"/>
  <c r="BJ127" i="1"/>
  <c r="BZ127" i="1" s="1"/>
  <c r="BJ119" i="1"/>
  <c r="BZ119" i="1" s="1"/>
  <c r="BJ111" i="1"/>
  <c r="BZ111" i="1" s="1"/>
  <c r="BJ103" i="1"/>
  <c r="BZ103" i="1" s="1"/>
  <c r="BJ95" i="1"/>
  <c r="BZ95" i="1" s="1"/>
  <c r="BJ87" i="1"/>
  <c r="BZ87" i="1" s="1"/>
  <c r="BJ79" i="1"/>
  <c r="BZ79" i="1" s="1"/>
  <c r="BJ71" i="1"/>
  <c r="BZ71" i="1" s="1"/>
  <c r="BJ63" i="1"/>
  <c r="BZ63" i="1" s="1"/>
  <c r="BJ55" i="1"/>
  <c r="BZ55" i="1" s="1"/>
  <c r="BJ47" i="1"/>
  <c r="BZ47" i="1" s="1"/>
  <c r="BJ39" i="1"/>
  <c r="BZ39" i="1" s="1"/>
  <c r="BJ31" i="1"/>
  <c r="BZ31" i="1" s="1"/>
  <c r="BJ23" i="1"/>
  <c r="BZ23" i="1" s="1"/>
  <c r="BJ15" i="1"/>
  <c r="BZ15" i="1" s="1"/>
  <c r="BG144" i="1"/>
  <c r="BW144" i="1" s="1"/>
  <c r="BG88" i="1"/>
  <c r="BW88" i="1" s="1"/>
  <c r="CX88" i="1" s="1"/>
  <c r="BG32" i="1"/>
  <c r="BW32" i="1" s="1"/>
  <c r="BH177" i="1"/>
  <c r="BX177" i="1" s="1"/>
  <c r="BH121" i="1"/>
  <c r="BX121" i="1" s="1"/>
  <c r="BH65" i="1"/>
  <c r="BX65" i="1" s="1"/>
  <c r="BH9" i="1"/>
  <c r="BX9" i="1" s="1"/>
  <c r="BI162" i="1"/>
  <c r="BY162" i="1" s="1"/>
  <c r="BI106" i="1"/>
  <c r="BY106" i="1" s="1"/>
  <c r="BI50" i="1"/>
  <c r="BY50" i="1" s="1"/>
  <c r="BJ187" i="1"/>
  <c r="BZ187" i="1" s="1"/>
  <c r="BJ131" i="1"/>
  <c r="BZ131" i="1" s="1"/>
  <c r="BJ75" i="1"/>
  <c r="BZ75" i="1" s="1"/>
  <c r="BJ19" i="1"/>
  <c r="BZ19" i="1" s="1"/>
  <c r="BK180" i="1"/>
  <c r="CA180" i="1" s="1"/>
  <c r="BK132" i="1"/>
  <c r="CA132" i="1" s="1"/>
  <c r="BK84" i="1"/>
  <c r="CA84" i="1" s="1"/>
  <c r="BG174" i="1"/>
  <c r="BW174" i="1" s="1"/>
  <c r="BG134" i="1"/>
  <c r="BW134" i="1" s="1"/>
  <c r="BG94" i="1"/>
  <c r="BW94" i="1" s="1"/>
  <c r="CX94" i="1" s="1"/>
  <c r="BG54" i="1"/>
  <c r="BW54" i="1" s="1"/>
  <c r="CX54" i="1" s="1"/>
  <c r="BG6" i="1"/>
  <c r="BW6" i="1" s="1"/>
  <c r="BH159" i="1"/>
  <c r="BX159" i="1" s="1"/>
  <c r="BH119" i="1"/>
  <c r="BX119" i="1" s="1"/>
  <c r="BH79" i="1"/>
  <c r="BX79" i="1" s="1"/>
  <c r="CY79" i="1" s="1"/>
  <c r="BH39" i="1"/>
  <c r="BX39" i="1" s="1"/>
  <c r="BI200" i="1"/>
  <c r="BY200" i="1" s="1"/>
  <c r="BI160" i="1"/>
  <c r="BY160" i="1" s="1"/>
  <c r="BI120" i="1"/>
  <c r="BY120" i="1" s="1"/>
  <c r="BI80" i="1"/>
  <c r="BY80" i="1" s="1"/>
  <c r="BI40" i="1"/>
  <c r="BY40" i="1" s="1"/>
  <c r="BJ161" i="1"/>
  <c r="BZ161" i="1" s="1"/>
  <c r="BG189" i="1"/>
  <c r="BW189" i="1" s="1"/>
  <c r="BG165" i="1"/>
  <c r="BW165" i="1" s="1"/>
  <c r="BG133" i="1"/>
  <c r="BW133" i="1" s="1"/>
  <c r="BG101" i="1"/>
  <c r="BW101" i="1" s="1"/>
  <c r="BG69" i="1"/>
  <c r="BW69" i="1" s="1"/>
  <c r="CX69" i="1" s="1"/>
  <c r="BG37" i="1"/>
  <c r="BW37" i="1" s="1"/>
  <c r="BG5" i="1"/>
  <c r="BW5" i="1" s="1"/>
  <c r="BH174" i="1"/>
  <c r="BX174" i="1" s="1"/>
  <c r="BH150" i="1"/>
  <c r="BX150" i="1" s="1"/>
  <c r="BH118" i="1"/>
  <c r="BX118" i="1" s="1"/>
  <c r="BH78" i="1"/>
  <c r="BX78" i="1" s="1"/>
  <c r="CY78" i="1" s="1"/>
  <c r="BH46" i="1"/>
  <c r="BX46" i="1" s="1"/>
  <c r="BH14" i="1"/>
  <c r="BX14" i="1" s="1"/>
  <c r="BI183" i="1"/>
  <c r="BY183" i="1" s="1"/>
  <c r="BI151" i="1"/>
  <c r="BY151" i="1" s="1"/>
  <c r="BI95" i="1"/>
  <c r="BY95" i="1" s="1"/>
  <c r="BK2" i="1"/>
  <c r="CA2" i="1" s="1"/>
  <c r="BG180" i="1"/>
  <c r="BW180" i="1" s="1"/>
  <c r="BG156" i="1"/>
  <c r="BW156" i="1" s="1"/>
  <c r="BG140" i="1"/>
  <c r="BW140" i="1" s="1"/>
  <c r="BG116" i="1"/>
  <c r="BW116" i="1" s="1"/>
  <c r="BG108" i="1"/>
  <c r="BW108" i="1" s="1"/>
  <c r="BG92" i="1"/>
  <c r="BW92" i="1" s="1"/>
  <c r="CX92" i="1" s="1"/>
  <c r="BG76" i="1"/>
  <c r="BW76" i="1" s="1"/>
  <c r="CX76" i="1" s="1"/>
  <c r="BG44" i="1"/>
  <c r="BW44" i="1" s="1"/>
  <c r="CX44" i="1" s="1"/>
  <c r="BG195" i="1"/>
  <c r="BW195" i="1" s="1"/>
  <c r="BG187" i="1"/>
  <c r="BW187" i="1" s="1"/>
  <c r="BG179" i="1"/>
  <c r="BW179" i="1" s="1"/>
  <c r="BG171" i="1"/>
  <c r="BW171" i="1" s="1"/>
  <c r="BG163" i="1"/>
  <c r="BW163" i="1" s="1"/>
  <c r="BG155" i="1"/>
  <c r="BW155" i="1" s="1"/>
  <c r="BG147" i="1"/>
  <c r="BW147" i="1" s="1"/>
  <c r="BG139" i="1"/>
  <c r="BW139" i="1" s="1"/>
  <c r="BG131" i="1"/>
  <c r="BW131" i="1" s="1"/>
  <c r="BG123" i="1"/>
  <c r="BW123" i="1" s="1"/>
  <c r="BG115" i="1"/>
  <c r="BW115" i="1" s="1"/>
  <c r="BG107" i="1"/>
  <c r="BW107" i="1" s="1"/>
  <c r="BG99" i="1"/>
  <c r="BW99" i="1" s="1"/>
  <c r="CX99" i="1" s="1"/>
  <c r="BG91" i="1"/>
  <c r="BW91" i="1" s="1"/>
  <c r="CX91" i="1" s="1"/>
  <c r="BG83" i="1"/>
  <c r="BW83" i="1" s="1"/>
  <c r="CX83" i="1" s="1"/>
  <c r="BG75" i="1"/>
  <c r="BW75" i="1" s="1"/>
  <c r="CX75" i="1" s="1"/>
  <c r="BG67" i="1"/>
  <c r="BW67" i="1" s="1"/>
  <c r="CX67" i="1" s="1"/>
  <c r="BG59" i="1"/>
  <c r="BW59" i="1" s="1"/>
  <c r="CX59" i="1" s="1"/>
  <c r="BG51" i="1"/>
  <c r="BW51" i="1" s="1"/>
  <c r="CX51" i="1" s="1"/>
  <c r="BG43" i="1"/>
  <c r="BW43" i="1" s="1"/>
  <c r="CX43" i="1" s="1"/>
  <c r="BG35" i="1"/>
  <c r="BW35" i="1" s="1"/>
  <c r="BG27" i="1"/>
  <c r="BW27" i="1" s="1"/>
  <c r="BG19" i="1"/>
  <c r="BW19" i="1" s="1"/>
  <c r="BG11" i="1"/>
  <c r="BW11" i="1" s="1"/>
  <c r="BG3" i="1"/>
  <c r="BW3" i="1" s="1"/>
  <c r="BH196" i="1"/>
  <c r="BX196" i="1" s="1"/>
  <c r="BH188" i="1"/>
  <c r="BX188" i="1" s="1"/>
  <c r="BH180" i="1"/>
  <c r="BX180" i="1" s="1"/>
  <c r="BH172" i="1"/>
  <c r="BX172" i="1" s="1"/>
  <c r="BH164" i="1"/>
  <c r="BX164" i="1" s="1"/>
  <c r="BH156" i="1"/>
  <c r="BX156" i="1" s="1"/>
  <c r="BH148" i="1"/>
  <c r="BX148" i="1" s="1"/>
  <c r="BH140" i="1"/>
  <c r="BX140" i="1" s="1"/>
  <c r="BH132" i="1"/>
  <c r="BX132" i="1" s="1"/>
  <c r="BH124" i="1"/>
  <c r="BX124" i="1" s="1"/>
  <c r="BH116" i="1"/>
  <c r="BX116" i="1" s="1"/>
  <c r="BH108" i="1"/>
  <c r="BX108" i="1" s="1"/>
  <c r="BH100" i="1"/>
  <c r="BX100" i="1" s="1"/>
  <c r="CY100" i="1" s="1"/>
  <c r="BH92" i="1"/>
  <c r="BX92" i="1" s="1"/>
  <c r="CY92" i="1" s="1"/>
  <c r="BH84" i="1"/>
  <c r="BX84" i="1" s="1"/>
  <c r="CY84" i="1" s="1"/>
  <c r="BH76" i="1"/>
  <c r="BX76" i="1" s="1"/>
  <c r="CY76" i="1" s="1"/>
  <c r="BH68" i="1"/>
  <c r="BX68" i="1" s="1"/>
  <c r="BH60" i="1"/>
  <c r="BX60" i="1" s="1"/>
  <c r="BH52" i="1"/>
  <c r="BX52" i="1" s="1"/>
  <c r="BH44" i="1"/>
  <c r="BX44" i="1" s="1"/>
  <c r="BH36" i="1"/>
  <c r="BX36" i="1" s="1"/>
  <c r="BH28" i="1"/>
  <c r="BX28" i="1" s="1"/>
  <c r="BH20" i="1"/>
  <c r="BX20" i="1" s="1"/>
  <c r="BH12" i="1"/>
  <c r="BX12" i="1" s="1"/>
  <c r="BH4" i="1"/>
  <c r="BX4" i="1" s="1"/>
  <c r="BI197" i="1"/>
  <c r="BY197" i="1" s="1"/>
  <c r="BI189" i="1"/>
  <c r="BY189" i="1" s="1"/>
  <c r="BI181" i="1"/>
  <c r="BY181" i="1" s="1"/>
  <c r="BI173" i="1"/>
  <c r="BY173" i="1" s="1"/>
  <c r="BI165" i="1"/>
  <c r="BY165" i="1" s="1"/>
  <c r="BI157" i="1"/>
  <c r="BY157" i="1" s="1"/>
  <c r="BI149" i="1"/>
  <c r="BY149" i="1" s="1"/>
  <c r="BI141" i="1"/>
  <c r="BY141" i="1" s="1"/>
  <c r="BI133" i="1"/>
  <c r="BY133" i="1" s="1"/>
  <c r="BI125" i="1"/>
  <c r="BY125" i="1" s="1"/>
  <c r="BI117" i="1"/>
  <c r="BY117" i="1" s="1"/>
  <c r="BI109" i="1"/>
  <c r="BY109" i="1" s="1"/>
  <c r="BI101" i="1"/>
  <c r="BY101" i="1" s="1"/>
  <c r="BI93" i="1"/>
  <c r="BY93" i="1" s="1"/>
  <c r="BI85" i="1"/>
  <c r="BY85" i="1" s="1"/>
  <c r="BI77" i="1"/>
  <c r="BY77" i="1" s="1"/>
  <c r="BI69" i="1"/>
  <c r="BY69" i="1" s="1"/>
  <c r="BI61" i="1"/>
  <c r="BY61" i="1" s="1"/>
  <c r="BI53" i="1"/>
  <c r="BY53" i="1" s="1"/>
  <c r="BI45" i="1"/>
  <c r="BY45" i="1" s="1"/>
  <c r="BI37" i="1"/>
  <c r="BY37" i="1" s="1"/>
  <c r="BI29" i="1"/>
  <c r="BY29" i="1" s="1"/>
  <c r="BI21" i="1"/>
  <c r="BY21" i="1" s="1"/>
  <c r="BI13" i="1"/>
  <c r="BY13" i="1" s="1"/>
  <c r="BI5" i="1"/>
  <c r="BY5" i="1" s="1"/>
  <c r="BJ198" i="1"/>
  <c r="BZ198" i="1" s="1"/>
  <c r="BJ190" i="1"/>
  <c r="BZ190" i="1" s="1"/>
  <c r="BJ182" i="1"/>
  <c r="BZ182" i="1" s="1"/>
  <c r="BJ174" i="1"/>
  <c r="BZ174" i="1" s="1"/>
  <c r="BJ21" i="1"/>
  <c r="BZ21" i="1" s="1"/>
  <c r="BJ13" i="1"/>
  <c r="BZ13" i="1" s="1"/>
  <c r="BJ5" i="1"/>
  <c r="BZ5" i="1" s="1"/>
  <c r="BK198" i="1"/>
  <c r="CA198" i="1" s="1"/>
  <c r="BK190" i="1"/>
  <c r="CA190" i="1" s="1"/>
  <c r="BK182" i="1"/>
  <c r="CA182" i="1" s="1"/>
  <c r="BK174" i="1"/>
  <c r="CA174" i="1" s="1"/>
  <c r="BK166" i="1"/>
  <c r="CA166" i="1" s="1"/>
  <c r="BK158" i="1"/>
  <c r="CA158" i="1" s="1"/>
  <c r="BK150" i="1"/>
  <c r="CA150" i="1" s="1"/>
  <c r="BK142" i="1"/>
  <c r="CA142" i="1" s="1"/>
  <c r="BK134" i="1"/>
  <c r="CA134" i="1" s="1"/>
  <c r="BK126" i="1"/>
  <c r="CA126" i="1" s="1"/>
  <c r="BK118" i="1"/>
  <c r="CA118" i="1" s="1"/>
  <c r="BK110" i="1"/>
  <c r="CA110" i="1" s="1"/>
  <c r="BK102" i="1"/>
  <c r="CA102" i="1" s="1"/>
  <c r="BK94" i="1"/>
  <c r="CA94" i="1" s="1"/>
  <c r="BK86" i="1"/>
  <c r="CA86" i="1" s="1"/>
  <c r="BK78" i="1"/>
  <c r="CA78" i="1" s="1"/>
  <c r="BK70" i="1"/>
  <c r="CA70" i="1" s="1"/>
  <c r="BK62" i="1"/>
  <c r="CA62" i="1" s="1"/>
  <c r="BK54" i="1"/>
  <c r="CA54" i="1" s="1"/>
  <c r="BK46" i="1"/>
  <c r="CA46" i="1" s="1"/>
  <c r="BK38" i="1"/>
  <c r="CA38" i="1" s="1"/>
  <c r="BK30" i="1"/>
  <c r="CA30" i="1" s="1"/>
  <c r="BK22" i="1"/>
  <c r="CA22" i="1" s="1"/>
  <c r="BK14" i="1"/>
  <c r="CA14" i="1" s="1"/>
  <c r="BK6" i="1"/>
  <c r="CA6" i="1" s="1"/>
  <c r="BM200" i="1"/>
  <c r="CD200" i="1" s="1"/>
  <c r="BM192" i="1"/>
  <c r="CD192" i="1" s="1"/>
  <c r="BM184" i="1"/>
  <c r="CD184" i="1" s="1"/>
  <c r="BM176" i="1"/>
  <c r="CD176" i="1" s="1"/>
  <c r="BM168" i="1"/>
  <c r="CD168" i="1" s="1"/>
  <c r="BM160" i="1"/>
  <c r="CD160" i="1" s="1"/>
  <c r="BM152" i="1"/>
  <c r="CD152" i="1" s="1"/>
  <c r="BM144" i="1"/>
  <c r="CD144" i="1" s="1"/>
  <c r="BM136" i="1"/>
  <c r="CD136" i="1" s="1"/>
  <c r="BM128" i="1"/>
  <c r="CD128" i="1" s="1"/>
  <c r="BM120" i="1"/>
  <c r="CD120" i="1" s="1"/>
  <c r="BM112" i="1"/>
  <c r="CD112" i="1" s="1"/>
  <c r="BM104" i="1"/>
  <c r="CD104" i="1" s="1"/>
  <c r="BM96" i="1"/>
  <c r="CD96" i="1" s="1"/>
  <c r="BM88" i="1"/>
  <c r="CD88" i="1" s="1"/>
  <c r="BM80" i="1"/>
  <c r="CD80" i="1" s="1"/>
  <c r="BM72" i="1"/>
  <c r="CD72" i="1" s="1"/>
  <c r="BM64" i="1"/>
  <c r="CD64" i="1" s="1"/>
  <c r="BM56" i="1"/>
  <c r="CD56" i="1" s="1"/>
  <c r="BM48" i="1"/>
  <c r="CD48" i="1" s="1"/>
  <c r="BM40" i="1"/>
  <c r="CD40" i="1" s="1"/>
  <c r="BM32" i="1"/>
  <c r="CD32" i="1" s="1"/>
  <c r="CX32" i="1" s="1"/>
  <c r="BM24" i="1"/>
  <c r="CD24" i="1" s="1"/>
  <c r="CX24" i="1" s="1"/>
  <c r="BM16" i="1"/>
  <c r="CD16" i="1" s="1"/>
  <c r="CX16" i="1" s="1"/>
  <c r="BM8" i="1"/>
  <c r="CD8" i="1" s="1"/>
  <c r="CX8" i="1" s="1"/>
  <c r="BN194" i="1"/>
  <c r="CE194" i="1" s="1"/>
  <c r="BN186" i="1"/>
  <c r="CE186" i="1" s="1"/>
  <c r="BN178" i="1"/>
  <c r="CE178" i="1" s="1"/>
  <c r="BN170" i="1"/>
  <c r="CE170" i="1" s="1"/>
  <c r="BN162" i="1"/>
  <c r="CE162" i="1" s="1"/>
  <c r="BN154" i="1"/>
  <c r="CE154" i="1" s="1"/>
  <c r="BN146" i="1"/>
  <c r="CE146" i="1" s="1"/>
  <c r="BN138" i="1"/>
  <c r="CE138" i="1" s="1"/>
  <c r="BN130" i="1"/>
  <c r="CE130" i="1" s="1"/>
  <c r="BN122" i="1"/>
  <c r="CE122" i="1" s="1"/>
  <c r="BN114" i="1"/>
  <c r="CE114" i="1" s="1"/>
  <c r="BN106" i="1"/>
  <c r="CE106" i="1" s="1"/>
  <c r="BN98" i="1"/>
  <c r="CE98" i="1" s="1"/>
  <c r="BN90" i="1"/>
  <c r="CE90" i="1" s="1"/>
  <c r="BN82" i="1"/>
  <c r="CE82" i="1" s="1"/>
  <c r="BN74" i="1"/>
  <c r="CE74" i="1" s="1"/>
  <c r="BN66" i="1"/>
  <c r="CE66" i="1" s="1"/>
  <c r="CY66" i="1" s="1"/>
  <c r="BN58" i="1"/>
  <c r="CE58" i="1" s="1"/>
  <c r="CY58" i="1" s="1"/>
  <c r="BN50" i="1"/>
  <c r="CE50" i="1" s="1"/>
  <c r="CY50" i="1" s="1"/>
  <c r="BN42" i="1"/>
  <c r="CE42" i="1" s="1"/>
  <c r="CY42" i="1" s="1"/>
  <c r="BN34" i="1"/>
  <c r="CE34" i="1" s="1"/>
  <c r="CY34" i="1" s="1"/>
  <c r="BN26" i="1"/>
  <c r="CE26" i="1" s="1"/>
  <c r="CY26" i="1" s="1"/>
  <c r="BN18" i="1"/>
  <c r="CE18" i="1" s="1"/>
  <c r="CY18" i="1" s="1"/>
  <c r="BN10" i="1"/>
  <c r="CE10" i="1" s="1"/>
  <c r="CY10" i="1" s="1"/>
  <c r="BO196" i="1"/>
  <c r="CF196" i="1" s="1"/>
  <c r="BO188" i="1"/>
  <c r="CF188" i="1" s="1"/>
  <c r="BO180" i="1"/>
  <c r="CF180" i="1" s="1"/>
  <c r="BO172" i="1"/>
  <c r="CF172" i="1" s="1"/>
  <c r="BO164" i="1"/>
  <c r="CF164" i="1" s="1"/>
  <c r="BO156" i="1"/>
  <c r="CF156" i="1" s="1"/>
  <c r="BO148" i="1"/>
  <c r="CF148" i="1" s="1"/>
  <c r="BO140" i="1"/>
  <c r="CF140" i="1" s="1"/>
  <c r="BO132" i="1"/>
  <c r="CF132" i="1" s="1"/>
  <c r="BO124" i="1"/>
  <c r="CF124" i="1" s="1"/>
  <c r="BO116" i="1"/>
  <c r="CF116" i="1" s="1"/>
  <c r="BO108" i="1"/>
  <c r="CF108" i="1" s="1"/>
  <c r="BO100" i="1"/>
  <c r="CF100" i="1" s="1"/>
  <c r="BO92" i="1"/>
  <c r="CF92" i="1" s="1"/>
  <c r="CZ92" i="1" s="1"/>
  <c r="BO84" i="1"/>
  <c r="CF84" i="1" s="1"/>
  <c r="CZ84" i="1" s="1"/>
  <c r="BO76" i="1"/>
  <c r="CF76" i="1" s="1"/>
  <c r="CZ76" i="1" s="1"/>
  <c r="BO68" i="1"/>
  <c r="CF68" i="1" s="1"/>
  <c r="CZ68" i="1" s="1"/>
  <c r="BO60" i="1"/>
  <c r="CF60" i="1" s="1"/>
  <c r="CZ60" i="1" s="1"/>
  <c r="BO52" i="1"/>
  <c r="CF52" i="1" s="1"/>
  <c r="CZ52" i="1" s="1"/>
  <c r="BO44" i="1"/>
  <c r="CF44" i="1" s="1"/>
  <c r="CZ44" i="1" s="1"/>
  <c r="BO36" i="1"/>
  <c r="CF36" i="1" s="1"/>
  <c r="CZ36" i="1" s="1"/>
  <c r="BO28" i="1"/>
  <c r="CF28" i="1" s="1"/>
  <c r="CZ28" i="1" s="1"/>
  <c r="BO20" i="1"/>
  <c r="CF20" i="1" s="1"/>
  <c r="CZ20" i="1" s="1"/>
  <c r="BO12" i="1"/>
  <c r="CF12" i="1" s="1"/>
  <c r="CZ12" i="1" s="1"/>
  <c r="BO4" i="1"/>
  <c r="CF4" i="1" s="1"/>
  <c r="CZ4" i="1" s="1"/>
  <c r="BP198" i="1"/>
  <c r="CG198" i="1" s="1"/>
  <c r="BP190" i="1"/>
  <c r="CG190" i="1" s="1"/>
  <c r="BP182" i="1"/>
  <c r="CG182" i="1" s="1"/>
  <c r="BP174" i="1"/>
  <c r="CG174" i="1" s="1"/>
  <c r="BP166" i="1"/>
  <c r="CG166" i="1" s="1"/>
  <c r="BP158" i="1"/>
  <c r="CG158" i="1" s="1"/>
  <c r="BP150" i="1"/>
  <c r="CG150" i="1" s="1"/>
  <c r="BP142" i="1"/>
  <c r="CG142" i="1" s="1"/>
  <c r="BP134" i="1"/>
  <c r="CG134" i="1" s="1"/>
  <c r="BP126" i="1"/>
  <c r="CG126" i="1" s="1"/>
  <c r="BP118" i="1"/>
  <c r="CG118" i="1" s="1"/>
  <c r="BP110" i="1"/>
  <c r="CG110" i="1" s="1"/>
  <c r="BP102" i="1"/>
  <c r="CG102" i="1" s="1"/>
  <c r="BP94" i="1"/>
  <c r="CG94" i="1" s="1"/>
  <c r="DA94" i="1" s="1"/>
  <c r="BP86" i="1"/>
  <c r="CG86" i="1" s="1"/>
  <c r="DA86" i="1" s="1"/>
  <c r="BP78" i="1"/>
  <c r="CG78" i="1" s="1"/>
  <c r="DA78" i="1" s="1"/>
  <c r="BP70" i="1"/>
  <c r="CG70" i="1" s="1"/>
  <c r="DA70" i="1" s="1"/>
  <c r="BP62" i="1"/>
  <c r="CG62" i="1" s="1"/>
  <c r="DA62" i="1" s="1"/>
  <c r="BP54" i="1"/>
  <c r="CG54" i="1" s="1"/>
  <c r="DA54" i="1" s="1"/>
  <c r="BP46" i="1"/>
  <c r="CG46" i="1" s="1"/>
  <c r="DA46" i="1" s="1"/>
  <c r="BP38" i="1"/>
  <c r="CG38" i="1" s="1"/>
  <c r="DA38" i="1" s="1"/>
  <c r="BP30" i="1"/>
  <c r="CG30" i="1" s="1"/>
  <c r="DA30" i="1" s="1"/>
  <c r="BP22" i="1"/>
  <c r="CG22" i="1" s="1"/>
  <c r="DA22" i="1" s="1"/>
  <c r="BP14" i="1"/>
  <c r="CG14" i="1" s="1"/>
  <c r="DA14" i="1" s="1"/>
  <c r="BP6" i="1"/>
  <c r="CG6" i="1" s="1"/>
  <c r="DA6" i="1" s="1"/>
  <c r="BQ200" i="1"/>
  <c r="CH200" i="1" s="1"/>
  <c r="BQ192" i="1"/>
  <c r="CH192" i="1" s="1"/>
  <c r="BQ184" i="1"/>
  <c r="CH184" i="1" s="1"/>
  <c r="BQ176" i="1"/>
  <c r="CH176" i="1" s="1"/>
  <c r="BQ168" i="1"/>
  <c r="CH168" i="1" s="1"/>
  <c r="BQ160" i="1"/>
  <c r="CH160" i="1" s="1"/>
  <c r="BQ152" i="1"/>
  <c r="CH152" i="1" s="1"/>
  <c r="BQ144" i="1"/>
  <c r="CH144" i="1" s="1"/>
  <c r="BQ136" i="1"/>
  <c r="CH136" i="1" s="1"/>
  <c r="BQ128" i="1"/>
  <c r="CH128" i="1" s="1"/>
  <c r="BQ120" i="1"/>
  <c r="CH120" i="1" s="1"/>
  <c r="BQ112" i="1"/>
  <c r="CH112" i="1" s="1"/>
  <c r="BQ104" i="1"/>
  <c r="CH104" i="1" s="1"/>
  <c r="BQ96" i="1"/>
  <c r="CH96" i="1" s="1"/>
  <c r="DB96" i="1" s="1"/>
  <c r="BQ88" i="1"/>
  <c r="CH88" i="1" s="1"/>
  <c r="DB88" i="1" s="1"/>
  <c r="BQ80" i="1"/>
  <c r="CH80" i="1" s="1"/>
  <c r="DB80" i="1" s="1"/>
  <c r="BQ72" i="1"/>
  <c r="CH72" i="1" s="1"/>
  <c r="DB72" i="1" s="1"/>
  <c r="BQ64" i="1"/>
  <c r="CH64" i="1" s="1"/>
  <c r="DB64" i="1" s="1"/>
  <c r="BQ56" i="1"/>
  <c r="CH56" i="1" s="1"/>
  <c r="DB56" i="1" s="1"/>
  <c r="BQ48" i="1"/>
  <c r="CH48" i="1" s="1"/>
  <c r="DB48" i="1" s="1"/>
  <c r="BQ40" i="1"/>
  <c r="CH40" i="1" s="1"/>
  <c r="DB40" i="1" s="1"/>
  <c r="BQ32" i="1"/>
  <c r="CH32" i="1" s="1"/>
  <c r="DB32" i="1" s="1"/>
  <c r="BQ24" i="1"/>
  <c r="CH24" i="1" s="1"/>
  <c r="DB24" i="1" s="1"/>
  <c r="BQ16" i="1"/>
  <c r="CH16" i="1" s="1"/>
  <c r="DB16" i="1" s="1"/>
  <c r="BQ8" i="1"/>
  <c r="CH8" i="1" s="1"/>
  <c r="DB8" i="1" s="1"/>
  <c r="BP117" i="1"/>
  <c r="CG117" i="1" s="1"/>
  <c r="BP109" i="1"/>
  <c r="CG109" i="1" s="1"/>
  <c r="BP101" i="1"/>
  <c r="CG101" i="1" s="1"/>
  <c r="BP93" i="1"/>
  <c r="CG93" i="1" s="1"/>
  <c r="DA93" i="1" s="1"/>
  <c r="BP85" i="1"/>
  <c r="CG85" i="1" s="1"/>
  <c r="DA85" i="1" s="1"/>
  <c r="BP77" i="1"/>
  <c r="CG77" i="1" s="1"/>
  <c r="DA77" i="1" s="1"/>
  <c r="BP69" i="1"/>
  <c r="CG69" i="1" s="1"/>
  <c r="DA69" i="1" s="1"/>
  <c r="BP61" i="1"/>
  <c r="CG61" i="1" s="1"/>
  <c r="DA61" i="1" s="1"/>
  <c r="BP53" i="1"/>
  <c r="CG53" i="1" s="1"/>
  <c r="DA53" i="1" s="1"/>
  <c r="BP45" i="1"/>
  <c r="CG45" i="1" s="1"/>
  <c r="DA45" i="1" s="1"/>
  <c r="BP37" i="1"/>
  <c r="CG37" i="1" s="1"/>
  <c r="DA37" i="1" s="1"/>
  <c r="BP29" i="1"/>
  <c r="CG29" i="1" s="1"/>
  <c r="DA29" i="1" s="1"/>
  <c r="BP21" i="1"/>
  <c r="CG21" i="1" s="1"/>
  <c r="DA21" i="1" s="1"/>
  <c r="BP13" i="1"/>
  <c r="CG13" i="1" s="1"/>
  <c r="DA13" i="1" s="1"/>
  <c r="BP5" i="1"/>
  <c r="CG5" i="1" s="1"/>
  <c r="DA5" i="1" s="1"/>
  <c r="BQ199" i="1"/>
  <c r="CH199" i="1" s="1"/>
  <c r="BQ191" i="1"/>
  <c r="CH191" i="1" s="1"/>
  <c r="BQ183" i="1"/>
  <c r="CH183" i="1" s="1"/>
  <c r="BQ175" i="1"/>
  <c r="CH175" i="1" s="1"/>
  <c r="BQ167" i="1"/>
  <c r="CH167" i="1" s="1"/>
  <c r="BQ159" i="1"/>
  <c r="CH159" i="1" s="1"/>
  <c r="BQ151" i="1"/>
  <c r="CH151" i="1" s="1"/>
  <c r="BQ143" i="1"/>
  <c r="CH143" i="1" s="1"/>
  <c r="BQ135" i="1"/>
  <c r="CH135" i="1" s="1"/>
  <c r="BQ127" i="1"/>
  <c r="CH127" i="1" s="1"/>
  <c r="BQ119" i="1"/>
  <c r="CH119" i="1" s="1"/>
  <c r="BQ111" i="1"/>
  <c r="CH111" i="1" s="1"/>
  <c r="BQ103" i="1"/>
  <c r="CH103" i="1" s="1"/>
  <c r="BQ95" i="1"/>
  <c r="CH95" i="1" s="1"/>
  <c r="DB95" i="1" s="1"/>
  <c r="BQ87" i="1"/>
  <c r="CH87" i="1" s="1"/>
  <c r="DB87" i="1" s="1"/>
  <c r="BQ79" i="1"/>
  <c r="CH79" i="1" s="1"/>
  <c r="DB79" i="1" s="1"/>
  <c r="BQ71" i="1"/>
  <c r="CH71" i="1" s="1"/>
  <c r="DB71" i="1" s="1"/>
  <c r="BQ63" i="1"/>
  <c r="CH63" i="1" s="1"/>
  <c r="DB63" i="1" s="1"/>
  <c r="BQ55" i="1"/>
  <c r="CH55" i="1" s="1"/>
  <c r="DB55" i="1" s="1"/>
  <c r="BQ47" i="1"/>
  <c r="CH47" i="1" s="1"/>
  <c r="DB47" i="1" s="1"/>
  <c r="BQ39" i="1"/>
  <c r="CH39" i="1" s="1"/>
  <c r="DB39" i="1" s="1"/>
  <c r="BQ31" i="1"/>
  <c r="CH31" i="1" s="1"/>
  <c r="DB31" i="1" s="1"/>
  <c r="BQ23" i="1"/>
  <c r="CH23" i="1" s="1"/>
  <c r="DB23" i="1" s="1"/>
  <c r="BQ15" i="1"/>
  <c r="CH15" i="1" s="1"/>
  <c r="DB15" i="1" s="1"/>
  <c r="BQ7" i="1"/>
  <c r="CH7" i="1" s="1"/>
  <c r="DB7" i="1" s="1"/>
  <c r="BJ162" i="1"/>
  <c r="BZ162" i="1" s="1"/>
  <c r="BJ154" i="1"/>
  <c r="BZ154" i="1" s="1"/>
  <c r="BJ146" i="1"/>
  <c r="BZ146" i="1" s="1"/>
  <c r="BJ138" i="1"/>
  <c r="BZ138" i="1" s="1"/>
  <c r="BJ130" i="1"/>
  <c r="BZ130" i="1" s="1"/>
  <c r="BJ122" i="1"/>
  <c r="BZ122" i="1" s="1"/>
  <c r="BJ114" i="1"/>
  <c r="BZ114" i="1" s="1"/>
  <c r="BJ106" i="1"/>
  <c r="BZ106" i="1" s="1"/>
  <c r="BJ98" i="1"/>
  <c r="BZ98" i="1" s="1"/>
  <c r="BJ90" i="1"/>
  <c r="BZ90" i="1" s="1"/>
  <c r="BJ82" i="1"/>
  <c r="BZ82" i="1" s="1"/>
  <c r="BJ74" i="1"/>
  <c r="BZ74" i="1" s="1"/>
  <c r="BJ66" i="1"/>
  <c r="BZ66" i="1" s="1"/>
  <c r="BJ58" i="1"/>
  <c r="BZ58" i="1" s="1"/>
  <c r="BJ50" i="1"/>
  <c r="BZ50" i="1" s="1"/>
  <c r="BJ42" i="1"/>
  <c r="BZ42" i="1" s="1"/>
  <c r="BJ34" i="1"/>
  <c r="BZ34" i="1" s="1"/>
  <c r="BJ26" i="1"/>
  <c r="BZ26" i="1" s="1"/>
  <c r="BJ18" i="1"/>
  <c r="BZ18" i="1" s="1"/>
  <c r="BJ10" i="1"/>
  <c r="BZ10" i="1" s="1"/>
  <c r="BK195" i="1"/>
  <c r="CA195" i="1" s="1"/>
  <c r="BK187" i="1"/>
  <c r="CA187" i="1" s="1"/>
  <c r="BK179" i="1"/>
  <c r="CA179" i="1" s="1"/>
  <c r="BK171" i="1"/>
  <c r="CA171" i="1" s="1"/>
  <c r="BK163" i="1"/>
  <c r="CA163" i="1" s="1"/>
  <c r="BK155" i="1"/>
  <c r="CA155" i="1" s="1"/>
  <c r="BK147" i="1"/>
  <c r="CA147" i="1" s="1"/>
  <c r="BK139" i="1"/>
  <c r="CA139" i="1" s="1"/>
  <c r="BK131" i="1"/>
  <c r="CA131" i="1" s="1"/>
  <c r="BK123" i="1"/>
  <c r="CA123" i="1" s="1"/>
  <c r="BK115" i="1"/>
  <c r="CA115" i="1" s="1"/>
  <c r="BK107" i="1"/>
  <c r="CA107" i="1" s="1"/>
  <c r="BK99" i="1"/>
  <c r="CA99" i="1" s="1"/>
  <c r="BK91" i="1"/>
  <c r="CA91" i="1" s="1"/>
  <c r="BK83" i="1"/>
  <c r="CA83" i="1" s="1"/>
  <c r="BK75" i="1"/>
  <c r="CA75" i="1" s="1"/>
  <c r="BK67" i="1"/>
  <c r="CA67" i="1" s="1"/>
  <c r="BK59" i="1"/>
  <c r="CA59" i="1" s="1"/>
  <c r="BK51" i="1"/>
  <c r="CA51" i="1" s="1"/>
  <c r="BK43" i="1"/>
  <c r="CA43" i="1" s="1"/>
  <c r="BK35" i="1"/>
  <c r="CA35" i="1" s="1"/>
  <c r="BK27" i="1"/>
  <c r="CA27" i="1" s="1"/>
  <c r="BK19" i="1"/>
  <c r="CA19" i="1" s="1"/>
  <c r="BK11" i="1"/>
  <c r="CA11" i="1" s="1"/>
  <c r="BK3" i="1"/>
  <c r="CA3" i="1" s="1"/>
  <c r="BM197" i="1"/>
  <c r="CD197" i="1" s="1"/>
  <c r="BM189" i="1"/>
  <c r="CD189" i="1" s="1"/>
  <c r="BM181" i="1"/>
  <c r="CD181" i="1" s="1"/>
  <c r="BM173" i="1"/>
  <c r="CD173" i="1" s="1"/>
  <c r="BM165" i="1"/>
  <c r="CD165" i="1" s="1"/>
  <c r="BM157" i="1"/>
  <c r="CD157" i="1" s="1"/>
  <c r="BM149" i="1"/>
  <c r="CD149" i="1" s="1"/>
  <c r="BM141" i="1"/>
  <c r="CD141" i="1" s="1"/>
  <c r="BM133" i="1"/>
  <c r="CD133" i="1" s="1"/>
  <c r="BM125" i="1"/>
  <c r="CD125" i="1" s="1"/>
  <c r="BM117" i="1"/>
  <c r="CD117" i="1" s="1"/>
  <c r="BM109" i="1"/>
  <c r="CD109" i="1" s="1"/>
  <c r="BM101" i="1"/>
  <c r="CD101" i="1" s="1"/>
  <c r="BM93" i="1"/>
  <c r="CD93" i="1" s="1"/>
  <c r="BM85" i="1"/>
  <c r="CD85" i="1" s="1"/>
  <c r="BM77" i="1"/>
  <c r="CD77" i="1" s="1"/>
  <c r="BM69" i="1"/>
  <c r="CD69" i="1" s="1"/>
  <c r="BM61" i="1"/>
  <c r="CD61" i="1" s="1"/>
  <c r="BM53" i="1"/>
  <c r="CD53" i="1" s="1"/>
  <c r="BM45" i="1"/>
  <c r="CD45" i="1" s="1"/>
  <c r="BM37" i="1"/>
  <c r="CD37" i="1" s="1"/>
  <c r="CX37" i="1" s="1"/>
  <c r="BM29" i="1"/>
  <c r="CD29" i="1" s="1"/>
  <c r="CX29" i="1" s="1"/>
  <c r="BM21" i="1"/>
  <c r="CD21" i="1" s="1"/>
  <c r="CX21" i="1" s="1"/>
  <c r="BM13" i="1"/>
  <c r="CD13" i="1" s="1"/>
  <c r="CX13" i="1" s="1"/>
  <c r="BM5" i="1"/>
  <c r="CD5" i="1" s="1"/>
  <c r="CX5" i="1" s="1"/>
  <c r="BN199" i="1"/>
  <c r="CE199" i="1" s="1"/>
  <c r="BN191" i="1"/>
  <c r="CE191" i="1" s="1"/>
  <c r="BN183" i="1"/>
  <c r="CE183" i="1" s="1"/>
  <c r="BN175" i="1"/>
  <c r="CE175" i="1" s="1"/>
  <c r="BN167" i="1"/>
  <c r="CE167" i="1" s="1"/>
  <c r="BN159" i="1"/>
  <c r="CE159" i="1" s="1"/>
  <c r="BN151" i="1"/>
  <c r="CE151" i="1" s="1"/>
  <c r="BN143" i="1"/>
  <c r="CE143" i="1" s="1"/>
  <c r="BN135" i="1"/>
  <c r="CE135" i="1" s="1"/>
  <c r="BN127" i="1"/>
  <c r="CE127" i="1" s="1"/>
  <c r="BN119" i="1"/>
  <c r="CE119" i="1" s="1"/>
  <c r="BN111" i="1"/>
  <c r="CE111" i="1" s="1"/>
  <c r="BN103" i="1"/>
  <c r="CE103" i="1" s="1"/>
  <c r="BN95" i="1"/>
  <c r="CE95" i="1" s="1"/>
  <c r="BN87" i="1"/>
  <c r="CE87" i="1" s="1"/>
  <c r="BN79" i="1"/>
  <c r="CE79" i="1" s="1"/>
  <c r="BN71" i="1"/>
  <c r="CE71" i="1" s="1"/>
  <c r="CY71" i="1" s="1"/>
  <c r="BN63" i="1"/>
  <c r="CE63" i="1" s="1"/>
  <c r="CY63" i="1" s="1"/>
  <c r="BN55" i="1"/>
  <c r="CE55" i="1" s="1"/>
  <c r="CY55" i="1" s="1"/>
  <c r="BN47" i="1"/>
  <c r="CE47" i="1" s="1"/>
  <c r="CY47" i="1" s="1"/>
  <c r="BN39" i="1"/>
  <c r="CE39" i="1" s="1"/>
  <c r="CY39" i="1" s="1"/>
  <c r="BN31" i="1"/>
  <c r="CE31" i="1" s="1"/>
  <c r="CY31" i="1" s="1"/>
  <c r="BN23" i="1"/>
  <c r="CE23" i="1" s="1"/>
  <c r="CY23" i="1" s="1"/>
  <c r="BN15" i="1"/>
  <c r="CE15" i="1" s="1"/>
  <c r="CY15" i="1" s="1"/>
  <c r="BN7" i="1"/>
  <c r="CE7" i="1" s="1"/>
  <c r="CY7" i="1" s="1"/>
  <c r="BO201" i="1"/>
  <c r="CF201" i="1" s="1"/>
  <c r="BO193" i="1"/>
  <c r="CF193" i="1" s="1"/>
  <c r="BO185" i="1"/>
  <c r="CF185" i="1" s="1"/>
  <c r="BO177" i="1"/>
  <c r="CF177" i="1" s="1"/>
  <c r="BO169" i="1"/>
  <c r="CF169" i="1" s="1"/>
  <c r="BO161" i="1"/>
  <c r="CF161" i="1" s="1"/>
  <c r="BO153" i="1"/>
  <c r="CF153" i="1" s="1"/>
  <c r="BO145" i="1"/>
  <c r="CF145" i="1" s="1"/>
  <c r="BO137" i="1"/>
  <c r="CF137" i="1" s="1"/>
  <c r="BO129" i="1"/>
  <c r="CF129" i="1" s="1"/>
  <c r="BO121" i="1"/>
  <c r="CF121" i="1" s="1"/>
  <c r="BO113" i="1"/>
  <c r="CF113" i="1" s="1"/>
  <c r="BO105" i="1"/>
  <c r="CF105" i="1" s="1"/>
  <c r="BO97" i="1"/>
  <c r="CF97" i="1" s="1"/>
  <c r="CZ97" i="1" s="1"/>
  <c r="BO89" i="1"/>
  <c r="CF89" i="1" s="1"/>
  <c r="CZ89" i="1" s="1"/>
  <c r="BO81" i="1"/>
  <c r="CF81" i="1" s="1"/>
  <c r="CZ81" i="1" s="1"/>
  <c r="BO73" i="1"/>
  <c r="CF73" i="1" s="1"/>
  <c r="CZ73" i="1" s="1"/>
  <c r="BO65" i="1"/>
  <c r="CF65" i="1" s="1"/>
  <c r="CZ65" i="1" s="1"/>
  <c r="BO57" i="1"/>
  <c r="CF57" i="1" s="1"/>
  <c r="CZ57" i="1" s="1"/>
  <c r="BO49" i="1"/>
  <c r="CF49" i="1" s="1"/>
  <c r="CZ49" i="1" s="1"/>
  <c r="BO41" i="1"/>
  <c r="CF41" i="1" s="1"/>
  <c r="CZ41" i="1" s="1"/>
  <c r="BO33" i="1"/>
  <c r="CF33" i="1" s="1"/>
  <c r="CZ33" i="1" s="1"/>
  <c r="BO25" i="1"/>
  <c r="CF25" i="1" s="1"/>
  <c r="CZ25" i="1" s="1"/>
  <c r="BO17" i="1"/>
  <c r="CF17" i="1" s="1"/>
  <c r="CZ17" i="1" s="1"/>
  <c r="BO9" i="1"/>
  <c r="CF9" i="1" s="1"/>
  <c r="CZ9" i="1" s="1"/>
  <c r="BP195" i="1"/>
  <c r="CG195" i="1" s="1"/>
  <c r="BP187" i="1"/>
  <c r="CG187" i="1" s="1"/>
  <c r="BP179" i="1"/>
  <c r="CG179" i="1" s="1"/>
  <c r="BP171" i="1"/>
  <c r="CG171" i="1" s="1"/>
  <c r="BP163" i="1"/>
  <c r="CG163" i="1" s="1"/>
  <c r="BP155" i="1"/>
  <c r="CG155" i="1" s="1"/>
  <c r="BP147" i="1"/>
  <c r="CG147" i="1" s="1"/>
  <c r="BP139" i="1"/>
  <c r="CG139" i="1" s="1"/>
  <c r="BP131" i="1"/>
  <c r="CG131" i="1" s="1"/>
  <c r="BP123" i="1"/>
  <c r="CG123" i="1" s="1"/>
  <c r="BP115" i="1"/>
  <c r="CG115" i="1" s="1"/>
  <c r="BP107" i="1"/>
  <c r="CG107" i="1" s="1"/>
  <c r="BP99" i="1"/>
  <c r="CG99" i="1" s="1"/>
  <c r="DA99" i="1" s="1"/>
  <c r="BP91" i="1"/>
  <c r="CG91" i="1" s="1"/>
  <c r="DA91" i="1" s="1"/>
  <c r="BP83" i="1"/>
  <c r="CG83" i="1" s="1"/>
  <c r="DA83" i="1" s="1"/>
  <c r="BP75" i="1"/>
  <c r="CG75" i="1" s="1"/>
  <c r="DA75" i="1" s="1"/>
  <c r="BP67" i="1"/>
  <c r="CG67" i="1" s="1"/>
  <c r="DA67" i="1" s="1"/>
  <c r="BP59" i="1"/>
  <c r="CG59" i="1" s="1"/>
  <c r="DA59" i="1" s="1"/>
  <c r="BP51" i="1"/>
  <c r="CG51" i="1" s="1"/>
  <c r="DA51" i="1" s="1"/>
  <c r="BP43" i="1"/>
  <c r="CG43" i="1" s="1"/>
  <c r="DA43" i="1" s="1"/>
  <c r="BP35" i="1"/>
  <c r="CG35" i="1" s="1"/>
  <c r="DA35" i="1" s="1"/>
  <c r="BP27" i="1"/>
  <c r="CG27" i="1" s="1"/>
  <c r="DA27" i="1" s="1"/>
  <c r="BP19" i="1"/>
  <c r="CG19" i="1" s="1"/>
  <c r="DA19" i="1" s="1"/>
  <c r="BP11" i="1"/>
  <c r="CG11" i="1" s="1"/>
  <c r="DA11" i="1" s="1"/>
  <c r="BP3" i="1"/>
  <c r="CG3" i="1" s="1"/>
  <c r="DA3" i="1" s="1"/>
  <c r="BQ197" i="1"/>
  <c r="CH197" i="1" s="1"/>
  <c r="BQ189" i="1"/>
  <c r="CH189" i="1" s="1"/>
  <c r="BQ181" i="1"/>
  <c r="CH181" i="1" s="1"/>
  <c r="BQ173" i="1"/>
  <c r="CH173" i="1" s="1"/>
  <c r="BQ165" i="1"/>
  <c r="CH165" i="1" s="1"/>
  <c r="BQ157" i="1"/>
  <c r="CH157" i="1" s="1"/>
  <c r="BQ149" i="1"/>
  <c r="CH149" i="1" s="1"/>
  <c r="BQ141" i="1"/>
  <c r="CH141" i="1" s="1"/>
  <c r="BQ133" i="1"/>
  <c r="CH133" i="1" s="1"/>
  <c r="BQ125" i="1"/>
  <c r="CH125" i="1" s="1"/>
  <c r="BQ117" i="1"/>
  <c r="CH117" i="1" s="1"/>
  <c r="BQ109" i="1"/>
  <c r="CH109" i="1" s="1"/>
  <c r="BQ101" i="1"/>
  <c r="CH101" i="1" s="1"/>
  <c r="BQ93" i="1"/>
  <c r="CH93" i="1" s="1"/>
  <c r="DB93" i="1" s="1"/>
  <c r="BQ85" i="1"/>
  <c r="CH85" i="1" s="1"/>
  <c r="DB85" i="1" s="1"/>
  <c r="BQ77" i="1"/>
  <c r="CH77" i="1" s="1"/>
  <c r="DB77" i="1" s="1"/>
  <c r="BQ69" i="1"/>
  <c r="CH69" i="1" s="1"/>
  <c r="DB69" i="1" s="1"/>
  <c r="BQ61" i="1"/>
  <c r="CH61" i="1" s="1"/>
  <c r="DB61" i="1" s="1"/>
  <c r="BQ53" i="1"/>
  <c r="CH53" i="1" s="1"/>
  <c r="DB53" i="1" s="1"/>
  <c r="BQ45" i="1"/>
  <c r="CH45" i="1" s="1"/>
  <c r="DB45" i="1" s="1"/>
  <c r="BQ37" i="1"/>
  <c r="CH37" i="1" s="1"/>
  <c r="DB37" i="1" s="1"/>
  <c r="BQ29" i="1"/>
  <c r="CH29" i="1" s="1"/>
  <c r="DB29" i="1" s="1"/>
  <c r="BQ21" i="1"/>
  <c r="CH21" i="1" s="1"/>
  <c r="DB21" i="1" s="1"/>
  <c r="BQ13" i="1"/>
  <c r="CH13" i="1" s="1"/>
  <c r="DB13" i="1" s="1"/>
  <c r="BQ5" i="1"/>
  <c r="CH5" i="1" s="1"/>
  <c r="DB5" i="1" s="1"/>
  <c r="BN197" i="1"/>
  <c r="CE197" i="1" s="1"/>
  <c r="BN189" i="1"/>
  <c r="CE189" i="1" s="1"/>
  <c r="BN181" i="1"/>
  <c r="CE181" i="1" s="1"/>
  <c r="BN173" i="1"/>
  <c r="CE173" i="1" s="1"/>
  <c r="BN165" i="1"/>
  <c r="CE165" i="1" s="1"/>
  <c r="BN157" i="1"/>
  <c r="CE157" i="1" s="1"/>
  <c r="BN149" i="1"/>
  <c r="CE149" i="1" s="1"/>
  <c r="BN141" i="1"/>
  <c r="CE141" i="1" s="1"/>
  <c r="BN133" i="1"/>
  <c r="CE133" i="1" s="1"/>
  <c r="BN125" i="1"/>
  <c r="CE125" i="1" s="1"/>
  <c r="BN117" i="1"/>
  <c r="CE117" i="1" s="1"/>
  <c r="BN109" i="1"/>
  <c r="CE109" i="1" s="1"/>
  <c r="BN101" i="1"/>
  <c r="CE101" i="1" s="1"/>
  <c r="BN93" i="1"/>
  <c r="CE93" i="1" s="1"/>
  <c r="BN85" i="1"/>
  <c r="CE85" i="1" s="1"/>
  <c r="BN77" i="1"/>
  <c r="CE77" i="1" s="1"/>
  <c r="BN69" i="1"/>
  <c r="CE69" i="1" s="1"/>
  <c r="CY69" i="1" s="1"/>
  <c r="BN61" i="1"/>
  <c r="CE61" i="1" s="1"/>
  <c r="CY61" i="1" s="1"/>
  <c r="BN53" i="1"/>
  <c r="CE53" i="1" s="1"/>
  <c r="CY53" i="1" s="1"/>
  <c r="BN45" i="1"/>
  <c r="CE45" i="1" s="1"/>
  <c r="CY45" i="1" s="1"/>
  <c r="BN37" i="1"/>
  <c r="CE37" i="1" s="1"/>
  <c r="CY37" i="1" s="1"/>
  <c r="BN29" i="1"/>
  <c r="CE29" i="1" s="1"/>
  <c r="CY29" i="1" s="1"/>
  <c r="BN21" i="1"/>
  <c r="CE21" i="1" s="1"/>
  <c r="CY21" i="1" s="1"/>
  <c r="BN13" i="1"/>
  <c r="CE13" i="1" s="1"/>
  <c r="CY13" i="1" s="1"/>
  <c r="BN5" i="1"/>
  <c r="CE5" i="1" s="1"/>
  <c r="CY5" i="1" s="1"/>
  <c r="BO199" i="1"/>
  <c r="CF199" i="1" s="1"/>
  <c r="BO191" i="1"/>
  <c r="CF191" i="1" s="1"/>
  <c r="BO183" i="1"/>
  <c r="CF183" i="1" s="1"/>
  <c r="BO175" i="1"/>
  <c r="CF175" i="1" s="1"/>
  <c r="BO167" i="1"/>
  <c r="CF167" i="1" s="1"/>
  <c r="BO159" i="1"/>
  <c r="CF159" i="1" s="1"/>
  <c r="BO151" i="1"/>
  <c r="CF151" i="1" s="1"/>
  <c r="BO143" i="1"/>
  <c r="CF143" i="1" s="1"/>
  <c r="BO135" i="1"/>
  <c r="CF135" i="1" s="1"/>
  <c r="BO127" i="1"/>
  <c r="CF127" i="1" s="1"/>
  <c r="BO119" i="1"/>
  <c r="CF119" i="1" s="1"/>
  <c r="BO111" i="1"/>
  <c r="CF111" i="1" s="1"/>
  <c r="BO103" i="1"/>
  <c r="CF103" i="1" s="1"/>
  <c r="BO95" i="1"/>
  <c r="CF95" i="1" s="1"/>
  <c r="CZ95" i="1" s="1"/>
  <c r="BO87" i="1"/>
  <c r="CF87" i="1" s="1"/>
  <c r="CZ87" i="1" s="1"/>
  <c r="BO79" i="1"/>
  <c r="CF79" i="1" s="1"/>
  <c r="CZ79" i="1" s="1"/>
  <c r="BO71" i="1"/>
  <c r="CF71" i="1" s="1"/>
  <c r="CZ71" i="1" s="1"/>
  <c r="BO63" i="1"/>
  <c r="CF63" i="1" s="1"/>
  <c r="CZ63" i="1" s="1"/>
  <c r="BO55" i="1"/>
  <c r="CF55" i="1" s="1"/>
  <c r="CZ55" i="1" s="1"/>
  <c r="BO47" i="1"/>
  <c r="CF47" i="1" s="1"/>
  <c r="CZ47" i="1" s="1"/>
  <c r="BO39" i="1"/>
  <c r="CF39" i="1" s="1"/>
  <c r="CZ39" i="1" s="1"/>
  <c r="BO31" i="1"/>
  <c r="CF31" i="1" s="1"/>
  <c r="CZ31" i="1" s="1"/>
  <c r="BO23" i="1"/>
  <c r="CF23" i="1" s="1"/>
  <c r="CZ23" i="1" s="1"/>
  <c r="BO15" i="1"/>
  <c r="CF15" i="1" s="1"/>
  <c r="CZ15" i="1" s="1"/>
  <c r="BO7" i="1"/>
  <c r="CF7" i="1" s="1"/>
  <c r="CZ7" i="1" s="1"/>
  <c r="BP201" i="1"/>
  <c r="CG201" i="1" s="1"/>
  <c r="BP193" i="1"/>
  <c r="CG193" i="1" s="1"/>
  <c r="BP185" i="1"/>
  <c r="CG185" i="1" s="1"/>
  <c r="BP177" i="1"/>
  <c r="CG177" i="1" s="1"/>
  <c r="BP169" i="1"/>
  <c r="CG169" i="1" s="1"/>
  <c r="BP161" i="1"/>
  <c r="CG161" i="1" s="1"/>
  <c r="BP153" i="1"/>
  <c r="CG153" i="1" s="1"/>
  <c r="BP145" i="1"/>
  <c r="CG145" i="1" s="1"/>
  <c r="BP137" i="1"/>
  <c r="CG137" i="1" s="1"/>
  <c r="BP129" i="1"/>
  <c r="CG129" i="1" s="1"/>
  <c r="BP121" i="1"/>
  <c r="CG121" i="1" s="1"/>
  <c r="BP113" i="1"/>
  <c r="CG113" i="1" s="1"/>
  <c r="BP105" i="1"/>
  <c r="CG105" i="1" s="1"/>
  <c r="BP97" i="1"/>
  <c r="CG97" i="1" s="1"/>
  <c r="DA97" i="1" s="1"/>
  <c r="BP89" i="1"/>
  <c r="CG89" i="1" s="1"/>
  <c r="DA89" i="1" s="1"/>
  <c r="BP81" i="1"/>
  <c r="CG81" i="1" s="1"/>
  <c r="DA81" i="1" s="1"/>
  <c r="BP73" i="1"/>
  <c r="CG73" i="1" s="1"/>
  <c r="DA73" i="1" s="1"/>
  <c r="BP65" i="1"/>
  <c r="CG65" i="1" s="1"/>
  <c r="DA65" i="1" s="1"/>
  <c r="BP57" i="1"/>
  <c r="CG57" i="1" s="1"/>
  <c r="DA57" i="1" s="1"/>
  <c r="BP49" i="1"/>
  <c r="CG49" i="1" s="1"/>
  <c r="DA49" i="1" s="1"/>
  <c r="BP41" i="1"/>
  <c r="CG41" i="1" s="1"/>
  <c r="DA41" i="1" s="1"/>
  <c r="BP33" i="1"/>
  <c r="CG33" i="1" s="1"/>
  <c r="DA33" i="1" s="1"/>
  <c r="BP25" i="1"/>
  <c r="CG25" i="1" s="1"/>
  <c r="DA25" i="1" s="1"/>
  <c r="BP17" i="1"/>
  <c r="CG17" i="1" s="1"/>
  <c r="DA17" i="1" s="1"/>
  <c r="BP9" i="1"/>
  <c r="CG9" i="1" s="1"/>
  <c r="DA9" i="1" s="1"/>
  <c r="BD30" i="4"/>
  <c r="AW201" i="4"/>
  <c r="AW137" i="4"/>
  <c r="AW73" i="4"/>
  <c r="BP73" i="4" s="1"/>
  <c r="AW9" i="4"/>
  <c r="AW144" i="4"/>
  <c r="AW80" i="4"/>
  <c r="BP80" i="4" s="1"/>
  <c r="AW16" i="4"/>
  <c r="AW199" i="4"/>
  <c r="AW135" i="4"/>
  <c r="AW71" i="4"/>
  <c r="BP71" i="4" s="1"/>
  <c r="AW7" i="4"/>
  <c r="AW150" i="4"/>
  <c r="AW86" i="4"/>
  <c r="BP86" i="4" s="1"/>
  <c r="AW22" i="4"/>
  <c r="AW141" i="4"/>
  <c r="AW77" i="4"/>
  <c r="BP77" i="4" s="1"/>
  <c r="AW13" i="4"/>
  <c r="AW156" i="4"/>
  <c r="AW92" i="4"/>
  <c r="BP92" i="4" s="1"/>
  <c r="AW28" i="4"/>
  <c r="AW195" i="4"/>
  <c r="AW131" i="4"/>
  <c r="AW67" i="4"/>
  <c r="BP67" i="4" s="1"/>
  <c r="AW3" i="4"/>
  <c r="AW194" i="4"/>
  <c r="AW130" i="4"/>
  <c r="AW66" i="4"/>
  <c r="BP66" i="4" s="1"/>
  <c r="AW193" i="4"/>
  <c r="AW129" i="4"/>
  <c r="AW65" i="4"/>
  <c r="BP65" i="4" s="1"/>
  <c r="AW200" i="4"/>
  <c r="AW136" i="4"/>
  <c r="AW72" i="4"/>
  <c r="BP72" i="4" s="1"/>
  <c r="AW8" i="4"/>
  <c r="AW191" i="4"/>
  <c r="AW127" i="4"/>
  <c r="AW63" i="4"/>
  <c r="BP63" i="4" s="1"/>
  <c r="AW142" i="4"/>
  <c r="AW78" i="4"/>
  <c r="BP78" i="4" s="1"/>
  <c r="AW14" i="4"/>
  <c r="AW197" i="4"/>
  <c r="AW133" i="4"/>
  <c r="AW69" i="4"/>
  <c r="BP69" i="4" s="1"/>
  <c r="AW5" i="4"/>
  <c r="AW148" i="4"/>
  <c r="AW84" i="4"/>
  <c r="BP84" i="4" s="1"/>
  <c r="AW20" i="4"/>
  <c r="AW187" i="4"/>
  <c r="AW123" i="4"/>
  <c r="AW59" i="4"/>
  <c r="AW186" i="4"/>
  <c r="AW122" i="4"/>
  <c r="AW58" i="4"/>
  <c r="AW185" i="4"/>
  <c r="AW121" i="4"/>
  <c r="AW57" i="4"/>
  <c r="AW192" i="4"/>
  <c r="AW128" i="4"/>
  <c r="AW64" i="4"/>
  <c r="BP64" i="4" s="1"/>
  <c r="AW183" i="4"/>
  <c r="AW119" i="4"/>
  <c r="AW55" i="4"/>
  <c r="AW198" i="4"/>
  <c r="AW134" i="4"/>
  <c r="AW70" i="4"/>
  <c r="BP70" i="4" s="1"/>
  <c r="AW6" i="4"/>
  <c r="AW189" i="4"/>
  <c r="AW125" i="4"/>
  <c r="AW61" i="4"/>
  <c r="BP61" i="4" s="1"/>
  <c r="AW140" i="4"/>
  <c r="AW76" i="4"/>
  <c r="BP76" i="4" s="1"/>
  <c r="AW12" i="4"/>
  <c r="AW179" i="4"/>
  <c r="AW115" i="4"/>
  <c r="AW51" i="4"/>
  <c r="AW178" i="4"/>
  <c r="AW114" i="4"/>
  <c r="AW50" i="4"/>
  <c r="AW177" i="4"/>
  <c r="AW113" i="4"/>
  <c r="AW49" i="4"/>
  <c r="AW184" i="4"/>
  <c r="AW120" i="4"/>
  <c r="AW56" i="4"/>
  <c r="AW175" i="4"/>
  <c r="AW111" i="4"/>
  <c r="AW47" i="4"/>
  <c r="AW190" i="4"/>
  <c r="AW126" i="4"/>
  <c r="AW62" i="4"/>
  <c r="BP62" i="4" s="1"/>
  <c r="AW181" i="4"/>
  <c r="AW117" i="4"/>
  <c r="AW53" i="4"/>
  <c r="AW196" i="4"/>
  <c r="AW132" i="4"/>
  <c r="AW68" i="4"/>
  <c r="BP68" i="4" s="1"/>
  <c r="AW4" i="4"/>
  <c r="AW171" i="4"/>
  <c r="AW107" i="4"/>
  <c r="AW43" i="4"/>
  <c r="AW170" i="4"/>
  <c r="AW106" i="4"/>
  <c r="AW42" i="4"/>
  <c r="AW169" i="4"/>
  <c r="AW105" i="4"/>
  <c r="AW41" i="4"/>
  <c r="AW2" i="4"/>
  <c r="AW176" i="4"/>
  <c r="AW112" i="4"/>
  <c r="AW48" i="4"/>
  <c r="AW167" i="4"/>
  <c r="AW103" i="4"/>
  <c r="AW39" i="4"/>
  <c r="AW182" i="4"/>
  <c r="AW118" i="4"/>
  <c r="AW54" i="4"/>
  <c r="AW173" i="4"/>
  <c r="AW109" i="4"/>
  <c r="AW45" i="4"/>
  <c r="AW188" i="4"/>
  <c r="AW124" i="4"/>
  <c r="AW60" i="4"/>
  <c r="AW163" i="4"/>
  <c r="AW99" i="4"/>
  <c r="BP99" i="4" s="1"/>
  <c r="AW35" i="4"/>
  <c r="AW162" i="4"/>
  <c r="AW98" i="4"/>
  <c r="BP98" i="4" s="1"/>
  <c r="AW34" i="4"/>
  <c r="AW161" i="4"/>
  <c r="AW97" i="4"/>
  <c r="BP97" i="4" s="1"/>
  <c r="AW33" i="4"/>
  <c r="AW168" i="4"/>
  <c r="AW104" i="4"/>
  <c r="AW40" i="4"/>
  <c r="AW159" i="4"/>
  <c r="AW95" i="4"/>
  <c r="BP95" i="4" s="1"/>
  <c r="AW31" i="4"/>
  <c r="AW174" i="4"/>
  <c r="AW110" i="4"/>
  <c r="AW46" i="4"/>
  <c r="AW165" i="4"/>
  <c r="AW101" i="4"/>
  <c r="AW37" i="4"/>
  <c r="AW180" i="4"/>
  <c r="AW116" i="4"/>
  <c r="AW52" i="4"/>
  <c r="AW155" i="4"/>
  <c r="AW91" i="4"/>
  <c r="BP91" i="4" s="1"/>
  <c r="AW27" i="4"/>
  <c r="AW154" i="4"/>
  <c r="AW90" i="4"/>
  <c r="BP90" i="4" s="1"/>
  <c r="AW26" i="4"/>
  <c r="AW153" i="4"/>
  <c r="AW89" i="4"/>
  <c r="BP89" i="4" s="1"/>
  <c r="AW25" i="4"/>
  <c r="AW160" i="4"/>
  <c r="AW96" i="4"/>
  <c r="BP96" i="4" s="1"/>
  <c r="AW32" i="4"/>
  <c r="AW151" i="4"/>
  <c r="AW87" i="4"/>
  <c r="BP87" i="4" s="1"/>
  <c r="AW23" i="4"/>
  <c r="AW166" i="4"/>
  <c r="AW102" i="4"/>
  <c r="AW38" i="4"/>
  <c r="AW157" i="4"/>
  <c r="AW93" i="4"/>
  <c r="BP93" i="4" s="1"/>
  <c r="AW29" i="4"/>
  <c r="AW172" i="4"/>
  <c r="AW108" i="4"/>
  <c r="AW44" i="4"/>
  <c r="AW147" i="4"/>
  <c r="AW83" i="4"/>
  <c r="BP83" i="4" s="1"/>
  <c r="AW19" i="4"/>
  <c r="AW146" i="4"/>
  <c r="AW82" i="4"/>
  <c r="BP82" i="4" s="1"/>
  <c r="AW18" i="4"/>
  <c r="AW145" i="4"/>
  <c r="AW81" i="4"/>
  <c r="BP81" i="4" s="1"/>
  <c r="AW17" i="4"/>
  <c r="AW152" i="4"/>
  <c r="AW88" i="4"/>
  <c r="BP88" i="4" s="1"/>
  <c r="AW24" i="4"/>
  <c r="AW143" i="4"/>
  <c r="AW79" i="4"/>
  <c r="BP79" i="4" s="1"/>
  <c r="AW15" i="4"/>
  <c r="AW158" i="4"/>
  <c r="AW94" i="4"/>
  <c r="BP94" i="4" s="1"/>
  <c r="AW30" i="4"/>
  <c r="AW149" i="4"/>
  <c r="AW85" i="4"/>
  <c r="BP85" i="4" s="1"/>
  <c r="AW21" i="4"/>
  <c r="AW164" i="4"/>
  <c r="AW100" i="4"/>
  <c r="BP100" i="4" s="1"/>
  <c r="AW36" i="4"/>
  <c r="AW203" i="4"/>
  <c r="AW139" i="4"/>
  <c r="AW75" i="4"/>
  <c r="BP75" i="4" s="1"/>
  <c r="AW11" i="4"/>
  <c r="AW202" i="4"/>
  <c r="AW138" i="4"/>
  <c r="AW74" i="4"/>
  <c r="BP74" i="4" s="1"/>
  <c r="AW10" i="4"/>
  <c r="BJ7" i="1"/>
  <c r="BZ7" i="1" s="1"/>
  <c r="BK200" i="1"/>
  <c r="CA200" i="1" s="1"/>
  <c r="BK192" i="1"/>
  <c r="CA192" i="1" s="1"/>
  <c r="BK184" i="1"/>
  <c r="CA184" i="1" s="1"/>
  <c r="BK176" i="1"/>
  <c r="CA176" i="1" s="1"/>
  <c r="BK168" i="1"/>
  <c r="CA168" i="1" s="1"/>
  <c r="BK160" i="1"/>
  <c r="CA160" i="1" s="1"/>
  <c r="BK152" i="1"/>
  <c r="CA152" i="1" s="1"/>
  <c r="BK144" i="1"/>
  <c r="CA144" i="1" s="1"/>
  <c r="BK136" i="1"/>
  <c r="CA136" i="1" s="1"/>
  <c r="BK128" i="1"/>
  <c r="CA128" i="1" s="1"/>
  <c r="BK120" i="1"/>
  <c r="CA120" i="1" s="1"/>
  <c r="BK112" i="1"/>
  <c r="CA112" i="1" s="1"/>
  <c r="BK104" i="1"/>
  <c r="CA104" i="1" s="1"/>
  <c r="BK96" i="1"/>
  <c r="CA96" i="1" s="1"/>
  <c r="BK88" i="1"/>
  <c r="CA88" i="1" s="1"/>
  <c r="BK80" i="1"/>
  <c r="CA80" i="1" s="1"/>
  <c r="BK72" i="1"/>
  <c r="CA72" i="1" s="1"/>
  <c r="BK64" i="1"/>
  <c r="CA64" i="1" s="1"/>
  <c r="BK56" i="1"/>
  <c r="CA56" i="1" s="1"/>
  <c r="BK48" i="1"/>
  <c r="CA48" i="1" s="1"/>
  <c r="BK40" i="1"/>
  <c r="CA40" i="1" s="1"/>
  <c r="BK32" i="1"/>
  <c r="CA32" i="1" s="1"/>
  <c r="BK24" i="1"/>
  <c r="CA24" i="1" s="1"/>
  <c r="BK16" i="1"/>
  <c r="CA16" i="1" s="1"/>
  <c r="BK8" i="1"/>
  <c r="CA8" i="1" s="1"/>
  <c r="BM202" i="1"/>
  <c r="CD202" i="1" s="1"/>
  <c r="BM194" i="1"/>
  <c r="CD194" i="1" s="1"/>
  <c r="BM186" i="1"/>
  <c r="CD186" i="1" s="1"/>
  <c r="BM178" i="1"/>
  <c r="CD178" i="1" s="1"/>
  <c r="BM170" i="1"/>
  <c r="CD170" i="1" s="1"/>
  <c r="BM162" i="1"/>
  <c r="CD162" i="1" s="1"/>
  <c r="BM154" i="1"/>
  <c r="CD154" i="1" s="1"/>
  <c r="BM146" i="1"/>
  <c r="CD146" i="1" s="1"/>
  <c r="BM138" i="1"/>
  <c r="CD138" i="1" s="1"/>
  <c r="BM130" i="1"/>
  <c r="CD130" i="1" s="1"/>
  <c r="BM122" i="1"/>
  <c r="CD122" i="1" s="1"/>
  <c r="BM114" i="1"/>
  <c r="CD114" i="1" s="1"/>
  <c r="BM106" i="1"/>
  <c r="CD106" i="1" s="1"/>
  <c r="BM98" i="1"/>
  <c r="CD98" i="1" s="1"/>
  <c r="BM90" i="1"/>
  <c r="CD90" i="1" s="1"/>
  <c r="BM82" i="1"/>
  <c r="CD82" i="1" s="1"/>
  <c r="BM74" i="1"/>
  <c r="CD74" i="1" s="1"/>
  <c r="BM66" i="1"/>
  <c r="CD66" i="1" s="1"/>
  <c r="BM58" i="1"/>
  <c r="CD58" i="1" s="1"/>
  <c r="BM50" i="1"/>
  <c r="CD50" i="1" s="1"/>
  <c r="BM42" i="1"/>
  <c r="CD42" i="1" s="1"/>
  <c r="BM34" i="1"/>
  <c r="CD34" i="1" s="1"/>
  <c r="CX34" i="1" s="1"/>
  <c r="BM26" i="1"/>
  <c r="CD26" i="1" s="1"/>
  <c r="CX26" i="1" s="1"/>
  <c r="BM18" i="1"/>
  <c r="CD18" i="1" s="1"/>
  <c r="CX18" i="1" s="1"/>
  <c r="BM10" i="1"/>
  <c r="CD10" i="1" s="1"/>
  <c r="CX10" i="1" s="1"/>
  <c r="BN196" i="1"/>
  <c r="CE196" i="1" s="1"/>
  <c r="BN188" i="1"/>
  <c r="CE188" i="1" s="1"/>
  <c r="BN180" i="1"/>
  <c r="CE180" i="1" s="1"/>
  <c r="BN172" i="1"/>
  <c r="CE172" i="1" s="1"/>
  <c r="BN164" i="1"/>
  <c r="CE164" i="1" s="1"/>
  <c r="BN156" i="1"/>
  <c r="CE156" i="1" s="1"/>
  <c r="BN148" i="1"/>
  <c r="CE148" i="1" s="1"/>
  <c r="BN140" i="1"/>
  <c r="CE140" i="1" s="1"/>
  <c r="BN132" i="1"/>
  <c r="CE132" i="1" s="1"/>
  <c r="BN124" i="1"/>
  <c r="CE124" i="1" s="1"/>
  <c r="BN116" i="1"/>
  <c r="CE116" i="1" s="1"/>
  <c r="BN108" i="1"/>
  <c r="CE108" i="1" s="1"/>
  <c r="BN100" i="1"/>
  <c r="CE100" i="1" s="1"/>
  <c r="BN92" i="1"/>
  <c r="CE92" i="1" s="1"/>
  <c r="BN84" i="1"/>
  <c r="CE84" i="1" s="1"/>
  <c r="BN76" i="1"/>
  <c r="CE76" i="1" s="1"/>
  <c r="BN68" i="1"/>
  <c r="CE68" i="1" s="1"/>
  <c r="CY68" i="1" s="1"/>
  <c r="BN60" i="1"/>
  <c r="CE60" i="1" s="1"/>
  <c r="CY60" i="1" s="1"/>
  <c r="BN52" i="1"/>
  <c r="CE52" i="1" s="1"/>
  <c r="CY52" i="1" s="1"/>
  <c r="BN44" i="1"/>
  <c r="CE44" i="1" s="1"/>
  <c r="CY44" i="1" s="1"/>
  <c r="BN36" i="1"/>
  <c r="CE36" i="1" s="1"/>
  <c r="CY36" i="1" s="1"/>
  <c r="BN28" i="1"/>
  <c r="CE28" i="1" s="1"/>
  <c r="CY28" i="1" s="1"/>
  <c r="BN20" i="1"/>
  <c r="CE20" i="1" s="1"/>
  <c r="CY20" i="1" s="1"/>
  <c r="BN12" i="1"/>
  <c r="CE12" i="1" s="1"/>
  <c r="CY12" i="1" s="1"/>
  <c r="BN4" i="1"/>
  <c r="CE4" i="1" s="1"/>
  <c r="CY4" i="1" s="1"/>
  <c r="BO198" i="1"/>
  <c r="CF198" i="1" s="1"/>
  <c r="BO190" i="1"/>
  <c r="CF190" i="1" s="1"/>
  <c r="BO182" i="1"/>
  <c r="CF182" i="1" s="1"/>
  <c r="BO174" i="1"/>
  <c r="CF174" i="1" s="1"/>
  <c r="BO166" i="1"/>
  <c r="CF166" i="1" s="1"/>
  <c r="BO158" i="1"/>
  <c r="CF158" i="1" s="1"/>
  <c r="BO150" i="1"/>
  <c r="CF150" i="1" s="1"/>
  <c r="BO142" i="1"/>
  <c r="CF142" i="1" s="1"/>
  <c r="BO134" i="1"/>
  <c r="CF134" i="1" s="1"/>
  <c r="BO126" i="1"/>
  <c r="CF126" i="1" s="1"/>
  <c r="BO118" i="1"/>
  <c r="CF118" i="1" s="1"/>
  <c r="BO110" i="1"/>
  <c r="CF110" i="1" s="1"/>
  <c r="BO102" i="1"/>
  <c r="CF102" i="1" s="1"/>
  <c r="BO94" i="1"/>
  <c r="CF94" i="1" s="1"/>
  <c r="CZ94" i="1" s="1"/>
  <c r="BO86" i="1"/>
  <c r="CF86" i="1" s="1"/>
  <c r="CZ86" i="1" s="1"/>
  <c r="BO78" i="1"/>
  <c r="CF78" i="1" s="1"/>
  <c r="CZ78" i="1" s="1"/>
  <c r="BO70" i="1"/>
  <c r="CF70" i="1" s="1"/>
  <c r="CZ70" i="1" s="1"/>
  <c r="BO62" i="1"/>
  <c r="CF62" i="1" s="1"/>
  <c r="CZ62" i="1" s="1"/>
  <c r="BO54" i="1"/>
  <c r="CF54" i="1" s="1"/>
  <c r="CZ54" i="1" s="1"/>
  <c r="BO46" i="1"/>
  <c r="CF46" i="1" s="1"/>
  <c r="CZ46" i="1" s="1"/>
  <c r="BO38" i="1"/>
  <c r="CF38" i="1" s="1"/>
  <c r="CZ38" i="1" s="1"/>
  <c r="BO30" i="1"/>
  <c r="CF30" i="1" s="1"/>
  <c r="CZ30" i="1" s="1"/>
  <c r="BO22" i="1"/>
  <c r="CF22" i="1" s="1"/>
  <c r="CZ22" i="1" s="1"/>
  <c r="BO14" i="1"/>
  <c r="CF14" i="1" s="1"/>
  <c r="CZ14" i="1" s="1"/>
  <c r="BO6" i="1"/>
  <c r="CF6" i="1" s="1"/>
  <c r="CZ6" i="1" s="1"/>
  <c r="BP200" i="1"/>
  <c r="CG200" i="1" s="1"/>
  <c r="BP192" i="1"/>
  <c r="CG192" i="1" s="1"/>
  <c r="BP184" i="1"/>
  <c r="CG184" i="1" s="1"/>
  <c r="BP176" i="1"/>
  <c r="CG176" i="1" s="1"/>
  <c r="BP168" i="1"/>
  <c r="CG168" i="1" s="1"/>
  <c r="BP160" i="1"/>
  <c r="CG160" i="1" s="1"/>
  <c r="BP152" i="1"/>
  <c r="CG152" i="1" s="1"/>
  <c r="BP144" i="1"/>
  <c r="CG144" i="1" s="1"/>
  <c r="BP136" i="1"/>
  <c r="CG136" i="1" s="1"/>
  <c r="BP128" i="1"/>
  <c r="CG128" i="1" s="1"/>
  <c r="BP120" i="1"/>
  <c r="CG120" i="1" s="1"/>
  <c r="BP112" i="1"/>
  <c r="CG112" i="1" s="1"/>
  <c r="BP104" i="1"/>
  <c r="CG104" i="1" s="1"/>
  <c r="BP96" i="1"/>
  <c r="CG96" i="1" s="1"/>
  <c r="DA96" i="1" s="1"/>
  <c r="BP88" i="1"/>
  <c r="CG88" i="1" s="1"/>
  <c r="DA88" i="1" s="1"/>
  <c r="BP80" i="1"/>
  <c r="CG80" i="1" s="1"/>
  <c r="DA80" i="1" s="1"/>
  <c r="BP72" i="1"/>
  <c r="CG72" i="1" s="1"/>
  <c r="DA72" i="1" s="1"/>
  <c r="BP64" i="1"/>
  <c r="CG64" i="1" s="1"/>
  <c r="DA64" i="1" s="1"/>
  <c r="BP56" i="1"/>
  <c r="CG56" i="1" s="1"/>
  <c r="DA56" i="1" s="1"/>
  <c r="BP48" i="1"/>
  <c r="CG48" i="1" s="1"/>
  <c r="DA48" i="1" s="1"/>
  <c r="BP40" i="1"/>
  <c r="CG40" i="1" s="1"/>
  <c r="DA40" i="1" s="1"/>
  <c r="BP32" i="1"/>
  <c r="CG32" i="1" s="1"/>
  <c r="DA32" i="1" s="1"/>
  <c r="BP24" i="1"/>
  <c r="CG24" i="1" s="1"/>
  <c r="DA24" i="1" s="1"/>
  <c r="BP16" i="1"/>
  <c r="CG16" i="1" s="1"/>
  <c r="DA16" i="1" s="1"/>
  <c r="BP8" i="1"/>
  <c r="CG8" i="1" s="1"/>
  <c r="DA8" i="1" s="1"/>
  <c r="BQ202" i="1"/>
  <c r="CH202" i="1" s="1"/>
  <c r="BQ194" i="1"/>
  <c r="CH194" i="1" s="1"/>
  <c r="BQ186" i="1"/>
  <c r="CH186" i="1" s="1"/>
  <c r="BQ178" i="1"/>
  <c r="CH178" i="1" s="1"/>
  <c r="BQ170" i="1"/>
  <c r="CH170" i="1" s="1"/>
  <c r="BQ162" i="1"/>
  <c r="CH162" i="1" s="1"/>
  <c r="BQ154" i="1"/>
  <c r="CH154" i="1" s="1"/>
  <c r="BQ146" i="1"/>
  <c r="CH146" i="1" s="1"/>
  <c r="BQ138" i="1"/>
  <c r="CH138" i="1" s="1"/>
  <c r="BQ130" i="1"/>
  <c r="CH130" i="1" s="1"/>
  <c r="BQ122" i="1"/>
  <c r="CH122" i="1" s="1"/>
  <c r="BQ114" i="1"/>
  <c r="CH114" i="1" s="1"/>
  <c r="BQ106" i="1"/>
  <c r="CH106" i="1" s="1"/>
  <c r="BQ98" i="1"/>
  <c r="CH98" i="1" s="1"/>
  <c r="DB98" i="1" s="1"/>
  <c r="BQ90" i="1"/>
  <c r="CH90" i="1" s="1"/>
  <c r="DB90" i="1" s="1"/>
  <c r="BQ82" i="1"/>
  <c r="CH82" i="1" s="1"/>
  <c r="DB82" i="1" s="1"/>
  <c r="BQ74" i="1"/>
  <c r="CH74" i="1" s="1"/>
  <c r="DB74" i="1" s="1"/>
  <c r="BQ66" i="1"/>
  <c r="CH66" i="1" s="1"/>
  <c r="DB66" i="1" s="1"/>
  <c r="BQ58" i="1"/>
  <c r="CH58" i="1" s="1"/>
  <c r="DB58" i="1" s="1"/>
  <c r="BQ50" i="1"/>
  <c r="CH50" i="1" s="1"/>
  <c r="DB50" i="1" s="1"/>
  <c r="BQ42" i="1"/>
  <c r="CH42" i="1" s="1"/>
  <c r="DB42" i="1" s="1"/>
  <c r="BQ34" i="1"/>
  <c r="CH34" i="1" s="1"/>
  <c r="DB34" i="1" s="1"/>
  <c r="BQ26" i="1"/>
  <c r="CH26" i="1" s="1"/>
  <c r="DB26" i="1" s="1"/>
  <c r="BQ18" i="1"/>
  <c r="CH18" i="1" s="1"/>
  <c r="DB18" i="1" s="1"/>
  <c r="BQ10" i="1"/>
  <c r="CH10" i="1" s="1"/>
  <c r="DB10" i="1" s="1"/>
  <c r="BD29" i="4"/>
  <c r="AV192" i="4"/>
  <c r="AV128" i="4"/>
  <c r="AV64" i="4"/>
  <c r="BO64" i="4" s="1"/>
  <c r="AV199" i="4"/>
  <c r="AV135" i="4"/>
  <c r="AV71" i="4"/>
  <c r="BO71" i="4" s="1"/>
  <c r="AV7" i="4"/>
  <c r="AV190" i="4"/>
  <c r="AV126" i="4"/>
  <c r="AV62" i="4"/>
  <c r="BO62" i="4" s="1"/>
  <c r="AV141" i="4"/>
  <c r="AV77" i="4"/>
  <c r="BO77" i="4" s="1"/>
  <c r="AV13" i="4"/>
  <c r="AV196" i="4"/>
  <c r="AV132" i="4"/>
  <c r="AV68" i="4"/>
  <c r="BO68" i="4" s="1"/>
  <c r="AV4" i="4"/>
  <c r="AV147" i="4"/>
  <c r="AV83" i="4"/>
  <c r="BO83" i="4" s="1"/>
  <c r="AV19" i="4"/>
  <c r="AV186" i="4"/>
  <c r="AV122" i="4"/>
  <c r="AV58" i="4"/>
  <c r="BO58" i="4" s="1"/>
  <c r="AV185" i="4"/>
  <c r="AV121" i="4"/>
  <c r="AV57" i="4"/>
  <c r="BO57" i="4" s="1"/>
  <c r="AV184" i="4"/>
  <c r="AV120" i="4"/>
  <c r="AV56" i="4"/>
  <c r="BO56" i="4" s="1"/>
  <c r="AV191" i="4"/>
  <c r="AV127" i="4"/>
  <c r="AV63" i="4"/>
  <c r="BO63" i="4" s="1"/>
  <c r="AV182" i="4"/>
  <c r="AV118" i="4"/>
  <c r="AV54" i="4"/>
  <c r="BO54" i="4" s="1"/>
  <c r="AV197" i="4"/>
  <c r="AV133" i="4"/>
  <c r="AV69" i="4"/>
  <c r="BO69" i="4" s="1"/>
  <c r="AV5" i="4"/>
  <c r="AV188" i="4"/>
  <c r="AV124" i="4"/>
  <c r="AV60" i="4"/>
  <c r="BO60" i="4" s="1"/>
  <c r="AV203" i="4"/>
  <c r="AV139" i="4"/>
  <c r="AV75" i="4"/>
  <c r="BO75" i="4" s="1"/>
  <c r="AV11" i="4"/>
  <c r="AV178" i="4"/>
  <c r="AV114" i="4"/>
  <c r="AV50" i="4"/>
  <c r="BO50" i="4" s="1"/>
  <c r="AV177" i="4"/>
  <c r="AV113" i="4"/>
  <c r="AV49" i="4"/>
  <c r="BO49" i="4" s="1"/>
  <c r="AV176" i="4"/>
  <c r="AV112" i="4"/>
  <c r="AV48" i="4"/>
  <c r="BO48" i="4" s="1"/>
  <c r="AV183" i="4"/>
  <c r="AV119" i="4"/>
  <c r="AV55" i="4"/>
  <c r="BO55" i="4" s="1"/>
  <c r="AV174" i="4"/>
  <c r="AV110" i="4"/>
  <c r="AV46" i="4"/>
  <c r="BO46" i="4" s="1"/>
  <c r="AV189" i="4"/>
  <c r="AV125" i="4"/>
  <c r="AV61" i="4"/>
  <c r="BO61" i="4" s="1"/>
  <c r="AV180" i="4"/>
  <c r="AV116" i="4"/>
  <c r="AV52" i="4"/>
  <c r="BO52" i="4" s="1"/>
  <c r="AV195" i="4"/>
  <c r="AV131" i="4"/>
  <c r="AV67" i="4"/>
  <c r="BO67" i="4" s="1"/>
  <c r="AV3" i="4"/>
  <c r="AV170" i="4"/>
  <c r="AV106" i="4"/>
  <c r="AV42" i="4"/>
  <c r="BO42" i="4" s="1"/>
  <c r="AV169" i="4"/>
  <c r="AV105" i="4"/>
  <c r="AV41" i="4"/>
  <c r="BO41" i="4" s="1"/>
  <c r="AV2" i="4"/>
  <c r="AV168" i="4"/>
  <c r="AV104" i="4"/>
  <c r="AV40" i="4"/>
  <c r="AV175" i="4"/>
  <c r="AV111" i="4"/>
  <c r="AV47" i="4"/>
  <c r="BO47" i="4" s="1"/>
  <c r="AV166" i="4"/>
  <c r="AV102" i="4"/>
  <c r="AV38" i="4"/>
  <c r="AV181" i="4"/>
  <c r="AV117" i="4"/>
  <c r="AV53" i="4"/>
  <c r="BO53" i="4" s="1"/>
  <c r="AV172" i="4"/>
  <c r="AV108" i="4"/>
  <c r="AV44" i="4"/>
  <c r="BO44" i="4" s="1"/>
  <c r="AV187" i="4"/>
  <c r="AV123" i="4"/>
  <c r="AV59" i="4"/>
  <c r="BO59" i="4" s="1"/>
  <c r="AV162" i="4"/>
  <c r="AV98" i="4"/>
  <c r="BO98" i="4" s="1"/>
  <c r="AV34" i="4"/>
  <c r="AV161" i="4"/>
  <c r="AV97" i="4"/>
  <c r="BO97" i="4" s="1"/>
  <c r="AV33" i="4"/>
  <c r="AV160" i="4"/>
  <c r="AV96" i="4"/>
  <c r="BO96" i="4" s="1"/>
  <c r="AV32" i="4"/>
  <c r="AV167" i="4"/>
  <c r="AV103" i="4"/>
  <c r="AV39" i="4"/>
  <c r="AV158" i="4"/>
  <c r="AV94" i="4"/>
  <c r="BO94" i="4" s="1"/>
  <c r="AV30" i="4"/>
  <c r="AV173" i="4"/>
  <c r="AV109" i="4"/>
  <c r="AV45" i="4"/>
  <c r="BO45" i="4" s="1"/>
  <c r="AV164" i="4"/>
  <c r="AV100" i="4"/>
  <c r="BO100" i="4" s="1"/>
  <c r="AV36" i="4"/>
  <c r="AV179" i="4"/>
  <c r="AV115" i="4"/>
  <c r="AV51" i="4"/>
  <c r="BO51" i="4" s="1"/>
  <c r="AV154" i="4"/>
  <c r="AV90" i="4"/>
  <c r="BO90" i="4" s="1"/>
  <c r="AV26" i="4"/>
  <c r="AV153" i="4"/>
  <c r="AV89" i="4"/>
  <c r="BO89" i="4" s="1"/>
  <c r="AV25" i="4"/>
  <c r="AV152" i="4"/>
  <c r="AV88" i="4"/>
  <c r="BO88" i="4" s="1"/>
  <c r="AV24" i="4"/>
  <c r="AV159" i="4"/>
  <c r="AV95" i="4"/>
  <c r="BO95" i="4" s="1"/>
  <c r="AV31" i="4"/>
  <c r="AV150" i="4"/>
  <c r="AV86" i="4"/>
  <c r="BO86" i="4" s="1"/>
  <c r="AV22" i="4"/>
  <c r="AV165" i="4"/>
  <c r="AV101" i="4"/>
  <c r="AV37" i="4"/>
  <c r="AV156" i="4"/>
  <c r="AV92" i="4"/>
  <c r="BO92" i="4" s="1"/>
  <c r="AV28" i="4"/>
  <c r="AV171" i="4"/>
  <c r="AV107" i="4"/>
  <c r="AV43" i="4"/>
  <c r="BO43" i="4" s="1"/>
  <c r="AV146" i="4"/>
  <c r="AV82" i="4"/>
  <c r="BO82" i="4" s="1"/>
  <c r="AV18" i="4"/>
  <c r="AV145" i="4"/>
  <c r="AV81" i="4"/>
  <c r="BO81" i="4" s="1"/>
  <c r="AV17" i="4"/>
  <c r="AV144" i="4"/>
  <c r="AV80" i="4"/>
  <c r="BO80" i="4" s="1"/>
  <c r="AV16" i="4"/>
  <c r="AV151" i="4"/>
  <c r="AV87" i="4"/>
  <c r="BO87" i="4" s="1"/>
  <c r="AV23" i="4"/>
  <c r="AV142" i="4"/>
  <c r="AV78" i="4"/>
  <c r="BO78" i="4" s="1"/>
  <c r="AV14" i="4"/>
  <c r="AV157" i="4"/>
  <c r="AV93" i="4"/>
  <c r="BO93" i="4" s="1"/>
  <c r="AV29" i="4"/>
  <c r="AV148" i="4"/>
  <c r="AV84" i="4"/>
  <c r="BO84" i="4" s="1"/>
  <c r="AV20" i="4"/>
  <c r="AV163" i="4"/>
  <c r="AV99" i="4"/>
  <c r="BO99" i="4" s="1"/>
  <c r="AV35" i="4"/>
  <c r="AV202" i="4"/>
  <c r="AV138" i="4"/>
  <c r="AV74" i="4"/>
  <c r="BO74" i="4" s="1"/>
  <c r="AV10" i="4"/>
  <c r="AV201" i="4"/>
  <c r="AV137" i="4"/>
  <c r="AV73" i="4"/>
  <c r="BO73" i="4" s="1"/>
  <c r="AV9" i="4"/>
  <c r="AV200" i="4"/>
  <c r="AV136" i="4"/>
  <c r="AV72" i="4"/>
  <c r="BO72" i="4" s="1"/>
  <c r="AV8" i="4"/>
  <c r="AV143" i="4"/>
  <c r="AV79" i="4"/>
  <c r="BO79" i="4" s="1"/>
  <c r="AV15" i="4"/>
  <c r="AV198" i="4"/>
  <c r="AV134" i="4"/>
  <c r="AV70" i="4"/>
  <c r="BO70" i="4" s="1"/>
  <c r="AV6" i="4"/>
  <c r="AV149" i="4"/>
  <c r="AV85" i="4"/>
  <c r="BO85" i="4" s="1"/>
  <c r="AV21" i="4"/>
  <c r="AV140" i="4"/>
  <c r="AV76" i="4"/>
  <c r="BO76" i="4" s="1"/>
  <c r="AV12" i="4"/>
  <c r="AV155" i="4"/>
  <c r="AV91" i="4"/>
  <c r="BO91" i="4" s="1"/>
  <c r="AV27" i="4"/>
  <c r="AV194" i="4"/>
  <c r="AV130" i="4"/>
  <c r="AV66" i="4"/>
  <c r="BO66" i="4" s="1"/>
  <c r="AV193" i="4"/>
  <c r="AV129" i="4"/>
  <c r="AV65" i="4"/>
  <c r="BO65" i="4" s="1"/>
  <c r="BD28" i="4"/>
  <c r="AU183" i="4"/>
  <c r="AU119" i="4"/>
  <c r="AU55" i="4"/>
  <c r="BN55" i="4" s="1"/>
  <c r="AU190" i="4"/>
  <c r="AU126" i="4"/>
  <c r="AU62" i="4"/>
  <c r="BN62" i="4" s="1"/>
  <c r="AU181" i="4"/>
  <c r="AU117" i="4"/>
  <c r="AU53" i="4"/>
  <c r="BN53" i="4" s="1"/>
  <c r="AU196" i="4"/>
  <c r="AU132" i="4"/>
  <c r="AU68" i="4"/>
  <c r="BN68" i="4" s="1"/>
  <c r="AU4" i="4"/>
  <c r="AU187" i="4"/>
  <c r="AU123" i="4"/>
  <c r="AU59" i="4"/>
  <c r="BN59" i="4" s="1"/>
  <c r="AU202" i="4"/>
  <c r="AU138" i="4"/>
  <c r="AU74" i="4"/>
  <c r="BN74" i="4" s="1"/>
  <c r="AU10" i="4"/>
  <c r="AU177" i="4"/>
  <c r="AU113" i="4"/>
  <c r="AU49" i="4"/>
  <c r="BN49" i="4" s="1"/>
  <c r="AU176" i="4"/>
  <c r="AU112" i="4"/>
  <c r="AU48" i="4"/>
  <c r="BN48" i="4" s="1"/>
  <c r="AU175" i="4"/>
  <c r="AU111" i="4"/>
  <c r="AU47" i="4"/>
  <c r="BN47" i="4" s="1"/>
  <c r="AU182" i="4"/>
  <c r="AU118" i="4"/>
  <c r="AU54" i="4"/>
  <c r="BN54" i="4" s="1"/>
  <c r="AU173" i="4"/>
  <c r="AU109" i="4"/>
  <c r="AU45" i="4"/>
  <c r="BN45" i="4" s="1"/>
  <c r="AU188" i="4"/>
  <c r="AU124" i="4"/>
  <c r="AU60" i="4"/>
  <c r="BN60" i="4" s="1"/>
  <c r="AU179" i="4"/>
  <c r="AU115" i="4"/>
  <c r="AU51" i="4"/>
  <c r="BN51" i="4" s="1"/>
  <c r="AU194" i="4"/>
  <c r="AU130" i="4"/>
  <c r="AU66" i="4"/>
  <c r="BN66" i="4" s="1"/>
  <c r="AU169" i="4"/>
  <c r="AU105" i="4"/>
  <c r="AU41" i="4"/>
  <c r="BN41" i="4" s="1"/>
  <c r="AU2" i="4"/>
  <c r="AU168" i="4"/>
  <c r="AU104" i="4"/>
  <c r="AU40" i="4"/>
  <c r="BN40" i="4" s="1"/>
  <c r="AU167" i="4"/>
  <c r="AU103" i="4"/>
  <c r="AU39" i="4"/>
  <c r="BN39" i="4" s="1"/>
  <c r="AU174" i="4"/>
  <c r="AU110" i="4"/>
  <c r="AU46" i="4"/>
  <c r="BN46" i="4" s="1"/>
  <c r="AU165" i="4"/>
  <c r="AU101" i="4"/>
  <c r="AU37" i="4"/>
  <c r="BN37" i="4" s="1"/>
  <c r="AU180" i="4"/>
  <c r="AU116" i="4"/>
  <c r="AU52" i="4"/>
  <c r="BN52" i="4" s="1"/>
  <c r="AU171" i="4"/>
  <c r="AU107" i="4"/>
  <c r="AU43" i="4"/>
  <c r="BN43" i="4" s="1"/>
  <c r="AU186" i="4"/>
  <c r="AU122" i="4"/>
  <c r="AU58" i="4"/>
  <c r="BN58" i="4" s="1"/>
  <c r="AU161" i="4"/>
  <c r="AU97" i="4"/>
  <c r="BN97" i="4" s="1"/>
  <c r="AU33" i="4"/>
  <c r="BN33" i="4" s="1"/>
  <c r="AU160" i="4"/>
  <c r="AU96" i="4"/>
  <c r="BN96" i="4" s="1"/>
  <c r="AU32" i="4"/>
  <c r="BN32" i="4" s="1"/>
  <c r="AU159" i="4"/>
  <c r="AU95" i="4"/>
  <c r="BN95" i="4" s="1"/>
  <c r="AU31" i="4"/>
  <c r="BN31" i="4" s="1"/>
  <c r="AU166" i="4"/>
  <c r="AU102" i="4"/>
  <c r="AU38" i="4"/>
  <c r="BN38" i="4" s="1"/>
  <c r="AU157" i="4"/>
  <c r="AU93" i="4"/>
  <c r="BN93" i="4" s="1"/>
  <c r="AU29" i="4"/>
  <c r="BN29" i="4" s="1"/>
  <c r="AU172" i="4"/>
  <c r="AU108" i="4"/>
  <c r="AU44" i="4"/>
  <c r="BN44" i="4" s="1"/>
  <c r="AU163" i="4"/>
  <c r="AU99" i="4"/>
  <c r="BN99" i="4" s="1"/>
  <c r="AU35" i="4"/>
  <c r="BN35" i="4" s="1"/>
  <c r="AU178" i="4"/>
  <c r="AU114" i="4"/>
  <c r="AU50" i="4"/>
  <c r="BN50" i="4" s="1"/>
  <c r="AU153" i="4"/>
  <c r="AU89" i="4"/>
  <c r="BN89" i="4" s="1"/>
  <c r="AU25" i="4"/>
  <c r="BN25" i="4" s="1"/>
  <c r="AU152" i="4"/>
  <c r="AU88" i="4"/>
  <c r="BN88" i="4" s="1"/>
  <c r="AU24" i="4"/>
  <c r="BN24" i="4" s="1"/>
  <c r="AU151" i="4"/>
  <c r="AU87" i="4"/>
  <c r="BN87" i="4" s="1"/>
  <c r="AU23" i="4"/>
  <c r="BN23" i="4" s="1"/>
  <c r="AU158" i="4"/>
  <c r="AU94" i="4"/>
  <c r="BN94" i="4" s="1"/>
  <c r="AU30" i="4"/>
  <c r="BN30" i="4" s="1"/>
  <c r="AU149" i="4"/>
  <c r="AU85" i="4"/>
  <c r="BN85" i="4" s="1"/>
  <c r="AU21" i="4"/>
  <c r="BN21" i="4" s="1"/>
  <c r="AU164" i="4"/>
  <c r="AU100" i="4"/>
  <c r="BN100" i="4" s="1"/>
  <c r="AU36" i="4"/>
  <c r="BN36" i="4" s="1"/>
  <c r="AU155" i="4"/>
  <c r="AU91" i="4"/>
  <c r="BN91" i="4" s="1"/>
  <c r="AU27" i="4"/>
  <c r="BN27" i="4" s="1"/>
  <c r="AU170" i="4"/>
  <c r="AU106" i="4"/>
  <c r="AU42" i="4"/>
  <c r="BN42" i="4" s="1"/>
  <c r="AU145" i="4"/>
  <c r="AU81" i="4"/>
  <c r="BN81" i="4" s="1"/>
  <c r="AU17" i="4"/>
  <c r="AU144" i="4"/>
  <c r="AU80" i="4"/>
  <c r="BN80" i="4" s="1"/>
  <c r="AU16" i="4"/>
  <c r="AU143" i="4"/>
  <c r="AU79" i="4"/>
  <c r="BN79" i="4" s="1"/>
  <c r="AU15" i="4"/>
  <c r="AU150" i="4"/>
  <c r="AU86" i="4"/>
  <c r="BN86" i="4" s="1"/>
  <c r="AU22" i="4"/>
  <c r="BN22" i="4" s="1"/>
  <c r="AU141" i="4"/>
  <c r="AU77" i="4"/>
  <c r="BN77" i="4" s="1"/>
  <c r="AU13" i="4"/>
  <c r="AU156" i="4"/>
  <c r="AU92" i="4"/>
  <c r="BN92" i="4" s="1"/>
  <c r="AU28" i="4"/>
  <c r="BN28" i="4" s="1"/>
  <c r="AU147" i="4"/>
  <c r="AU83" i="4"/>
  <c r="BN83" i="4" s="1"/>
  <c r="AU19" i="4"/>
  <c r="AU162" i="4"/>
  <c r="AU98" i="4"/>
  <c r="BN98" i="4" s="1"/>
  <c r="AU34" i="4"/>
  <c r="BN34" i="4" s="1"/>
  <c r="AU201" i="4"/>
  <c r="AU137" i="4"/>
  <c r="AU73" i="4"/>
  <c r="BN73" i="4" s="1"/>
  <c r="AU9" i="4"/>
  <c r="AU200" i="4"/>
  <c r="AU136" i="4"/>
  <c r="AU72" i="4"/>
  <c r="BN72" i="4" s="1"/>
  <c r="AU8" i="4"/>
  <c r="AU199" i="4"/>
  <c r="AU135" i="4"/>
  <c r="AU71" i="4"/>
  <c r="BN71" i="4" s="1"/>
  <c r="AU7" i="4"/>
  <c r="AU142" i="4"/>
  <c r="AU78" i="4"/>
  <c r="BN78" i="4" s="1"/>
  <c r="AU14" i="4"/>
  <c r="AU197" i="4"/>
  <c r="AU133" i="4"/>
  <c r="AU69" i="4"/>
  <c r="BN69" i="4" s="1"/>
  <c r="AU5" i="4"/>
  <c r="AU148" i="4"/>
  <c r="AU84" i="4"/>
  <c r="BN84" i="4" s="1"/>
  <c r="AU20" i="4"/>
  <c r="AU203" i="4"/>
  <c r="AU139" i="4"/>
  <c r="AU75" i="4"/>
  <c r="BN75" i="4" s="1"/>
  <c r="AU11" i="4"/>
  <c r="AU154" i="4"/>
  <c r="AU90" i="4"/>
  <c r="BN90" i="4" s="1"/>
  <c r="AU26" i="4"/>
  <c r="BN26" i="4" s="1"/>
  <c r="AU193" i="4"/>
  <c r="AU129" i="4"/>
  <c r="AU65" i="4"/>
  <c r="BN65" i="4" s="1"/>
  <c r="AU192" i="4"/>
  <c r="AU128" i="4"/>
  <c r="AU64" i="4"/>
  <c r="BN64" i="4" s="1"/>
  <c r="AU191" i="4"/>
  <c r="AU127" i="4"/>
  <c r="AU63" i="4"/>
  <c r="BN63" i="4" s="1"/>
  <c r="AU198" i="4"/>
  <c r="AU134" i="4"/>
  <c r="AU70" i="4"/>
  <c r="BN70" i="4" s="1"/>
  <c r="AU6" i="4"/>
  <c r="AU189" i="4"/>
  <c r="AU125" i="4"/>
  <c r="AU61" i="4"/>
  <c r="BN61" i="4" s="1"/>
  <c r="AU140" i="4"/>
  <c r="AU76" i="4"/>
  <c r="BN76" i="4" s="1"/>
  <c r="AU12" i="4"/>
  <c r="AU195" i="4"/>
  <c r="AU131" i="4"/>
  <c r="AU67" i="4"/>
  <c r="BN67" i="4" s="1"/>
  <c r="AU3" i="4"/>
  <c r="AU146" i="4"/>
  <c r="AU82" i="4"/>
  <c r="BN82" i="4" s="1"/>
  <c r="AU18" i="4"/>
  <c r="AU185" i="4"/>
  <c r="AU121" i="4"/>
  <c r="AU57" i="4"/>
  <c r="BN57" i="4" s="1"/>
  <c r="AU184" i="4"/>
  <c r="AU120" i="4"/>
  <c r="AU56" i="4"/>
  <c r="BN56" i="4" s="1"/>
  <c r="BD27" i="4"/>
  <c r="AT174" i="4"/>
  <c r="AT110" i="4"/>
  <c r="AT46" i="4"/>
  <c r="BM46" i="4" s="1"/>
  <c r="AT181" i="4"/>
  <c r="AT117" i="4"/>
  <c r="AT53" i="4"/>
  <c r="BM53" i="4" s="1"/>
  <c r="AT172" i="4"/>
  <c r="AT108" i="4"/>
  <c r="AT44" i="4"/>
  <c r="BM44" i="4" s="1"/>
  <c r="AT187" i="4"/>
  <c r="AT123" i="4"/>
  <c r="AT59" i="4"/>
  <c r="BM59" i="4" s="1"/>
  <c r="AT178" i="4"/>
  <c r="AT114" i="4"/>
  <c r="AT50" i="4"/>
  <c r="BM50" i="4" s="1"/>
  <c r="AT193" i="4"/>
  <c r="AT129" i="4"/>
  <c r="AT65" i="4"/>
  <c r="BM65" i="4" s="1"/>
  <c r="AT168" i="4"/>
  <c r="AT104" i="4"/>
  <c r="AT40" i="4"/>
  <c r="BM40" i="4" s="1"/>
  <c r="AT159" i="4"/>
  <c r="AT103" i="4"/>
  <c r="AT39" i="4"/>
  <c r="BM39" i="4" s="1"/>
  <c r="AT166" i="4"/>
  <c r="AT102" i="4"/>
  <c r="AT38" i="4"/>
  <c r="BM38" i="4" s="1"/>
  <c r="AT173" i="4"/>
  <c r="AT109" i="4"/>
  <c r="AT45" i="4"/>
  <c r="BM45" i="4" s="1"/>
  <c r="AT164" i="4"/>
  <c r="AT100" i="4"/>
  <c r="BM100" i="4" s="1"/>
  <c r="AT36" i="4"/>
  <c r="BM36" i="4" s="1"/>
  <c r="AT179" i="4"/>
  <c r="AT115" i="4"/>
  <c r="AT51" i="4"/>
  <c r="BM51" i="4" s="1"/>
  <c r="AT170" i="4"/>
  <c r="AT106" i="4"/>
  <c r="AT42" i="4"/>
  <c r="BM42" i="4" s="1"/>
  <c r="AT185" i="4"/>
  <c r="AT121" i="4"/>
  <c r="AT57" i="4"/>
  <c r="BM57" i="4" s="1"/>
  <c r="AT160" i="4"/>
  <c r="AT96" i="4"/>
  <c r="BM96" i="4" s="1"/>
  <c r="AT32" i="4"/>
  <c r="BM32" i="4" s="1"/>
  <c r="AT151" i="4"/>
  <c r="AT95" i="4"/>
  <c r="BM95" i="4" s="1"/>
  <c r="AT31" i="4"/>
  <c r="BM31" i="4" s="1"/>
  <c r="AT158" i="4"/>
  <c r="AT94" i="4"/>
  <c r="BM94" i="4" s="1"/>
  <c r="AT30" i="4"/>
  <c r="BM30" i="4" s="1"/>
  <c r="AT165" i="4"/>
  <c r="AT101" i="4"/>
  <c r="AT37" i="4"/>
  <c r="BM37" i="4" s="1"/>
  <c r="AT156" i="4"/>
  <c r="AT92" i="4"/>
  <c r="BM92" i="4" s="1"/>
  <c r="AT28" i="4"/>
  <c r="BM28" i="4" s="1"/>
  <c r="AT171" i="4"/>
  <c r="AT107" i="4"/>
  <c r="AT43" i="4"/>
  <c r="BM43" i="4" s="1"/>
  <c r="AT162" i="4"/>
  <c r="AT98" i="4"/>
  <c r="BM98" i="4" s="1"/>
  <c r="AT34" i="4"/>
  <c r="BM34" i="4" s="1"/>
  <c r="AT177" i="4"/>
  <c r="AT113" i="4"/>
  <c r="AT49" i="4"/>
  <c r="BM49" i="4" s="1"/>
  <c r="AT2" i="4"/>
  <c r="BM2" i="4" s="1"/>
  <c r="AT152" i="4"/>
  <c r="AT88" i="4"/>
  <c r="BM88" i="4" s="1"/>
  <c r="AT24" i="4"/>
  <c r="BM24" i="4" s="1"/>
  <c r="AT143" i="4"/>
  <c r="AT87" i="4"/>
  <c r="BM87" i="4" s="1"/>
  <c r="AT23" i="4"/>
  <c r="BM23" i="4" s="1"/>
  <c r="AT150" i="4"/>
  <c r="AT86" i="4"/>
  <c r="BM86" i="4" s="1"/>
  <c r="AT22" i="4"/>
  <c r="BM22" i="4" s="1"/>
  <c r="AT157" i="4"/>
  <c r="AT93" i="4"/>
  <c r="BM93" i="4" s="1"/>
  <c r="AT29" i="4"/>
  <c r="BM29" i="4" s="1"/>
  <c r="AT148" i="4"/>
  <c r="AT84" i="4"/>
  <c r="BM84" i="4" s="1"/>
  <c r="AT20" i="4"/>
  <c r="BM20" i="4" s="1"/>
  <c r="AT163" i="4"/>
  <c r="AT99" i="4"/>
  <c r="BM99" i="4" s="1"/>
  <c r="AT35" i="4"/>
  <c r="BM35" i="4" s="1"/>
  <c r="AT154" i="4"/>
  <c r="AT90" i="4"/>
  <c r="BM90" i="4" s="1"/>
  <c r="AT26" i="4"/>
  <c r="BM26" i="4" s="1"/>
  <c r="AT169" i="4"/>
  <c r="AT105" i="4"/>
  <c r="AT41" i="4"/>
  <c r="BM41" i="4" s="1"/>
  <c r="AT144" i="4"/>
  <c r="AT80" i="4"/>
  <c r="BM80" i="4" s="1"/>
  <c r="AT16" i="4"/>
  <c r="BM16" i="4" s="1"/>
  <c r="AT199" i="4"/>
  <c r="AT135" i="4"/>
  <c r="AT79" i="4"/>
  <c r="BM79" i="4" s="1"/>
  <c r="AT15" i="4"/>
  <c r="BM15" i="4" s="1"/>
  <c r="AT142" i="4"/>
  <c r="AT78" i="4"/>
  <c r="BM78" i="4" s="1"/>
  <c r="AT14" i="4"/>
  <c r="BM14" i="4" s="1"/>
  <c r="AT149" i="4"/>
  <c r="AT85" i="4"/>
  <c r="BM85" i="4" s="1"/>
  <c r="AT21" i="4"/>
  <c r="BM21" i="4" s="1"/>
  <c r="AT140" i="4"/>
  <c r="AT76" i="4"/>
  <c r="BM76" i="4" s="1"/>
  <c r="AT12" i="4"/>
  <c r="BM12" i="4" s="1"/>
  <c r="AT155" i="4"/>
  <c r="AT91" i="4"/>
  <c r="BM91" i="4" s="1"/>
  <c r="AT27" i="4"/>
  <c r="BM27" i="4" s="1"/>
  <c r="AT146" i="4"/>
  <c r="AT82" i="4"/>
  <c r="BM82" i="4" s="1"/>
  <c r="AT18" i="4"/>
  <c r="BM18" i="4" s="1"/>
  <c r="AT161" i="4"/>
  <c r="AT97" i="4"/>
  <c r="BM97" i="4" s="1"/>
  <c r="AT33" i="4"/>
  <c r="BM33" i="4" s="1"/>
  <c r="AT200" i="4"/>
  <c r="AT136" i="4"/>
  <c r="AT72" i="4"/>
  <c r="BM72" i="4" s="1"/>
  <c r="AT8" i="4"/>
  <c r="BM8" i="4" s="1"/>
  <c r="AT191" i="4"/>
  <c r="AT127" i="4"/>
  <c r="AT71" i="4"/>
  <c r="BM71" i="4" s="1"/>
  <c r="AT7" i="4"/>
  <c r="BM7" i="4" s="1"/>
  <c r="AT198" i="4"/>
  <c r="AT134" i="4"/>
  <c r="AT70" i="4"/>
  <c r="BM70" i="4" s="1"/>
  <c r="AT6" i="4"/>
  <c r="BM6" i="4" s="1"/>
  <c r="AT141" i="4"/>
  <c r="AT77" i="4"/>
  <c r="BM77" i="4" s="1"/>
  <c r="AT13" i="4"/>
  <c r="BM13" i="4" s="1"/>
  <c r="AT196" i="4"/>
  <c r="AT132" i="4"/>
  <c r="AT68" i="4"/>
  <c r="BM68" i="4" s="1"/>
  <c r="AT4" i="4"/>
  <c r="BM4" i="4" s="1"/>
  <c r="AT147" i="4"/>
  <c r="AT83" i="4"/>
  <c r="BM83" i="4" s="1"/>
  <c r="AT19" i="4"/>
  <c r="BM19" i="4" s="1"/>
  <c r="AT202" i="4"/>
  <c r="AT138" i="4"/>
  <c r="AT74" i="4"/>
  <c r="BM74" i="4" s="1"/>
  <c r="AT10" i="4"/>
  <c r="BM10" i="4" s="1"/>
  <c r="AT153" i="4"/>
  <c r="AT89" i="4"/>
  <c r="BM89" i="4" s="1"/>
  <c r="AT25" i="4"/>
  <c r="BM25" i="4" s="1"/>
  <c r="AT192" i="4"/>
  <c r="AT128" i="4"/>
  <c r="AT64" i="4"/>
  <c r="BM64" i="4" s="1"/>
  <c r="AT183" i="4"/>
  <c r="AT119" i="4"/>
  <c r="AT63" i="4"/>
  <c r="BM63" i="4" s="1"/>
  <c r="AT190" i="4"/>
  <c r="AT126" i="4"/>
  <c r="AT62" i="4"/>
  <c r="BM62" i="4" s="1"/>
  <c r="AT197" i="4"/>
  <c r="AT133" i="4"/>
  <c r="AT69" i="4"/>
  <c r="BM69" i="4" s="1"/>
  <c r="AT5" i="4"/>
  <c r="BM5" i="4" s="1"/>
  <c r="AT188" i="4"/>
  <c r="AT124" i="4"/>
  <c r="AT60" i="4"/>
  <c r="BM60" i="4" s="1"/>
  <c r="AT203" i="4"/>
  <c r="AT139" i="4"/>
  <c r="AT75" i="4"/>
  <c r="BM75" i="4" s="1"/>
  <c r="AT11" i="4"/>
  <c r="BM11" i="4" s="1"/>
  <c r="AT194" i="4"/>
  <c r="AT130" i="4"/>
  <c r="AT66" i="4"/>
  <c r="BM66" i="4" s="1"/>
  <c r="AT145" i="4"/>
  <c r="AT81" i="4"/>
  <c r="BM81" i="4" s="1"/>
  <c r="AT17" i="4"/>
  <c r="BM17" i="4" s="1"/>
  <c r="AT184" i="4"/>
  <c r="AT120" i="4"/>
  <c r="AT56" i="4"/>
  <c r="BM56" i="4" s="1"/>
  <c r="AT175" i="4"/>
  <c r="AT111" i="4"/>
  <c r="AT55" i="4"/>
  <c r="BM55" i="4" s="1"/>
  <c r="AT182" i="4"/>
  <c r="AT118" i="4"/>
  <c r="AT54" i="4"/>
  <c r="BM54" i="4" s="1"/>
  <c r="AT189" i="4"/>
  <c r="AT125" i="4"/>
  <c r="AT61" i="4"/>
  <c r="BM61" i="4" s="1"/>
  <c r="AT180" i="4"/>
  <c r="AT116" i="4"/>
  <c r="AT52" i="4"/>
  <c r="BM52" i="4" s="1"/>
  <c r="AT195" i="4"/>
  <c r="AT131" i="4"/>
  <c r="AT67" i="4"/>
  <c r="BM67" i="4" s="1"/>
  <c r="AT3" i="4"/>
  <c r="BM3" i="4" s="1"/>
  <c r="AT186" i="4"/>
  <c r="AT122" i="4"/>
  <c r="AT58" i="4"/>
  <c r="BM58" i="4" s="1"/>
  <c r="AT201" i="4"/>
  <c r="AT137" i="4"/>
  <c r="AT73" i="4"/>
  <c r="BM73" i="4" s="1"/>
  <c r="AT9" i="4"/>
  <c r="BM9" i="4" s="1"/>
  <c r="AT176" i="4"/>
  <c r="AT112" i="4"/>
  <c r="AT48" i="4"/>
  <c r="BM48" i="4" s="1"/>
  <c r="AT167" i="4"/>
  <c r="AT47" i="4"/>
  <c r="BM47" i="4" s="1"/>
  <c r="BJ166" i="1"/>
  <c r="BZ166" i="1" s="1"/>
  <c r="BJ158" i="1"/>
  <c r="BZ158" i="1" s="1"/>
  <c r="BJ150" i="1"/>
  <c r="BZ150" i="1" s="1"/>
  <c r="BJ142" i="1"/>
  <c r="BZ142" i="1" s="1"/>
  <c r="BJ134" i="1"/>
  <c r="BZ134" i="1" s="1"/>
  <c r="BJ126" i="1"/>
  <c r="BZ126" i="1" s="1"/>
  <c r="BJ118" i="1"/>
  <c r="BZ118" i="1" s="1"/>
  <c r="BJ110" i="1"/>
  <c r="BZ110" i="1" s="1"/>
  <c r="BJ102" i="1"/>
  <c r="BZ102" i="1" s="1"/>
  <c r="BJ94" i="1"/>
  <c r="BZ94" i="1" s="1"/>
  <c r="BJ86" i="1"/>
  <c r="BZ86" i="1" s="1"/>
  <c r="BJ78" i="1"/>
  <c r="BZ78" i="1" s="1"/>
  <c r="BJ70" i="1"/>
  <c r="BZ70" i="1" s="1"/>
  <c r="BJ62" i="1"/>
  <c r="BZ62" i="1" s="1"/>
  <c r="BJ54" i="1"/>
  <c r="BZ54" i="1" s="1"/>
  <c r="BJ46" i="1"/>
  <c r="BZ46" i="1" s="1"/>
  <c r="BJ38" i="1"/>
  <c r="BZ38" i="1" s="1"/>
  <c r="BJ30" i="1"/>
  <c r="BZ30" i="1" s="1"/>
  <c r="BJ22" i="1"/>
  <c r="BZ22" i="1" s="1"/>
  <c r="BJ14" i="1"/>
  <c r="BZ14" i="1" s="1"/>
  <c r="BJ6" i="1"/>
  <c r="BZ6" i="1" s="1"/>
  <c r="BK199" i="1"/>
  <c r="CA199" i="1" s="1"/>
  <c r="BK191" i="1"/>
  <c r="CA191" i="1" s="1"/>
  <c r="BK183" i="1"/>
  <c r="CA183" i="1" s="1"/>
  <c r="BK175" i="1"/>
  <c r="CA175" i="1" s="1"/>
  <c r="BK167" i="1"/>
  <c r="CA167" i="1" s="1"/>
  <c r="BK159" i="1"/>
  <c r="CA159" i="1" s="1"/>
  <c r="BK151" i="1"/>
  <c r="CA151" i="1" s="1"/>
  <c r="BK143" i="1"/>
  <c r="CA143" i="1" s="1"/>
  <c r="BK135" i="1"/>
  <c r="CA135" i="1" s="1"/>
  <c r="BK127" i="1"/>
  <c r="CA127" i="1" s="1"/>
  <c r="BK119" i="1"/>
  <c r="CA119" i="1" s="1"/>
  <c r="BK111" i="1"/>
  <c r="CA111" i="1" s="1"/>
  <c r="BK103" i="1"/>
  <c r="CA103" i="1" s="1"/>
  <c r="BK95" i="1"/>
  <c r="CA95" i="1" s="1"/>
  <c r="BK87" i="1"/>
  <c r="CA87" i="1" s="1"/>
  <c r="BK79" i="1"/>
  <c r="CA79" i="1" s="1"/>
  <c r="BK71" i="1"/>
  <c r="CA71" i="1" s="1"/>
  <c r="BK63" i="1"/>
  <c r="CA63" i="1" s="1"/>
  <c r="BK55" i="1"/>
  <c r="CA55" i="1" s="1"/>
  <c r="BK47" i="1"/>
  <c r="CA47" i="1" s="1"/>
  <c r="BK39" i="1"/>
  <c r="CA39" i="1" s="1"/>
  <c r="BK31" i="1"/>
  <c r="CA31" i="1" s="1"/>
  <c r="BK23" i="1"/>
  <c r="CA23" i="1" s="1"/>
  <c r="BK15" i="1"/>
  <c r="CA15" i="1" s="1"/>
  <c r="BK7" i="1"/>
  <c r="CA7" i="1" s="1"/>
  <c r="BM201" i="1"/>
  <c r="CD201" i="1" s="1"/>
  <c r="BM193" i="1"/>
  <c r="CD193" i="1" s="1"/>
  <c r="BM185" i="1"/>
  <c r="CD185" i="1" s="1"/>
  <c r="BM177" i="1"/>
  <c r="CD177" i="1" s="1"/>
  <c r="BM169" i="1"/>
  <c r="CD169" i="1" s="1"/>
  <c r="BM161" i="1"/>
  <c r="CD161" i="1" s="1"/>
  <c r="BM153" i="1"/>
  <c r="CD153" i="1" s="1"/>
  <c r="BM145" i="1"/>
  <c r="CD145" i="1" s="1"/>
  <c r="BM137" i="1"/>
  <c r="CD137" i="1" s="1"/>
  <c r="BM129" i="1"/>
  <c r="CD129" i="1" s="1"/>
  <c r="BM121" i="1"/>
  <c r="CD121" i="1" s="1"/>
  <c r="BM113" i="1"/>
  <c r="CD113" i="1" s="1"/>
  <c r="BM105" i="1"/>
  <c r="CD105" i="1" s="1"/>
  <c r="BM97" i="1"/>
  <c r="CD97" i="1" s="1"/>
  <c r="BM89" i="1"/>
  <c r="CD89" i="1" s="1"/>
  <c r="BM81" i="1"/>
  <c r="CD81" i="1" s="1"/>
  <c r="BM73" i="1"/>
  <c r="CD73" i="1" s="1"/>
  <c r="BM65" i="1"/>
  <c r="CD65" i="1" s="1"/>
  <c r="BM57" i="1"/>
  <c r="CD57" i="1" s="1"/>
  <c r="BM49" i="1"/>
  <c r="CD49" i="1" s="1"/>
  <c r="BM41" i="1"/>
  <c r="CD41" i="1" s="1"/>
  <c r="BM33" i="1"/>
  <c r="CD33" i="1" s="1"/>
  <c r="CX33" i="1" s="1"/>
  <c r="BM25" i="1"/>
  <c r="CD25" i="1" s="1"/>
  <c r="CX25" i="1" s="1"/>
  <c r="BM17" i="1"/>
  <c r="CD17" i="1" s="1"/>
  <c r="CX17" i="1" s="1"/>
  <c r="BM9" i="1"/>
  <c r="CD9" i="1" s="1"/>
  <c r="CX9" i="1" s="1"/>
  <c r="BN195" i="1"/>
  <c r="CE195" i="1" s="1"/>
  <c r="BN187" i="1"/>
  <c r="CE187" i="1" s="1"/>
  <c r="BN179" i="1"/>
  <c r="CE179" i="1" s="1"/>
  <c r="BN171" i="1"/>
  <c r="CE171" i="1" s="1"/>
  <c r="BN163" i="1"/>
  <c r="CE163" i="1" s="1"/>
  <c r="BN155" i="1"/>
  <c r="CE155" i="1" s="1"/>
  <c r="BN147" i="1"/>
  <c r="CE147" i="1" s="1"/>
  <c r="BN139" i="1"/>
  <c r="CE139" i="1" s="1"/>
  <c r="BN131" i="1"/>
  <c r="CE131" i="1" s="1"/>
  <c r="BN123" i="1"/>
  <c r="CE123" i="1" s="1"/>
  <c r="BN115" i="1"/>
  <c r="CE115" i="1" s="1"/>
  <c r="BN107" i="1"/>
  <c r="CE107" i="1" s="1"/>
  <c r="BN99" i="1"/>
  <c r="CE99" i="1" s="1"/>
  <c r="BN91" i="1"/>
  <c r="CE91" i="1" s="1"/>
  <c r="BN83" i="1"/>
  <c r="CE83" i="1" s="1"/>
  <c r="BN75" i="1"/>
  <c r="CE75" i="1" s="1"/>
  <c r="BN67" i="1"/>
  <c r="CE67" i="1" s="1"/>
  <c r="CY67" i="1" s="1"/>
  <c r="BN59" i="1"/>
  <c r="CE59" i="1" s="1"/>
  <c r="CY59" i="1" s="1"/>
  <c r="BN51" i="1"/>
  <c r="CE51" i="1" s="1"/>
  <c r="CY51" i="1" s="1"/>
  <c r="BN43" i="1"/>
  <c r="CE43" i="1" s="1"/>
  <c r="CY43" i="1" s="1"/>
  <c r="BN35" i="1"/>
  <c r="CE35" i="1" s="1"/>
  <c r="CY35" i="1" s="1"/>
  <c r="BN27" i="1"/>
  <c r="CE27" i="1" s="1"/>
  <c r="CY27" i="1" s="1"/>
  <c r="BN19" i="1"/>
  <c r="CE19" i="1" s="1"/>
  <c r="CY19" i="1" s="1"/>
  <c r="BN11" i="1"/>
  <c r="CE11" i="1" s="1"/>
  <c r="CY11" i="1" s="1"/>
  <c r="BN3" i="1"/>
  <c r="CE3" i="1" s="1"/>
  <c r="CY3" i="1" s="1"/>
  <c r="BO197" i="1"/>
  <c r="CF197" i="1" s="1"/>
  <c r="BO189" i="1"/>
  <c r="CF189" i="1" s="1"/>
  <c r="BO181" i="1"/>
  <c r="CF181" i="1" s="1"/>
  <c r="BO173" i="1"/>
  <c r="CF173" i="1" s="1"/>
  <c r="BO165" i="1"/>
  <c r="CF165" i="1" s="1"/>
  <c r="BO157" i="1"/>
  <c r="CF157" i="1" s="1"/>
  <c r="BO149" i="1"/>
  <c r="CF149" i="1" s="1"/>
  <c r="BO141" i="1"/>
  <c r="CF141" i="1" s="1"/>
  <c r="BO133" i="1"/>
  <c r="CF133" i="1" s="1"/>
  <c r="BO125" i="1"/>
  <c r="CF125" i="1" s="1"/>
  <c r="BO117" i="1"/>
  <c r="CF117" i="1" s="1"/>
  <c r="BO109" i="1"/>
  <c r="CF109" i="1" s="1"/>
  <c r="BO101" i="1"/>
  <c r="CF101" i="1" s="1"/>
  <c r="BO93" i="1"/>
  <c r="CF93" i="1" s="1"/>
  <c r="CZ93" i="1" s="1"/>
  <c r="BO85" i="1"/>
  <c r="CF85" i="1" s="1"/>
  <c r="CZ85" i="1" s="1"/>
  <c r="BO77" i="1"/>
  <c r="CF77" i="1" s="1"/>
  <c r="CZ77" i="1" s="1"/>
  <c r="BO69" i="1"/>
  <c r="CF69" i="1" s="1"/>
  <c r="CZ69" i="1" s="1"/>
  <c r="BO61" i="1"/>
  <c r="CF61" i="1" s="1"/>
  <c r="CZ61" i="1" s="1"/>
  <c r="BO53" i="1"/>
  <c r="CF53" i="1" s="1"/>
  <c r="CZ53" i="1" s="1"/>
  <c r="BO45" i="1"/>
  <c r="CF45" i="1" s="1"/>
  <c r="CZ45" i="1" s="1"/>
  <c r="BO37" i="1"/>
  <c r="CF37" i="1" s="1"/>
  <c r="CZ37" i="1" s="1"/>
  <c r="BO29" i="1"/>
  <c r="CF29" i="1" s="1"/>
  <c r="CZ29" i="1" s="1"/>
  <c r="BO21" i="1"/>
  <c r="CF21" i="1" s="1"/>
  <c r="CZ21" i="1" s="1"/>
  <c r="BO13" i="1"/>
  <c r="CF13" i="1" s="1"/>
  <c r="CZ13" i="1" s="1"/>
  <c r="BO5" i="1"/>
  <c r="CF5" i="1" s="1"/>
  <c r="CZ5" i="1" s="1"/>
  <c r="BP199" i="1"/>
  <c r="CG199" i="1" s="1"/>
  <c r="BP191" i="1"/>
  <c r="CG191" i="1" s="1"/>
  <c r="BP183" i="1"/>
  <c r="CG183" i="1" s="1"/>
  <c r="BP175" i="1"/>
  <c r="CG175" i="1" s="1"/>
  <c r="BP167" i="1"/>
  <c r="CG167" i="1" s="1"/>
  <c r="BP159" i="1"/>
  <c r="CG159" i="1" s="1"/>
  <c r="BP151" i="1"/>
  <c r="CG151" i="1" s="1"/>
  <c r="BP143" i="1"/>
  <c r="CG143" i="1" s="1"/>
  <c r="BP135" i="1"/>
  <c r="CG135" i="1" s="1"/>
  <c r="BP127" i="1"/>
  <c r="CG127" i="1" s="1"/>
  <c r="BP119" i="1"/>
  <c r="CG119" i="1" s="1"/>
  <c r="BP111" i="1"/>
  <c r="CG111" i="1" s="1"/>
  <c r="BP103" i="1"/>
  <c r="CG103" i="1" s="1"/>
  <c r="BP95" i="1"/>
  <c r="CG95" i="1" s="1"/>
  <c r="DA95" i="1" s="1"/>
  <c r="BP87" i="1"/>
  <c r="CG87" i="1" s="1"/>
  <c r="DA87" i="1" s="1"/>
  <c r="BP79" i="1"/>
  <c r="CG79" i="1" s="1"/>
  <c r="DA79" i="1" s="1"/>
  <c r="BP71" i="1"/>
  <c r="CG71" i="1" s="1"/>
  <c r="DA71" i="1" s="1"/>
  <c r="BP63" i="1"/>
  <c r="CG63" i="1" s="1"/>
  <c r="DA63" i="1" s="1"/>
  <c r="BP55" i="1"/>
  <c r="CG55" i="1" s="1"/>
  <c r="DA55" i="1" s="1"/>
  <c r="BP47" i="1"/>
  <c r="CG47" i="1" s="1"/>
  <c r="DA47" i="1" s="1"/>
  <c r="BP39" i="1"/>
  <c r="CG39" i="1" s="1"/>
  <c r="DA39" i="1" s="1"/>
  <c r="BP31" i="1"/>
  <c r="CG31" i="1" s="1"/>
  <c r="DA31" i="1" s="1"/>
  <c r="BP23" i="1"/>
  <c r="CG23" i="1" s="1"/>
  <c r="DA23" i="1" s="1"/>
  <c r="BP15" i="1"/>
  <c r="CG15" i="1" s="1"/>
  <c r="DA15" i="1" s="1"/>
  <c r="BP7" i="1"/>
  <c r="CG7" i="1" s="1"/>
  <c r="DA7" i="1" s="1"/>
  <c r="BQ201" i="1"/>
  <c r="CH201" i="1" s="1"/>
  <c r="BQ193" i="1"/>
  <c r="CH193" i="1" s="1"/>
  <c r="BQ185" i="1"/>
  <c r="CH185" i="1" s="1"/>
  <c r="BQ177" i="1"/>
  <c r="CH177" i="1" s="1"/>
  <c r="BQ169" i="1"/>
  <c r="CH169" i="1" s="1"/>
  <c r="BQ161" i="1"/>
  <c r="CH161" i="1" s="1"/>
  <c r="BQ153" i="1"/>
  <c r="CH153" i="1" s="1"/>
  <c r="BQ145" i="1"/>
  <c r="CH145" i="1" s="1"/>
  <c r="BQ137" i="1"/>
  <c r="CH137" i="1" s="1"/>
  <c r="BQ129" i="1"/>
  <c r="CH129" i="1" s="1"/>
  <c r="BQ121" i="1"/>
  <c r="CH121" i="1" s="1"/>
  <c r="BQ113" i="1"/>
  <c r="CH113" i="1" s="1"/>
  <c r="BQ105" i="1"/>
  <c r="CH105" i="1" s="1"/>
  <c r="BQ97" i="1"/>
  <c r="CH97" i="1" s="1"/>
  <c r="DB97" i="1" s="1"/>
  <c r="BQ89" i="1"/>
  <c r="CH89" i="1" s="1"/>
  <c r="DB89" i="1" s="1"/>
  <c r="BQ81" i="1"/>
  <c r="CH81" i="1" s="1"/>
  <c r="DB81" i="1" s="1"/>
  <c r="BQ73" i="1"/>
  <c r="CH73" i="1" s="1"/>
  <c r="DB73" i="1" s="1"/>
  <c r="BQ65" i="1"/>
  <c r="CH65" i="1" s="1"/>
  <c r="DB65" i="1" s="1"/>
  <c r="BQ57" i="1"/>
  <c r="CH57" i="1" s="1"/>
  <c r="DB57" i="1" s="1"/>
  <c r="BQ49" i="1"/>
  <c r="CH49" i="1" s="1"/>
  <c r="DB49" i="1" s="1"/>
  <c r="BQ41" i="1"/>
  <c r="CH41" i="1" s="1"/>
  <c r="DB41" i="1" s="1"/>
  <c r="BQ33" i="1"/>
  <c r="CH33" i="1" s="1"/>
  <c r="DB33" i="1" s="1"/>
  <c r="BQ25" i="1"/>
  <c r="CH25" i="1" s="1"/>
  <c r="DB25" i="1" s="1"/>
  <c r="BQ17" i="1"/>
  <c r="CH17" i="1" s="1"/>
  <c r="DB17" i="1" s="1"/>
  <c r="BQ9" i="1"/>
  <c r="CH9" i="1" s="1"/>
  <c r="DB9" i="1" s="1"/>
  <c r="BD26" i="4"/>
  <c r="AS165" i="4"/>
  <c r="AS101" i="4"/>
  <c r="AS37" i="4"/>
  <c r="BL37" i="4" s="1"/>
  <c r="AS172" i="4"/>
  <c r="AS108" i="4"/>
  <c r="AS44" i="4"/>
  <c r="BL44" i="4" s="1"/>
  <c r="AS163" i="4"/>
  <c r="AS99" i="4"/>
  <c r="BL99" i="4" s="1"/>
  <c r="AS35" i="4"/>
  <c r="BL35" i="4" s="1"/>
  <c r="AS178" i="4"/>
  <c r="AS114" i="4"/>
  <c r="AS50" i="4"/>
  <c r="BL50" i="4" s="1"/>
  <c r="AS169" i="4"/>
  <c r="AS105" i="4"/>
  <c r="AS41" i="4"/>
  <c r="BL41" i="4" s="1"/>
  <c r="AS184" i="4"/>
  <c r="AS120" i="4"/>
  <c r="AS56" i="4"/>
  <c r="BL56" i="4" s="1"/>
  <c r="AS159" i="4"/>
  <c r="AS95" i="4"/>
  <c r="BL95" i="4" s="1"/>
  <c r="AS31" i="4"/>
  <c r="BL31" i="4" s="1"/>
  <c r="AS150" i="4"/>
  <c r="AS86" i="4"/>
  <c r="BL86" i="4" s="1"/>
  <c r="AS22" i="4"/>
  <c r="BL22" i="4" s="1"/>
  <c r="AS157" i="4"/>
  <c r="AS93" i="4"/>
  <c r="BL93" i="4" s="1"/>
  <c r="AS29" i="4"/>
  <c r="BL29" i="4" s="1"/>
  <c r="AS164" i="4"/>
  <c r="AS100" i="4"/>
  <c r="BL100" i="4" s="1"/>
  <c r="AS36" i="4"/>
  <c r="BL36" i="4" s="1"/>
  <c r="AS155" i="4"/>
  <c r="AS91" i="4"/>
  <c r="BL91" i="4" s="1"/>
  <c r="AS27" i="4"/>
  <c r="BL27" i="4" s="1"/>
  <c r="AS170" i="4"/>
  <c r="AS106" i="4"/>
  <c r="AS42" i="4"/>
  <c r="BL42" i="4" s="1"/>
  <c r="AS161" i="4"/>
  <c r="AS97" i="4"/>
  <c r="BL97" i="4" s="1"/>
  <c r="AS33" i="4"/>
  <c r="BL33" i="4" s="1"/>
  <c r="AS176" i="4"/>
  <c r="AS112" i="4"/>
  <c r="AS48" i="4"/>
  <c r="BL48" i="4" s="1"/>
  <c r="AS151" i="4"/>
  <c r="AS87" i="4"/>
  <c r="BL87" i="4" s="1"/>
  <c r="AS23" i="4"/>
  <c r="BL23" i="4" s="1"/>
  <c r="AS142" i="4"/>
  <c r="AS78" i="4"/>
  <c r="BL78" i="4" s="1"/>
  <c r="AS14" i="4"/>
  <c r="BL14" i="4" s="1"/>
  <c r="AS149" i="4"/>
  <c r="AS85" i="4"/>
  <c r="BL85" i="4" s="1"/>
  <c r="AS21" i="4"/>
  <c r="BL21" i="4" s="1"/>
  <c r="AS156" i="4"/>
  <c r="AS92" i="4"/>
  <c r="BL92" i="4" s="1"/>
  <c r="AS28" i="4"/>
  <c r="BL28" i="4" s="1"/>
  <c r="AS147" i="4"/>
  <c r="AS83" i="4"/>
  <c r="BL83" i="4" s="1"/>
  <c r="AS19" i="4"/>
  <c r="BL19" i="4" s="1"/>
  <c r="AS162" i="4"/>
  <c r="AS98" i="4"/>
  <c r="BL98" i="4" s="1"/>
  <c r="AS34" i="4"/>
  <c r="BL34" i="4" s="1"/>
  <c r="AS153" i="4"/>
  <c r="AS89" i="4"/>
  <c r="BL89" i="4" s="1"/>
  <c r="AS25" i="4"/>
  <c r="BL25" i="4" s="1"/>
  <c r="AS168" i="4"/>
  <c r="AS104" i="4"/>
  <c r="AS40" i="4"/>
  <c r="BL40" i="4" s="1"/>
  <c r="AS143" i="4"/>
  <c r="AS79" i="4"/>
  <c r="BL79" i="4" s="1"/>
  <c r="AS15" i="4"/>
  <c r="BL15" i="4" s="1"/>
  <c r="AS198" i="4"/>
  <c r="AS134" i="4"/>
  <c r="AS70" i="4"/>
  <c r="BL70" i="4" s="1"/>
  <c r="AS6" i="4"/>
  <c r="BL6" i="4" s="1"/>
  <c r="AS141" i="4"/>
  <c r="AS77" i="4"/>
  <c r="BL77" i="4" s="1"/>
  <c r="AS13" i="4"/>
  <c r="BL13" i="4" s="1"/>
  <c r="AS148" i="4"/>
  <c r="AS84" i="4"/>
  <c r="BL84" i="4" s="1"/>
  <c r="AS20" i="4"/>
  <c r="BL20" i="4" s="1"/>
  <c r="AS203" i="4"/>
  <c r="AS139" i="4"/>
  <c r="AS75" i="4"/>
  <c r="BL75" i="4" s="1"/>
  <c r="AS11" i="4"/>
  <c r="BL11" i="4" s="1"/>
  <c r="AS154" i="4"/>
  <c r="AS90" i="4"/>
  <c r="BL90" i="4" s="1"/>
  <c r="AS26" i="4"/>
  <c r="BL26" i="4" s="1"/>
  <c r="AS145" i="4"/>
  <c r="AS81" i="4"/>
  <c r="BL81" i="4" s="1"/>
  <c r="AS17" i="4"/>
  <c r="BL17" i="4" s="1"/>
  <c r="AS160" i="4"/>
  <c r="AS96" i="4"/>
  <c r="BL96" i="4" s="1"/>
  <c r="AS32" i="4"/>
  <c r="BL32" i="4" s="1"/>
  <c r="AS199" i="4"/>
  <c r="AS135" i="4"/>
  <c r="AS71" i="4"/>
  <c r="BL71" i="4" s="1"/>
  <c r="AS7" i="4"/>
  <c r="BL7" i="4" s="1"/>
  <c r="AS190" i="4"/>
  <c r="AS126" i="4"/>
  <c r="AS62" i="4"/>
  <c r="BL62" i="4" s="1"/>
  <c r="AS197" i="4"/>
  <c r="AS133" i="4"/>
  <c r="AS69" i="4"/>
  <c r="BL69" i="4" s="1"/>
  <c r="AS5" i="4"/>
  <c r="BL5" i="4" s="1"/>
  <c r="AS140" i="4"/>
  <c r="AS76" i="4"/>
  <c r="BL76" i="4" s="1"/>
  <c r="AS12" i="4"/>
  <c r="BL12" i="4" s="1"/>
  <c r="AS195" i="4"/>
  <c r="AS131" i="4"/>
  <c r="AS67" i="4"/>
  <c r="BL67" i="4" s="1"/>
  <c r="AS3" i="4"/>
  <c r="BL3" i="4" s="1"/>
  <c r="AS146" i="4"/>
  <c r="AS82" i="4"/>
  <c r="BL82" i="4" s="1"/>
  <c r="AS18" i="4"/>
  <c r="BL18" i="4" s="1"/>
  <c r="AS201" i="4"/>
  <c r="AS137" i="4"/>
  <c r="AS73" i="4"/>
  <c r="BL73" i="4" s="1"/>
  <c r="AS9" i="4"/>
  <c r="BL9" i="4" s="1"/>
  <c r="AS152" i="4"/>
  <c r="AS88" i="4"/>
  <c r="BL88" i="4" s="1"/>
  <c r="AS24" i="4"/>
  <c r="BL24" i="4" s="1"/>
  <c r="AS191" i="4"/>
  <c r="AS127" i="4"/>
  <c r="AS63" i="4"/>
  <c r="BL63" i="4" s="1"/>
  <c r="AS182" i="4"/>
  <c r="AS118" i="4"/>
  <c r="AS54" i="4"/>
  <c r="BL54" i="4" s="1"/>
  <c r="AS189" i="4"/>
  <c r="AS125" i="4"/>
  <c r="AS61" i="4"/>
  <c r="BL61" i="4" s="1"/>
  <c r="AS196" i="4"/>
  <c r="AS132" i="4"/>
  <c r="AS68" i="4"/>
  <c r="BL68" i="4" s="1"/>
  <c r="AS4" i="4"/>
  <c r="BL4" i="4" s="1"/>
  <c r="AS187" i="4"/>
  <c r="AS123" i="4"/>
  <c r="AS59" i="4"/>
  <c r="BL59" i="4" s="1"/>
  <c r="AS202" i="4"/>
  <c r="AS138" i="4"/>
  <c r="AS74" i="4"/>
  <c r="BL74" i="4" s="1"/>
  <c r="AS10" i="4"/>
  <c r="BL10" i="4" s="1"/>
  <c r="AS193" i="4"/>
  <c r="AS129" i="4"/>
  <c r="AS65" i="4"/>
  <c r="BL65" i="4" s="1"/>
  <c r="BL2" i="4"/>
  <c r="AS144" i="4"/>
  <c r="AS80" i="4"/>
  <c r="BL80" i="4" s="1"/>
  <c r="AS16" i="4"/>
  <c r="BL16" i="4" s="1"/>
  <c r="AS183" i="4"/>
  <c r="AS119" i="4"/>
  <c r="AS55" i="4"/>
  <c r="BL55" i="4" s="1"/>
  <c r="AS174" i="4"/>
  <c r="AS110" i="4"/>
  <c r="AS46" i="4"/>
  <c r="BL46" i="4" s="1"/>
  <c r="AS181" i="4"/>
  <c r="AS117" i="4"/>
  <c r="AS53" i="4"/>
  <c r="BL53" i="4" s="1"/>
  <c r="AS188" i="4"/>
  <c r="AS124" i="4"/>
  <c r="AS60" i="4"/>
  <c r="BL60" i="4" s="1"/>
  <c r="AS179" i="4"/>
  <c r="AS115" i="4"/>
  <c r="AS51" i="4"/>
  <c r="BL51" i="4" s="1"/>
  <c r="AS194" i="4"/>
  <c r="AS130" i="4"/>
  <c r="AS66" i="4"/>
  <c r="BL66" i="4" s="1"/>
  <c r="AS185" i="4"/>
  <c r="AS121" i="4"/>
  <c r="AS57" i="4"/>
  <c r="BL57" i="4" s="1"/>
  <c r="AS200" i="4"/>
  <c r="AS136" i="4"/>
  <c r="AS72" i="4"/>
  <c r="BL72" i="4" s="1"/>
  <c r="AS8" i="4"/>
  <c r="BL8" i="4" s="1"/>
  <c r="AS175" i="4"/>
  <c r="AS111" i="4"/>
  <c r="AS47" i="4"/>
  <c r="BL47" i="4" s="1"/>
  <c r="AS166" i="4"/>
  <c r="AS102" i="4"/>
  <c r="AS38" i="4"/>
  <c r="BL38" i="4" s="1"/>
  <c r="AS173" i="4"/>
  <c r="AS109" i="4"/>
  <c r="AS45" i="4"/>
  <c r="BL45" i="4" s="1"/>
  <c r="AS180" i="4"/>
  <c r="AS116" i="4"/>
  <c r="AS52" i="4"/>
  <c r="BL52" i="4" s="1"/>
  <c r="AS171" i="4"/>
  <c r="AS107" i="4"/>
  <c r="AS43" i="4"/>
  <c r="BL43" i="4" s="1"/>
  <c r="AS186" i="4"/>
  <c r="AS122" i="4"/>
  <c r="AS58" i="4"/>
  <c r="BL58" i="4" s="1"/>
  <c r="AS177" i="4"/>
  <c r="AS113" i="4"/>
  <c r="AS49" i="4"/>
  <c r="BL49" i="4" s="1"/>
  <c r="AS192" i="4"/>
  <c r="AS128" i="4"/>
  <c r="AS64" i="4"/>
  <c r="BL64" i="4" s="1"/>
  <c r="AS167" i="4"/>
  <c r="AS103" i="4"/>
  <c r="AS39" i="4"/>
  <c r="BL39" i="4" s="1"/>
  <c r="AS158" i="4"/>
  <c r="AS94" i="4"/>
  <c r="BL94" i="4" s="1"/>
  <c r="AS30" i="4"/>
  <c r="BL30" i="4" s="1"/>
</calcChain>
</file>

<file path=xl/sharedStrings.xml><?xml version="1.0" encoding="utf-8"?>
<sst xmlns="http://schemas.openxmlformats.org/spreadsheetml/2006/main" count="308" uniqueCount="117">
  <si>
    <t>Vg</t>
  </si>
  <si>
    <t>Id</t>
  </si>
  <si>
    <t>Ig</t>
  </si>
  <si>
    <t>Vd 0</t>
  </si>
  <si>
    <t>Vd -20</t>
  </si>
  <si>
    <t>Vd -40</t>
  </si>
  <si>
    <t>Vd -60</t>
  </si>
  <si>
    <t>Vd -80</t>
  </si>
  <si>
    <t>Vd -100</t>
  </si>
  <si>
    <t>Abs Vd -20</t>
  </si>
  <si>
    <t>Abs Vd -40</t>
  </si>
  <si>
    <t>Abs Vd -60</t>
  </si>
  <si>
    <t>Abs Vd -80</t>
  </si>
  <si>
    <t>Abs Vd -100</t>
  </si>
  <si>
    <t>SQRT Abs Vd -20</t>
  </si>
  <si>
    <t>SQRT Abs Vd -40</t>
  </si>
  <si>
    <t>SQRT Abs Vd -60</t>
  </si>
  <si>
    <t>SQRT Abs Vd -80</t>
  </si>
  <si>
    <t>SQRT Abs Vd -100</t>
  </si>
  <si>
    <t>m FWD</t>
  </si>
  <si>
    <t>b FWD</t>
  </si>
  <si>
    <t>VTH FWD</t>
  </si>
  <si>
    <t>m RVS</t>
  </si>
  <si>
    <t>b RVS</t>
  </si>
  <si>
    <t>VTH RVS</t>
  </si>
  <si>
    <t>dId/dVg -20</t>
  </si>
  <si>
    <t>dId/dVg -40</t>
  </si>
  <si>
    <t>dId/dVg -60</t>
  </si>
  <si>
    <t>dId/dVg -80</t>
  </si>
  <si>
    <t>dId/dVg -100</t>
  </si>
  <si>
    <t>dSQId/dVg -20</t>
  </si>
  <si>
    <t>dSQId/dVg -40</t>
  </si>
  <si>
    <t>dSQId/dVg -60</t>
  </si>
  <si>
    <t>dSQId/dVg -80</t>
  </si>
  <si>
    <t>dSQId/dVg -100</t>
  </si>
  <si>
    <t>Linear Mob</t>
  </si>
  <si>
    <t>lmob -20</t>
  </si>
  <si>
    <t>lmob -40</t>
  </si>
  <si>
    <t>lmob -60</t>
  </si>
  <si>
    <t>lmob -80</t>
  </si>
  <si>
    <t>lmob -100</t>
  </si>
  <si>
    <t>Sat Mob</t>
  </si>
  <si>
    <t>smob -20</t>
  </si>
  <si>
    <t>smob -40</t>
  </si>
  <si>
    <t>smob -60</t>
  </si>
  <si>
    <t>smob -80</t>
  </si>
  <si>
    <t>smob -100</t>
  </si>
  <si>
    <t>Constants</t>
  </si>
  <si>
    <t>E Dielectric</t>
  </si>
  <si>
    <t>Eo (F/m)</t>
  </si>
  <si>
    <t>t dielectric (nm)</t>
  </si>
  <si>
    <t>Sample</t>
  </si>
  <si>
    <t>Eo (F/cm)</t>
  </si>
  <si>
    <t>t dielectric (cm)</t>
  </si>
  <si>
    <t>C dielectric (F/cm^2)</t>
  </si>
  <si>
    <t>Device</t>
  </si>
  <si>
    <t>W (um)</t>
  </si>
  <si>
    <t>L (um)</t>
  </si>
  <si>
    <t>W/L</t>
  </si>
  <si>
    <t>Vd</t>
  </si>
  <si>
    <t>Vth</t>
  </si>
  <si>
    <t>Sat</t>
  </si>
  <si>
    <t>Mid</t>
  </si>
  <si>
    <t>Lin</t>
  </si>
  <si>
    <t>0 - -69</t>
  </si>
  <si>
    <t>0 - -97</t>
  </si>
  <si>
    <t>0 - -100</t>
  </si>
  <si>
    <t>70 - -100</t>
  </si>
  <si>
    <t>98 - -100</t>
  </si>
  <si>
    <t>N/A</t>
  </si>
  <si>
    <t>mob -20</t>
  </si>
  <si>
    <t>mob -40</t>
  </si>
  <si>
    <t>mob -60</t>
  </si>
  <si>
    <t>mob -80</t>
  </si>
  <si>
    <t>mob -100</t>
  </si>
  <si>
    <t>Combo Mob</t>
  </si>
  <si>
    <t>0 - -90</t>
  </si>
  <si>
    <t>91 - -100</t>
  </si>
  <si>
    <t>0 - -57</t>
  </si>
  <si>
    <t>58 - -100</t>
  </si>
  <si>
    <t>Vg 0</t>
  </si>
  <si>
    <t>Vg -20</t>
  </si>
  <si>
    <t>Vg -40</t>
  </si>
  <si>
    <t>Vg -60</t>
  </si>
  <si>
    <t>Vg -80</t>
  </si>
  <si>
    <t>Vg -100</t>
  </si>
  <si>
    <t>Abs Vg -20</t>
  </si>
  <si>
    <t>Abs Vg -40</t>
  </si>
  <si>
    <t>Abs Vg -60</t>
  </si>
  <si>
    <t>Abs Vg -80</t>
  </si>
  <si>
    <t>Abs Vg -100</t>
  </si>
  <si>
    <t>Mob Factor</t>
  </si>
  <si>
    <t>F -20</t>
  </si>
  <si>
    <t>F -40</t>
  </si>
  <si>
    <t>F -60</t>
  </si>
  <si>
    <t>F -80</t>
  </si>
  <si>
    <t>F -100</t>
  </si>
  <si>
    <t>Lin Mob</t>
  </si>
  <si>
    <t>Vg - Vth</t>
  </si>
  <si>
    <t>0 - -18</t>
  </si>
  <si>
    <t>0 - -38</t>
  </si>
  <si>
    <t>0 - -58</t>
  </si>
  <si>
    <t>19 - -100</t>
  </si>
  <si>
    <t>39 - -100</t>
  </si>
  <si>
    <t>59 - -100</t>
  </si>
  <si>
    <t>0 - -36</t>
  </si>
  <si>
    <t>37 - -100</t>
  </si>
  <si>
    <t>0 - -17</t>
  </si>
  <si>
    <t>18 - -100</t>
  </si>
  <si>
    <t>0 - -21</t>
  </si>
  <si>
    <t>0 - -41</t>
  </si>
  <si>
    <t>0 - -61</t>
  </si>
  <si>
    <t>0 - -1</t>
  </si>
  <si>
    <t>2 - -100</t>
  </si>
  <si>
    <t>22 - -100</t>
  </si>
  <si>
    <t>42 - -100</t>
  </si>
  <si>
    <t>62 - 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</si>
</sst>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11" fontId="0" fillId="0" borderId="0" xfId="0" applyNumberFormat="1"/>
    <xf numFmtId="2" fontId="0" fillId="0" borderId="0" xfId="0" applyNumberFormat="1"/>
    <xf numFmtId="0" fontId="2" fillId="0" borderId="2" xfId="0" applyFont="1" applyBorder="1"/>
    <xf numFmtId="0" fontId="0" fillId="0" borderId="3" xfId="0" applyBorder="1"/>
    <xf numFmtId="0" fontId="2" fillId="0" borderId="4" xfId="0" applyFont="1" applyBorder="1"/>
    <xf numFmtId="0" fontId="2" fillId="0" borderId="5" xfId="0" applyFont="1" applyBorder="1"/>
    <xf numFmtId="0" fontId="2" fillId="2" borderId="5" xfId="0" applyFont="1" applyFill="1" applyBorder="1"/>
    <xf numFmtId="11" fontId="2" fillId="0" borderId="5" xfId="0" applyNumberFormat="1" applyFont="1" applyBorder="1"/>
    <xf numFmtId="0" fontId="2" fillId="0" borderId="6" xfId="0" applyFont="1" applyBorder="1"/>
    <xf numFmtId="0" fontId="2" fillId="0" borderId="7" xfId="0" applyNumberFormat="1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2" borderId="5" xfId="0" applyFont="1" applyFill="1" applyBorder="1"/>
    <xf numFmtId="0" fontId="3" fillId="0" borderId="6" xfId="0" applyFont="1" applyBorder="1"/>
    <xf numFmtId="0" fontId="3" fillId="0" borderId="7" xfId="0" applyFont="1" applyBorder="1"/>
    <xf numFmtId="0" fontId="0" fillId="0" borderId="0" xfId="0" applyBorder="1"/>
    <xf numFmtId="0" fontId="0" fillId="0" borderId="8" xfId="0" applyBorder="1"/>
    <xf numFmtId="0" fontId="1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2" fontId="4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2" fontId="4" fillId="6" borderId="1" xfId="0" applyNumberFormat="1" applyFont="1" applyFill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11" fontId="0" fillId="0" borderId="1" xfId="0" applyNumberFormat="1" applyBorder="1"/>
    <xf numFmtId="2" fontId="1" fillId="0" borderId="1" xfId="0" applyNumberFormat="1" applyFont="1" applyBorder="1"/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/>
    <xf numFmtId="11" fontId="2" fillId="0" borderId="0" xfId="0" applyNumberFormat="1" applyFont="1" applyFill="1" applyBorder="1"/>
    <xf numFmtId="0" fontId="2" fillId="0" borderId="0" xfId="0" applyNumberFormat="1" applyFont="1" applyFill="1" applyBorder="1"/>
    <xf numFmtId="0" fontId="3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000"/>
      <color rgb="FF0080FF"/>
      <color rgb="FF00FF00"/>
      <color rgb="FFFF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Relationship Id="rId4" Type="http://schemas.openxmlformats.org/officeDocument/2006/relationships/chartUserShapes" Target="../drawings/drawing12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Relationship Id="rId4" Type="http://schemas.openxmlformats.org/officeDocument/2006/relationships/chartUserShapes" Target="../drawings/drawing13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Relationship Id="rId4" Type="http://schemas.openxmlformats.org/officeDocument/2006/relationships/chartUserShapes" Target="../drawings/drawing14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Relationship Id="rId4" Type="http://schemas.openxmlformats.org/officeDocument/2006/relationships/chartUserShapes" Target="../drawings/drawing15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Relationship Id="rId4" Type="http://schemas.openxmlformats.org/officeDocument/2006/relationships/chartUserShapes" Target="../drawings/drawing16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Relationship Id="rId4" Type="http://schemas.openxmlformats.org/officeDocument/2006/relationships/chartUserShapes" Target="../drawings/drawing18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Relationship Id="rId4" Type="http://schemas.openxmlformats.org/officeDocument/2006/relationships/chartUserShapes" Target="../drawings/drawing19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Relationship Id="rId4" Type="http://schemas.openxmlformats.org/officeDocument/2006/relationships/chartUserShapes" Target="../drawings/drawing21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Relationship Id="rId4" Type="http://schemas.openxmlformats.org/officeDocument/2006/relationships/chartUserShapes" Target="../drawings/drawing2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Relationship Id="rId4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Relationship Id="rId4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D1 300K IDVG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01399997919764"/>
          <c:y val="0.10215760491618354"/>
          <c:w val="0.64270951429987966"/>
          <c:h val="0.77470987317326212"/>
        </c:manualLayout>
      </c:layout>
      <c:scatterChart>
        <c:scatterStyle val="lineMarker"/>
        <c:varyColors val="0"/>
        <c:ser>
          <c:idx val="0"/>
          <c:order val="0"/>
          <c:tx>
            <c:v>-20 V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IDVG'!$L$2:$L$203</c:f>
              <c:numCache>
                <c:formatCode>General</c:formatCode>
                <c:ptCount val="202"/>
                <c:pt idx="0">
                  <c:v>7.5547500000000002E-10</c:v>
                </c:pt>
                <c:pt idx="1">
                  <c:v>6.7695300000000005E-10</c:v>
                </c:pt>
                <c:pt idx="2">
                  <c:v>6.1570900000000003E-10</c:v>
                </c:pt>
                <c:pt idx="3">
                  <c:v>5.6216800000000002E-10</c:v>
                </c:pt>
                <c:pt idx="4">
                  <c:v>5.1589600000000001E-10</c:v>
                </c:pt>
                <c:pt idx="5">
                  <c:v>4.6949500000000004E-10</c:v>
                </c:pt>
                <c:pt idx="6">
                  <c:v>4.26455E-10</c:v>
                </c:pt>
                <c:pt idx="7">
                  <c:v>3.8803899999999998E-10</c:v>
                </c:pt>
                <c:pt idx="8">
                  <c:v>3.5292600000000001E-10</c:v>
                </c:pt>
                <c:pt idx="9">
                  <c:v>3.2093399999999998E-10</c:v>
                </c:pt>
                <c:pt idx="10">
                  <c:v>2.88562E-10</c:v>
                </c:pt>
                <c:pt idx="11">
                  <c:v>2.5996999999999998E-10</c:v>
                </c:pt>
                <c:pt idx="12">
                  <c:v>2.30894E-10</c:v>
                </c:pt>
                <c:pt idx="13">
                  <c:v>2.0693400000000001E-10</c:v>
                </c:pt>
                <c:pt idx="14">
                  <c:v>1.8070699999999999E-10</c:v>
                </c:pt>
                <c:pt idx="15">
                  <c:v>1.6012300000000001E-10</c:v>
                </c:pt>
                <c:pt idx="16">
                  <c:v>2.22122E-10</c:v>
                </c:pt>
                <c:pt idx="17">
                  <c:v>1.1291600000000001E-9</c:v>
                </c:pt>
                <c:pt idx="18">
                  <c:v>5.0315100000000001E-9</c:v>
                </c:pt>
                <c:pt idx="19">
                  <c:v>1.2986E-8</c:v>
                </c:pt>
                <c:pt idx="20">
                  <c:v>3.4358500000000003E-8</c:v>
                </c:pt>
                <c:pt idx="21">
                  <c:v>7.58129E-8</c:v>
                </c:pt>
                <c:pt idx="22">
                  <c:v>1.3981600000000001E-7</c:v>
                </c:pt>
                <c:pt idx="23">
                  <c:v>2.5097799999999999E-7</c:v>
                </c:pt>
                <c:pt idx="24">
                  <c:v>4.12089E-7</c:v>
                </c:pt>
                <c:pt idx="25">
                  <c:v>6.4147899999999997E-7</c:v>
                </c:pt>
                <c:pt idx="26">
                  <c:v>9.6427100000000007E-7</c:v>
                </c:pt>
                <c:pt idx="27">
                  <c:v>1.3742399999999999E-6</c:v>
                </c:pt>
                <c:pt idx="28">
                  <c:v>1.9736200000000002E-6</c:v>
                </c:pt>
                <c:pt idx="29">
                  <c:v>2.7473299999999999E-6</c:v>
                </c:pt>
                <c:pt idx="30">
                  <c:v>3.72422E-6</c:v>
                </c:pt>
                <c:pt idx="31">
                  <c:v>4.9436899999999999E-6</c:v>
                </c:pt>
                <c:pt idx="32">
                  <c:v>6.4308700000000001E-6</c:v>
                </c:pt>
                <c:pt idx="33">
                  <c:v>8.2288100000000006E-6</c:v>
                </c:pt>
                <c:pt idx="34">
                  <c:v>1.035035E-5</c:v>
                </c:pt>
                <c:pt idx="35">
                  <c:v>1.27016E-5</c:v>
                </c:pt>
                <c:pt idx="36">
                  <c:v>1.5596399999999999E-5</c:v>
                </c:pt>
                <c:pt idx="37">
                  <c:v>1.88373E-5</c:v>
                </c:pt>
                <c:pt idx="38">
                  <c:v>2.2459999999999998E-5</c:v>
                </c:pt>
                <c:pt idx="39">
                  <c:v>2.6453900000000001E-5</c:v>
                </c:pt>
                <c:pt idx="40">
                  <c:v>3.0846200000000003E-5</c:v>
                </c:pt>
                <c:pt idx="41">
                  <c:v>3.5615499999999998E-5</c:v>
                </c:pt>
                <c:pt idx="42">
                  <c:v>4.0730299999999999E-5</c:v>
                </c:pt>
                <c:pt idx="43">
                  <c:v>4.6204E-5</c:v>
                </c:pt>
                <c:pt idx="44">
                  <c:v>5.2005000000000001E-5</c:v>
                </c:pt>
                <c:pt idx="45">
                  <c:v>5.81481E-5</c:v>
                </c:pt>
                <c:pt idx="46">
                  <c:v>6.4599599999999997E-5</c:v>
                </c:pt>
                <c:pt idx="47">
                  <c:v>7.1334299999999999E-5</c:v>
                </c:pt>
                <c:pt idx="48">
                  <c:v>7.8329800000000003E-5</c:v>
                </c:pt>
                <c:pt idx="49">
                  <c:v>8.55815E-5</c:v>
                </c:pt>
                <c:pt idx="50">
                  <c:v>9.3086599999999997E-5</c:v>
                </c:pt>
                <c:pt idx="51">
                  <c:v>1.007965E-4</c:v>
                </c:pt>
                <c:pt idx="52">
                  <c:v>1.087175E-4</c:v>
                </c:pt>
                <c:pt idx="53">
                  <c:v>1.16629E-4</c:v>
                </c:pt>
                <c:pt idx="54">
                  <c:v>1.2500400000000001E-4</c:v>
                </c:pt>
                <c:pt idx="55">
                  <c:v>1.33499E-4</c:v>
                </c:pt>
                <c:pt idx="56">
                  <c:v>1.42142E-4</c:v>
                </c:pt>
                <c:pt idx="57">
                  <c:v>1.5092600000000001E-4</c:v>
                </c:pt>
                <c:pt idx="58">
                  <c:v>1.59817E-4</c:v>
                </c:pt>
                <c:pt idx="59">
                  <c:v>1.6880199999999999E-4</c:v>
                </c:pt>
                <c:pt idx="60">
                  <c:v>1.77916E-4</c:v>
                </c:pt>
                <c:pt idx="61">
                  <c:v>1.8713399999999999E-4</c:v>
                </c:pt>
                <c:pt idx="62">
                  <c:v>1.9640099999999999E-4</c:v>
                </c:pt>
                <c:pt idx="63">
                  <c:v>2.0567400000000001E-4</c:v>
                </c:pt>
                <c:pt idx="64">
                  <c:v>2.1513000000000001E-4</c:v>
                </c:pt>
                <c:pt idx="65">
                  <c:v>2.2464100000000001E-4</c:v>
                </c:pt>
                <c:pt idx="66">
                  <c:v>2.3415099999999999E-4</c:v>
                </c:pt>
                <c:pt idx="67">
                  <c:v>2.4363299999999999E-4</c:v>
                </c:pt>
                <c:pt idx="68">
                  <c:v>2.5316899999999997E-4</c:v>
                </c:pt>
                <c:pt idx="69">
                  <c:v>2.6274499999999999E-4</c:v>
                </c:pt>
                <c:pt idx="70">
                  <c:v>2.7232200000000003E-4</c:v>
                </c:pt>
                <c:pt idx="71">
                  <c:v>2.81985E-4</c:v>
                </c:pt>
                <c:pt idx="72">
                  <c:v>2.91577E-4</c:v>
                </c:pt>
                <c:pt idx="73">
                  <c:v>3.01148E-4</c:v>
                </c:pt>
                <c:pt idx="74">
                  <c:v>3.1083599999999999E-4</c:v>
                </c:pt>
                <c:pt idx="75">
                  <c:v>3.2047500000000002E-4</c:v>
                </c:pt>
                <c:pt idx="76">
                  <c:v>3.2991999999999999E-4</c:v>
                </c:pt>
                <c:pt idx="77">
                  <c:v>3.3951199999999998E-4</c:v>
                </c:pt>
                <c:pt idx="78">
                  <c:v>3.4909699999999998E-4</c:v>
                </c:pt>
                <c:pt idx="79">
                  <c:v>3.5849900000000002E-4</c:v>
                </c:pt>
                <c:pt idx="80">
                  <c:v>3.6801100000000001E-4</c:v>
                </c:pt>
                <c:pt idx="81">
                  <c:v>3.7743E-4</c:v>
                </c:pt>
                <c:pt idx="82">
                  <c:v>3.8688200000000001E-4</c:v>
                </c:pt>
                <c:pt idx="83">
                  <c:v>3.9621799999999999E-4</c:v>
                </c:pt>
                <c:pt idx="84">
                  <c:v>4.05542E-4</c:v>
                </c:pt>
                <c:pt idx="85">
                  <c:v>4.1473500000000001E-4</c:v>
                </c:pt>
                <c:pt idx="86">
                  <c:v>4.2391999999999999E-4</c:v>
                </c:pt>
                <c:pt idx="87">
                  <c:v>4.33058E-4</c:v>
                </c:pt>
                <c:pt idx="88">
                  <c:v>4.4217799999999999E-4</c:v>
                </c:pt>
                <c:pt idx="89">
                  <c:v>4.5121499999999998E-4</c:v>
                </c:pt>
                <c:pt idx="90">
                  <c:v>4.60271E-4</c:v>
                </c:pt>
                <c:pt idx="91">
                  <c:v>4.6904899999999997E-4</c:v>
                </c:pt>
                <c:pt idx="92">
                  <c:v>4.7781700000000001E-4</c:v>
                </c:pt>
                <c:pt idx="93">
                  <c:v>4.8654699999999999E-4</c:v>
                </c:pt>
                <c:pt idx="94">
                  <c:v>4.9528899999999999E-4</c:v>
                </c:pt>
                <c:pt idx="95">
                  <c:v>5.0384400000000004E-4</c:v>
                </c:pt>
                <c:pt idx="96">
                  <c:v>5.12346E-4</c:v>
                </c:pt>
                <c:pt idx="97">
                  <c:v>5.2074499999999998E-4</c:v>
                </c:pt>
                <c:pt idx="98">
                  <c:v>5.2900199999999999E-4</c:v>
                </c:pt>
                <c:pt idx="99">
                  <c:v>5.3719100000000001E-4</c:v>
                </c:pt>
                <c:pt idx="100">
                  <c:v>5.4513800000000002E-4</c:v>
                </c:pt>
                <c:pt idx="101">
                  <c:v>5.4385499999999999E-4</c:v>
                </c:pt>
                <c:pt idx="102">
                  <c:v>5.3185799999999996E-4</c:v>
                </c:pt>
                <c:pt idx="103">
                  <c:v>5.2037700000000004E-4</c:v>
                </c:pt>
                <c:pt idx="104">
                  <c:v>5.0912799999999997E-4</c:v>
                </c:pt>
                <c:pt idx="105">
                  <c:v>4.97713E-4</c:v>
                </c:pt>
                <c:pt idx="106">
                  <c:v>4.8692599999999999E-4</c:v>
                </c:pt>
                <c:pt idx="107">
                  <c:v>4.7625100000000002E-4</c:v>
                </c:pt>
                <c:pt idx="108">
                  <c:v>4.6567000000000001E-4</c:v>
                </c:pt>
                <c:pt idx="109">
                  <c:v>4.5504600000000002E-4</c:v>
                </c:pt>
                <c:pt idx="110">
                  <c:v>4.44585E-4</c:v>
                </c:pt>
                <c:pt idx="111">
                  <c:v>4.3405400000000002E-4</c:v>
                </c:pt>
                <c:pt idx="112">
                  <c:v>4.2359299999999999E-4</c:v>
                </c:pt>
                <c:pt idx="113">
                  <c:v>4.1304900000000002E-4</c:v>
                </c:pt>
                <c:pt idx="114">
                  <c:v>4.0280399999999999E-4</c:v>
                </c:pt>
                <c:pt idx="115">
                  <c:v>3.9243500000000001E-4</c:v>
                </c:pt>
                <c:pt idx="116">
                  <c:v>3.8213800000000002E-4</c:v>
                </c:pt>
                <c:pt idx="117">
                  <c:v>3.7180600000000002E-4</c:v>
                </c:pt>
                <c:pt idx="118">
                  <c:v>3.6158700000000002E-4</c:v>
                </c:pt>
                <c:pt idx="119">
                  <c:v>3.5137999999999999E-4</c:v>
                </c:pt>
                <c:pt idx="120">
                  <c:v>3.4125099999999999E-4</c:v>
                </c:pt>
                <c:pt idx="121">
                  <c:v>3.31157E-4</c:v>
                </c:pt>
                <c:pt idx="122">
                  <c:v>3.2105000000000002E-4</c:v>
                </c:pt>
                <c:pt idx="123">
                  <c:v>3.1098200000000001E-4</c:v>
                </c:pt>
                <c:pt idx="124">
                  <c:v>3.0099700000000001E-4</c:v>
                </c:pt>
                <c:pt idx="125">
                  <c:v>2.9102799999999998E-4</c:v>
                </c:pt>
                <c:pt idx="126">
                  <c:v>2.8120599999999999E-4</c:v>
                </c:pt>
                <c:pt idx="127">
                  <c:v>2.71315E-4</c:v>
                </c:pt>
                <c:pt idx="128">
                  <c:v>2.6156999999999998E-4</c:v>
                </c:pt>
                <c:pt idx="129">
                  <c:v>2.5184099999999999E-4</c:v>
                </c:pt>
                <c:pt idx="130">
                  <c:v>2.4213300000000001E-4</c:v>
                </c:pt>
                <c:pt idx="131">
                  <c:v>2.3255199999999999E-4</c:v>
                </c:pt>
                <c:pt idx="132">
                  <c:v>2.23038E-4</c:v>
                </c:pt>
                <c:pt idx="133">
                  <c:v>2.1359300000000001E-4</c:v>
                </c:pt>
                <c:pt idx="134">
                  <c:v>2.0421299999999999E-4</c:v>
                </c:pt>
                <c:pt idx="135">
                  <c:v>1.95026E-4</c:v>
                </c:pt>
                <c:pt idx="136">
                  <c:v>1.8586199999999999E-4</c:v>
                </c:pt>
                <c:pt idx="137">
                  <c:v>1.76756E-4</c:v>
                </c:pt>
                <c:pt idx="138">
                  <c:v>1.6782099999999999E-4</c:v>
                </c:pt>
                <c:pt idx="139">
                  <c:v>1.5901899999999999E-4</c:v>
                </c:pt>
                <c:pt idx="140">
                  <c:v>1.5036199999999999E-4</c:v>
                </c:pt>
                <c:pt idx="141">
                  <c:v>1.41817E-4</c:v>
                </c:pt>
                <c:pt idx="142">
                  <c:v>1.33416E-4</c:v>
                </c:pt>
                <c:pt idx="143">
                  <c:v>1.2515599999999999E-4</c:v>
                </c:pt>
                <c:pt idx="144">
                  <c:v>1.1708499999999999E-4</c:v>
                </c:pt>
                <c:pt idx="145">
                  <c:v>1.09206E-4</c:v>
                </c:pt>
                <c:pt idx="146">
                  <c:v>1.01518E-4</c:v>
                </c:pt>
                <c:pt idx="147">
                  <c:v>9.4055500000000001E-5</c:v>
                </c:pt>
                <c:pt idx="148">
                  <c:v>8.6773499999999999E-5</c:v>
                </c:pt>
                <c:pt idx="149">
                  <c:v>7.9703400000000007E-5</c:v>
                </c:pt>
                <c:pt idx="150">
                  <c:v>7.2881799999999997E-5</c:v>
                </c:pt>
                <c:pt idx="151">
                  <c:v>6.6320200000000002E-5</c:v>
                </c:pt>
                <c:pt idx="152">
                  <c:v>6.0046800000000002E-5</c:v>
                </c:pt>
                <c:pt idx="153">
                  <c:v>5.4030899999999998E-5</c:v>
                </c:pt>
                <c:pt idx="154">
                  <c:v>4.8321300000000001E-5</c:v>
                </c:pt>
                <c:pt idx="155">
                  <c:v>4.2927599999999999E-5</c:v>
                </c:pt>
                <c:pt idx="156">
                  <c:v>3.7871099999999997E-5</c:v>
                </c:pt>
                <c:pt idx="157">
                  <c:v>3.3127599999999998E-5</c:v>
                </c:pt>
                <c:pt idx="158">
                  <c:v>2.87421E-5</c:v>
                </c:pt>
                <c:pt idx="159">
                  <c:v>2.4709799999999998E-5</c:v>
                </c:pt>
                <c:pt idx="160">
                  <c:v>2.1033500000000001E-5</c:v>
                </c:pt>
                <c:pt idx="161">
                  <c:v>1.7710499999999999E-5</c:v>
                </c:pt>
                <c:pt idx="162">
                  <c:v>1.4765499999999999E-5</c:v>
                </c:pt>
                <c:pt idx="163">
                  <c:v>1.2153299999999999E-5</c:v>
                </c:pt>
                <c:pt idx="164">
                  <c:v>9.8929399999999992E-6</c:v>
                </c:pt>
                <c:pt idx="165">
                  <c:v>7.9353199999999998E-6</c:v>
                </c:pt>
                <c:pt idx="166">
                  <c:v>6.2691400000000001E-6</c:v>
                </c:pt>
                <c:pt idx="167">
                  <c:v>4.8773300000000003E-6</c:v>
                </c:pt>
                <c:pt idx="168">
                  <c:v>3.7325499999999999E-6</c:v>
                </c:pt>
                <c:pt idx="169">
                  <c:v>2.8038300000000001E-6</c:v>
                </c:pt>
                <c:pt idx="170">
                  <c:v>2.0646000000000001E-6</c:v>
                </c:pt>
                <c:pt idx="171">
                  <c:v>1.4905599999999999E-6</c:v>
                </c:pt>
                <c:pt idx="172">
                  <c:v>1.0551300000000001E-6</c:v>
                </c:pt>
                <c:pt idx="173">
                  <c:v>7.2834000000000002E-7</c:v>
                </c:pt>
                <c:pt idx="174">
                  <c:v>4.8476799999999996E-7</c:v>
                </c:pt>
                <c:pt idx="175">
                  <c:v>3.0859500000000002E-7</c:v>
                </c:pt>
                <c:pt idx="176">
                  <c:v>1.8360500000000001E-7</c:v>
                </c:pt>
                <c:pt idx="177">
                  <c:v>9.9843599999999995E-8</c:v>
                </c:pt>
                <c:pt idx="178">
                  <c:v>4.7743199999999997E-8</c:v>
                </c:pt>
                <c:pt idx="179">
                  <c:v>2.0718699999999999E-8</c:v>
                </c:pt>
                <c:pt idx="180">
                  <c:v>8.1935399999999994E-9</c:v>
                </c:pt>
                <c:pt idx="181">
                  <c:v>2.56115E-9</c:v>
                </c:pt>
                <c:pt idx="182">
                  <c:v>7.0170299999999999E-10</c:v>
                </c:pt>
                <c:pt idx="183">
                  <c:v>3.0105799999999998E-10</c:v>
                </c:pt>
                <c:pt idx="184">
                  <c:v>2.8088199999999998E-10</c:v>
                </c:pt>
                <c:pt idx="185">
                  <c:v>2.7418400000000001E-10</c:v>
                </c:pt>
                <c:pt idx="186">
                  <c:v>2.7527699999999998E-10</c:v>
                </c:pt>
                <c:pt idx="187">
                  <c:v>2.7879099999999998E-10</c:v>
                </c:pt>
                <c:pt idx="188">
                  <c:v>2.8694300000000002E-10</c:v>
                </c:pt>
                <c:pt idx="189">
                  <c:v>2.9881699999999998E-10</c:v>
                </c:pt>
                <c:pt idx="190">
                  <c:v>3.17604E-10</c:v>
                </c:pt>
                <c:pt idx="191">
                  <c:v>3.36123E-10</c:v>
                </c:pt>
                <c:pt idx="192">
                  <c:v>3.5944700000000001E-10</c:v>
                </c:pt>
                <c:pt idx="193">
                  <c:v>3.8556899999999998E-10</c:v>
                </c:pt>
                <c:pt idx="194">
                  <c:v>4.1415399999999999E-10</c:v>
                </c:pt>
                <c:pt idx="195">
                  <c:v>4.4831199999999999E-10</c:v>
                </c:pt>
                <c:pt idx="196">
                  <c:v>4.8207500000000001E-10</c:v>
                </c:pt>
                <c:pt idx="197">
                  <c:v>5.2027100000000001E-10</c:v>
                </c:pt>
                <c:pt idx="198">
                  <c:v>5.6665400000000004E-10</c:v>
                </c:pt>
                <c:pt idx="199">
                  <c:v>6.12198E-10</c:v>
                </c:pt>
                <c:pt idx="200">
                  <c:v>6.6680599999999996E-10</c:v>
                </c:pt>
                <c:pt idx="201">
                  <c:v>7.2919199999999996E-10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E9D-42F6-B26A-69369B87E0E3}"/>
            </c:ext>
          </c:extLst>
        </c:ser>
        <c:ser>
          <c:idx val="1"/>
          <c:order val="1"/>
          <c:tx>
            <c:v>-40 V</c:v>
          </c:tx>
          <c:spPr>
            <a:ln w="2540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IDVG'!$M$2:$M$203</c:f>
              <c:numCache>
                <c:formatCode>General</c:formatCode>
                <c:ptCount val="202"/>
                <c:pt idx="0">
                  <c:v>3.43427E-9</c:v>
                </c:pt>
                <c:pt idx="1">
                  <c:v>3.35535E-9</c:v>
                </c:pt>
                <c:pt idx="2">
                  <c:v>3.1244000000000001E-9</c:v>
                </c:pt>
                <c:pt idx="3">
                  <c:v>2.8858899999999998E-9</c:v>
                </c:pt>
                <c:pt idx="4">
                  <c:v>2.6985000000000001E-9</c:v>
                </c:pt>
                <c:pt idx="5">
                  <c:v>2.5181999999999998E-9</c:v>
                </c:pt>
                <c:pt idx="6">
                  <c:v>2.3166900000000002E-9</c:v>
                </c:pt>
                <c:pt idx="7">
                  <c:v>2.1425099999999999E-9</c:v>
                </c:pt>
                <c:pt idx="8">
                  <c:v>1.9423800000000001E-9</c:v>
                </c:pt>
                <c:pt idx="9">
                  <c:v>1.80106E-9</c:v>
                </c:pt>
                <c:pt idx="10">
                  <c:v>1.65638E-9</c:v>
                </c:pt>
                <c:pt idx="11">
                  <c:v>1.5245500000000001E-9</c:v>
                </c:pt>
                <c:pt idx="12">
                  <c:v>1.39808E-9</c:v>
                </c:pt>
                <c:pt idx="13">
                  <c:v>1.2810599999999999E-9</c:v>
                </c:pt>
                <c:pt idx="14">
                  <c:v>1.1712599999999999E-9</c:v>
                </c:pt>
                <c:pt idx="15">
                  <c:v>1.07687E-9</c:v>
                </c:pt>
                <c:pt idx="16">
                  <c:v>9.7642099999999993E-10</c:v>
                </c:pt>
                <c:pt idx="17">
                  <c:v>1.01872E-9</c:v>
                </c:pt>
                <c:pt idx="18">
                  <c:v>2.4039500000000002E-9</c:v>
                </c:pt>
                <c:pt idx="19">
                  <c:v>6.8237500000000001E-9</c:v>
                </c:pt>
                <c:pt idx="20">
                  <c:v>1.5554799999999998E-8</c:v>
                </c:pt>
                <c:pt idx="21">
                  <c:v>3.7602899999999997E-8</c:v>
                </c:pt>
                <c:pt idx="22">
                  <c:v>8.0362599999999995E-8</c:v>
                </c:pt>
                <c:pt idx="23">
                  <c:v>1.4782000000000001E-7</c:v>
                </c:pt>
                <c:pt idx="24">
                  <c:v>2.5974799999999998E-7</c:v>
                </c:pt>
                <c:pt idx="25">
                  <c:v>4.2187800000000001E-7</c:v>
                </c:pt>
                <c:pt idx="26">
                  <c:v>6.4926899999999996E-7</c:v>
                </c:pt>
                <c:pt idx="27">
                  <c:v>9.6571699999999996E-7</c:v>
                </c:pt>
                <c:pt idx="28">
                  <c:v>1.37099E-6</c:v>
                </c:pt>
                <c:pt idx="29">
                  <c:v>1.9540100000000001E-6</c:v>
                </c:pt>
                <c:pt idx="30">
                  <c:v>2.70551E-6</c:v>
                </c:pt>
                <c:pt idx="31">
                  <c:v>3.6676799999999999E-6</c:v>
                </c:pt>
                <c:pt idx="32">
                  <c:v>4.87178E-6</c:v>
                </c:pt>
                <c:pt idx="33">
                  <c:v>6.3554000000000002E-6</c:v>
                </c:pt>
                <c:pt idx="34">
                  <c:v>8.15918E-6</c:v>
                </c:pt>
                <c:pt idx="35">
                  <c:v>1.031914E-5</c:v>
                </c:pt>
                <c:pt idx="36">
                  <c:v>1.2777E-5</c:v>
                </c:pt>
                <c:pt idx="37">
                  <c:v>1.5782700000000001E-5</c:v>
                </c:pt>
                <c:pt idx="38">
                  <c:v>1.9224799999999999E-5</c:v>
                </c:pt>
                <c:pt idx="39">
                  <c:v>2.3131700000000001E-5</c:v>
                </c:pt>
                <c:pt idx="40">
                  <c:v>2.7588100000000001E-5</c:v>
                </c:pt>
                <c:pt idx="41">
                  <c:v>3.26065E-5</c:v>
                </c:pt>
                <c:pt idx="42">
                  <c:v>3.8164499999999997E-5</c:v>
                </c:pt>
                <c:pt idx="43">
                  <c:v>4.4291300000000001E-5</c:v>
                </c:pt>
                <c:pt idx="44">
                  <c:v>5.1035600000000003E-5</c:v>
                </c:pt>
                <c:pt idx="45">
                  <c:v>5.83707E-5</c:v>
                </c:pt>
                <c:pt idx="46">
                  <c:v>6.6382600000000004E-5</c:v>
                </c:pt>
                <c:pt idx="47">
                  <c:v>7.5036600000000006E-5</c:v>
                </c:pt>
                <c:pt idx="48">
                  <c:v>8.4396799999999998E-5</c:v>
                </c:pt>
                <c:pt idx="49">
                  <c:v>9.4382600000000007E-5</c:v>
                </c:pt>
                <c:pt idx="50">
                  <c:v>1.050449E-4</c:v>
                </c:pt>
                <c:pt idx="51">
                  <c:v>1.16165E-4</c:v>
                </c:pt>
                <c:pt idx="52">
                  <c:v>1.2828500000000001E-4</c:v>
                </c:pt>
                <c:pt idx="53">
                  <c:v>1.4098299999999999E-4</c:v>
                </c:pt>
                <c:pt idx="54">
                  <c:v>1.5440199999999999E-4</c:v>
                </c:pt>
                <c:pt idx="55">
                  <c:v>1.6845400000000001E-4</c:v>
                </c:pt>
                <c:pt idx="56">
                  <c:v>1.8312299999999999E-4</c:v>
                </c:pt>
                <c:pt idx="57">
                  <c:v>1.98412E-4</c:v>
                </c:pt>
                <c:pt idx="58">
                  <c:v>2.1422999999999999E-4</c:v>
                </c:pt>
                <c:pt idx="59">
                  <c:v>2.3076699999999999E-4</c:v>
                </c:pt>
                <c:pt idx="60">
                  <c:v>2.4768799999999998E-4</c:v>
                </c:pt>
                <c:pt idx="61">
                  <c:v>2.6530299999999999E-4</c:v>
                </c:pt>
                <c:pt idx="62">
                  <c:v>2.8331599999999998E-4</c:v>
                </c:pt>
                <c:pt idx="63">
                  <c:v>3.0170700000000002E-4</c:v>
                </c:pt>
                <c:pt idx="64">
                  <c:v>3.2057500000000003E-4</c:v>
                </c:pt>
                <c:pt idx="65">
                  <c:v>3.3981000000000001E-4</c:v>
                </c:pt>
                <c:pt idx="66">
                  <c:v>3.5938399999999997E-4</c:v>
                </c:pt>
                <c:pt idx="67">
                  <c:v>3.7936699999999997E-4</c:v>
                </c:pt>
                <c:pt idx="68">
                  <c:v>3.9966300000000003E-4</c:v>
                </c:pt>
                <c:pt idx="69">
                  <c:v>4.2018200000000001E-4</c:v>
                </c:pt>
                <c:pt idx="70">
                  <c:v>4.4071399999999998E-4</c:v>
                </c:pt>
                <c:pt idx="71">
                  <c:v>4.6176399999999998E-4</c:v>
                </c:pt>
                <c:pt idx="72">
                  <c:v>4.8285400000000001E-4</c:v>
                </c:pt>
                <c:pt idx="73">
                  <c:v>5.0423500000000001E-4</c:v>
                </c:pt>
                <c:pt idx="74">
                  <c:v>5.2567599999999999E-4</c:v>
                </c:pt>
                <c:pt idx="75">
                  <c:v>5.4747499999999996E-4</c:v>
                </c:pt>
                <c:pt idx="76">
                  <c:v>5.6919900000000005E-4</c:v>
                </c:pt>
                <c:pt idx="77">
                  <c:v>5.9094599999999996E-4</c:v>
                </c:pt>
                <c:pt idx="78">
                  <c:v>6.1289899999999997E-4</c:v>
                </c:pt>
                <c:pt idx="79">
                  <c:v>6.3474899999999999E-4</c:v>
                </c:pt>
                <c:pt idx="80">
                  <c:v>6.5689700000000004E-4</c:v>
                </c:pt>
                <c:pt idx="81">
                  <c:v>6.7901400000000003E-4</c:v>
                </c:pt>
                <c:pt idx="82">
                  <c:v>7.0105799999999995E-4</c:v>
                </c:pt>
                <c:pt idx="83">
                  <c:v>7.2316999999999998E-4</c:v>
                </c:pt>
                <c:pt idx="84">
                  <c:v>7.4514500000000001E-4</c:v>
                </c:pt>
                <c:pt idx="85">
                  <c:v>7.6692999999999998E-4</c:v>
                </c:pt>
                <c:pt idx="86">
                  <c:v>7.8900900000000002E-4</c:v>
                </c:pt>
                <c:pt idx="87">
                  <c:v>8.1092999999999996E-4</c:v>
                </c:pt>
                <c:pt idx="88">
                  <c:v>8.3259899999999995E-4</c:v>
                </c:pt>
                <c:pt idx="89">
                  <c:v>8.5460500000000003E-4</c:v>
                </c:pt>
                <c:pt idx="90">
                  <c:v>8.7640400000000001E-4</c:v>
                </c:pt>
                <c:pt idx="91">
                  <c:v>8.9808399999999995E-4</c:v>
                </c:pt>
                <c:pt idx="92">
                  <c:v>9.19716E-4</c:v>
                </c:pt>
                <c:pt idx="93">
                  <c:v>9.4101299999999998E-4</c:v>
                </c:pt>
                <c:pt idx="94">
                  <c:v>9.62188E-4</c:v>
                </c:pt>
                <c:pt idx="95">
                  <c:v>9.8343200000000001E-4</c:v>
                </c:pt>
                <c:pt idx="96">
                  <c:v>1.0044920000000001E-3</c:v>
                </c:pt>
                <c:pt idx="97">
                  <c:v>1.025198E-3</c:v>
                </c:pt>
                <c:pt idx="98">
                  <c:v>1.045813E-3</c:v>
                </c:pt>
                <c:pt idx="99">
                  <c:v>1.0665550000000001E-3</c:v>
                </c:pt>
                <c:pt idx="100">
                  <c:v>1.086879E-3</c:v>
                </c:pt>
                <c:pt idx="101">
                  <c:v>1.0841239999999999E-3</c:v>
                </c:pt>
                <c:pt idx="102">
                  <c:v>1.056347E-3</c:v>
                </c:pt>
                <c:pt idx="103">
                  <c:v>1.0297870000000001E-3</c:v>
                </c:pt>
                <c:pt idx="104">
                  <c:v>1.003533E-3</c:v>
                </c:pt>
                <c:pt idx="105">
                  <c:v>9.7783599999999994E-4</c:v>
                </c:pt>
                <c:pt idx="106">
                  <c:v>9.5248100000000003E-4</c:v>
                </c:pt>
                <c:pt idx="107">
                  <c:v>9.27325E-4</c:v>
                </c:pt>
                <c:pt idx="108">
                  <c:v>9.0235999999999995E-4</c:v>
                </c:pt>
                <c:pt idx="109">
                  <c:v>8.7759899999999996E-4</c:v>
                </c:pt>
                <c:pt idx="110">
                  <c:v>8.5293499999999998E-4</c:v>
                </c:pt>
                <c:pt idx="111">
                  <c:v>8.2834900000000003E-4</c:v>
                </c:pt>
                <c:pt idx="112">
                  <c:v>8.0396799999999996E-4</c:v>
                </c:pt>
                <c:pt idx="113">
                  <c:v>7.7984400000000002E-4</c:v>
                </c:pt>
                <c:pt idx="114">
                  <c:v>7.5586299999999996E-4</c:v>
                </c:pt>
                <c:pt idx="115">
                  <c:v>7.3200499999999998E-4</c:v>
                </c:pt>
                <c:pt idx="116">
                  <c:v>7.08105E-4</c:v>
                </c:pt>
                <c:pt idx="117">
                  <c:v>6.8439599999999998E-4</c:v>
                </c:pt>
                <c:pt idx="118">
                  <c:v>6.6094199999999997E-4</c:v>
                </c:pt>
                <c:pt idx="119">
                  <c:v>6.3764699999999998E-4</c:v>
                </c:pt>
                <c:pt idx="120">
                  <c:v>6.1456399999999995E-4</c:v>
                </c:pt>
                <c:pt idx="121">
                  <c:v>5.9158500000000005E-4</c:v>
                </c:pt>
                <c:pt idx="122">
                  <c:v>5.6885599999999996E-4</c:v>
                </c:pt>
                <c:pt idx="123">
                  <c:v>5.46328E-4</c:v>
                </c:pt>
                <c:pt idx="124">
                  <c:v>5.2402500000000001E-4</c:v>
                </c:pt>
                <c:pt idx="125">
                  <c:v>5.0208100000000003E-4</c:v>
                </c:pt>
                <c:pt idx="126">
                  <c:v>4.8018300000000002E-4</c:v>
                </c:pt>
                <c:pt idx="127">
                  <c:v>4.5856899999999998E-4</c:v>
                </c:pt>
                <c:pt idx="128">
                  <c:v>4.3736300000000002E-4</c:v>
                </c:pt>
                <c:pt idx="129">
                  <c:v>4.16329E-4</c:v>
                </c:pt>
                <c:pt idx="130">
                  <c:v>3.9577999999999998E-4</c:v>
                </c:pt>
                <c:pt idx="131">
                  <c:v>3.7543100000000002E-4</c:v>
                </c:pt>
                <c:pt idx="132">
                  <c:v>3.5547399999999999E-4</c:v>
                </c:pt>
                <c:pt idx="133">
                  <c:v>3.3597599999999998E-4</c:v>
                </c:pt>
                <c:pt idx="134">
                  <c:v>3.1691599999999999E-4</c:v>
                </c:pt>
                <c:pt idx="135">
                  <c:v>2.9816199999999998E-4</c:v>
                </c:pt>
                <c:pt idx="136">
                  <c:v>2.7994000000000001E-4</c:v>
                </c:pt>
                <c:pt idx="137">
                  <c:v>2.6214599999999999E-4</c:v>
                </c:pt>
                <c:pt idx="138">
                  <c:v>2.4494099999999998E-4</c:v>
                </c:pt>
                <c:pt idx="139">
                  <c:v>2.2818400000000001E-4</c:v>
                </c:pt>
                <c:pt idx="140">
                  <c:v>2.12034E-4</c:v>
                </c:pt>
                <c:pt idx="141">
                  <c:v>1.9644399999999999E-4</c:v>
                </c:pt>
                <c:pt idx="142">
                  <c:v>1.8140499999999999E-4</c:v>
                </c:pt>
                <c:pt idx="143">
                  <c:v>1.6698200000000001E-4</c:v>
                </c:pt>
                <c:pt idx="144">
                  <c:v>1.5323600000000001E-4</c:v>
                </c:pt>
                <c:pt idx="145">
                  <c:v>1.4013E-4</c:v>
                </c:pt>
                <c:pt idx="146">
                  <c:v>1.27644E-4</c:v>
                </c:pt>
                <c:pt idx="147">
                  <c:v>1.1582900000000001E-4</c:v>
                </c:pt>
                <c:pt idx="148">
                  <c:v>1.04641E-4</c:v>
                </c:pt>
                <c:pt idx="149">
                  <c:v>9.4192100000000002E-5</c:v>
                </c:pt>
                <c:pt idx="150">
                  <c:v>8.4330899999999996E-5</c:v>
                </c:pt>
                <c:pt idx="151">
                  <c:v>7.5168700000000004E-5</c:v>
                </c:pt>
                <c:pt idx="152">
                  <c:v>6.6645999999999999E-5</c:v>
                </c:pt>
                <c:pt idx="153">
                  <c:v>5.8773600000000003E-5</c:v>
                </c:pt>
                <c:pt idx="154">
                  <c:v>5.1508100000000002E-5</c:v>
                </c:pt>
                <c:pt idx="155">
                  <c:v>4.4879000000000002E-5</c:v>
                </c:pt>
                <c:pt idx="156">
                  <c:v>3.88178E-5</c:v>
                </c:pt>
                <c:pt idx="157">
                  <c:v>3.3315200000000002E-5</c:v>
                </c:pt>
                <c:pt idx="158">
                  <c:v>2.8386199999999999E-5</c:v>
                </c:pt>
                <c:pt idx="159">
                  <c:v>2.3970900000000001E-5</c:v>
                </c:pt>
                <c:pt idx="160">
                  <c:v>2.00736E-5</c:v>
                </c:pt>
                <c:pt idx="161">
                  <c:v>1.66277E-5</c:v>
                </c:pt>
                <c:pt idx="162">
                  <c:v>1.36516E-5</c:v>
                </c:pt>
                <c:pt idx="163">
                  <c:v>1.10889E-5</c:v>
                </c:pt>
                <c:pt idx="164">
                  <c:v>8.9119099999999992E-6</c:v>
                </c:pt>
                <c:pt idx="165">
                  <c:v>7.0596899999999997E-6</c:v>
                </c:pt>
                <c:pt idx="166">
                  <c:v>5.5193099999999997E-6</c:v>
                </c:pt>
                <c:pt idx="167">
                  <c:v>4.25396E-6</c:v>
                </c:pt>
                <c:pt idx="168">
                  <c:v>3.22615E-6</c:v>
                </c:pt>
                <c:pt idx="169">
                  <c:v>2.4062100000000002E-6</c:v>
                </c:pt>
                <c:pt idx="170">
                  <c:v>1.7657600000000001E-6</c:v>
                </c:pt>
                <c:pt idx="171">
                  <c:v>1.2744400000000001E-6</c:v>
                </c:pt>
                <c:pt idx="172">
                  <c:v>9.0456799999999995E-7</c:v>
                </c:pt>
                <c:pt idx="173">
                  <c:v>6.2255900000000001E-7</c:v>
                </c:pt>
                <c:pt idx="174">
                  <c:v>4.1187100000000002E-7</c:v>
                </c:pt>
                <c:pt idx="175">
                  <c:v>2.5901700000000002E-7</c:v>
                </c:pt>
                <c:pt idx="176">
                  <c:v>1.52082E-7</c:v>
                </c:pt>
                <c:pt idx="177">
                  <c:v>8.1894599999999998E-8</c:v>
                </c:pt>
                <c:pt idx="178">
                  <c:v>3.9581899999999998E-8</c:v>
                </c:pt>
                <c:pt idx="179">
                  <c:v>1.7546399999999999E-8</c:v>
                </c:pt>
                <c:pt idx="180">
                  <c:v>6.8224099999999998E-9</c:v>
                </c:pt>
                <c:pt idx="181">
                  <c:v>1.9967099999999998E-9</c:v>
                </c:pt>
                <c:pt idx="182">
                  <c:v>9.8757300000000006E-10</c:v>
                </c:pt>
                <c:pt idx="183">
                  <c:v>9.7551999999999996E-10</c:v>
                </c:pt>
                <c:pt idx="184">
                  <c:v>1.0335600000000001E-9</c:v>
                </c:pt>
                <c:pt idx="185">
                  <c:v>1.09854E-9</c:v>
                </c:pt>
                <c:pt idx="186">
                  <c:v>1.2057999999999999E-9</c:v>
                </c:pt>
                <c:pt idx="187">
                  <c:v>1.3072399999999999E-9</c:v>
                </c:pt>
                <c:pt idx="188">
                  <c:v>1.4025799999999999E-9</c:v>
                </c:pt>
                <c:pt idx="189">
                  <c:v>1.5279000000000001E-9</c:v>
                </c:pt>
                <c:pt idx="190">
                  <c:v>1.6672399999999999E-9</c:v>
                </c:pt>
                <c:pt idx="191">
                  <c:v>1.82857E-9</c:v>
                </c:pt>
                <c:pt idx="192">
                  <c:v>1.9723699999999999E-9</c:v>
                </c:pt>
                <c:pt idx="193">
                  <c:v>2.0882999999999999E-9</c:v>
                </c:pt>
                <c:pt idx="194">
                  <c:v>2.24182E-9</c:v>
                </c:pt>
                <c:pt idx="195">
                  <c:v>2.40841E-9</c:v>
                </c:pt>
                <c:pt idx="196">
                  <c:v>2.5878700000000001E-9</c:v>
                </c:pt>
                <c:pt idx="197">
                  <c:v>2.76762E-9</c:v>
                </c:pt>
                <c:pt idx="198">
                  <c:v>2.97631E-9</c:v>
                </c:pt>
                <c:pt idx="199">
                  <c:v>3.1865700000000001E-9</c:v>
                </c:pt>
                <c:pt idx="200">
                  <c:v>3.4161800000000001E-9</c:v>
                </c:pt>
                <c:pt idx="201">
                  <c:v>3.6704199999999998E-9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E9D-42F6-B26A-69369B87E0E3}"/>
            </c:ext>
          </c:extLst>
        </c:ser>
        <c:ser>
          <c:idx val="2"/>
          <c:order val="2"/>
          <c:tx>
            <c:v>-60 V</c:v>
          </c:tx>
          <c:spPr>
            <a:ln w="254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IDVG'!$N$2:$N$203</c:f>
              <c:numCache>
                <c:formatCode>General</c:formatCode>
                <c:ptCount val="202"/>
                <c:pt idx="0">
                  <c:v>1.10876E-8</c:v>
                </c:pt>
                <c:pt idx="1">
                  <c:v>1.0793699999999999E-8</c:v>
                </c:pt>
                <c:pt idx="2">
                  <c:v>9.8881400000000006E-9</c:v>
                </c:pt>
                <c:pt idx="3">
                  <c:v>9.2693600000000008E-9</c:v>
                </c:pt>
                <c:pt idx="4">
                  <c:v>8.9492899999999994E-9</c:v>
                </c:pt>
                <c:pt idx="5">
                  <c:v>8.4493900000000003E-9</c:v>
                </c:pt>
                <c:pt idx="6">
                  <c:v>8.2199600000000006E-9</c:v>
                </c:pt>
                <c:pt idx="7">
                  <c:v>7.8653700000000001E-9</c:v>
                </c:pt>
                <c:pt idx="8">
                  <c:v>7.3004000000000001E-9</c:v>
                </c:pt>
                <c:pt idx="9">
                  <c:v>6.88289E-9</c:v>
                </c:pt>
                <c:pt idx="10">
                  <c:v>6.4599600000000001E-9</c:v>
                </c:pt>
                <c:pt idx="11">
                  <c:v>6.1866399999999996E-9</c:v>
                </c:pt>
                <c:pt idx="12">
                  <c:v>5.8769900000000004E-9</c:v>
                </c:pt>
                <c:pt idx="13">
                  <c:v>5.5791100000000002E-9</c:v>
                </c:pt>
                <c:pt idx="14">
                  <c:v>5.1650000000000003E-9</c:v>
                </c:pt>
                <c:pt idx="15">
                  <c:v>4.9344599999999999E-9</c:v>
                </c:pt>
                <c:pt idx="16">
                  <c:v>4.6066999999999998E-9</c:v>
                </c:pt>
                <c:pt idx="17">
                  <c:v>4.3457999999999996E-9</c:v>
                </c:pt>
                <c:pt idx="18">
                  <c:v>4.1994100000000001E-9</c:v>
                </c:pt>
                <c:pt idx="19">
                  <c:v>5.9612599999999997E-9</c:v>
                </c:pt>
                <c:pt idx="20">
                  <c:v>1.11807E-8</c:v>
                </c:pt>
                <c:pt idx="21">
                  <c:v>2.4869700000000001E-8</c:v>
                </c:pt>
                <c:pt idx="22">
                  <c:v>5.2206999999999999E-8</c:v>
                </c:pt>
                <c:pt idx="23">
                  <c:v>1.022426E-7</c:v>
                </c:pt>
                <c:pt idx="24">
                  <c:v>1.7945499999999999E-7</c:v>
                </c:pt>
                <c:pt idx="25">
                  <c:v>3.0252599999999999E-7</c:v>
                </c:pt>
                <c:pt idx="26">
                  <c:v>4.7489300000000002E-7</c:v>
                </c:pt>
                <c:pt idx="27">
                  <c:v>7.1369900000000002E-7</c:v>
                </c:pt>
                <c:pt idx="28">
                  <c:v>1.0397979999999999E-6</c:v>
                </c:pt>
                <c:pt idx="29">
                  <c:v>1.45647E-6</c:v>
                </c:pt>
                <c:pt idx="30">
                  <c:v>2.0432799999999999E-6</c:v>
                </c:pt>
                <c:pt idx="31">
                  <c:v>2.79907E-6</c:v>
                </c:pt>
                <c:pt idx="32">
                  <c:v>3.7592899999999999E-6</c:v>
                </c:pt>
                <c:pt idx="33">
                  <c:v>4.9603499999999999E-6</c:v>
                </c:pt>
                <c:pt idx="34">
                  <c:v>6.4425499999999998E-6</c:v>
                </c:pt>
                <c:pt idx="35">
                  <c:v>8.2432999999999995E-6</c:v>
                </c:pt>
                <c:pt idx="36">
                  <c:v>1.04E-5</c:v>
                </c:pt>
                <c:pt idx="37">
                  <c:v>1.2886400000000001E-5</c:v>
                </c:pt>
                <c:pt idx="38">
                  <c:v>1.5897699999999999E-5</c:v>
                </c:pt>
                <c:pt idx="39">
                  <c:v>1.9366300000000001E-5</c:v>
                </c:pt>
                <c:pt idx="40">
                  <c:v>2.3345000000000001E-5</c:v>
                </c:pt>
                <c:pt idx="41">
                  <c:v>2.7853900000000001E-5</c:v>
                </c:pt>
                <c:pt idx="42">
                  <c:v>3.2932100000000003E-5</c:v>
                </c:pt>
                <c:pt idx="43">
                  <c:v>3.8611400000000001E-5</c:v>
                </c:pt>
                <c:pt idx="44">
                  <c:v>4.4907699999999997E-5</c:v>
                </c:pt>
                <c:pt idx="45">
                  <c:v>5.1849799999999999E-5</c:v>
                </c:pt>
                <c:pt idx="46">
                  <c:v>5.9444200000000003E-5</c:v>
                </c:pt>
                <c:pt idx="47">
                  <c:v>6.7722100000000007E-5</c:v>
                </c:pt>
                <c:pt idx="48">
                  <c:v>7.6719100000000002E-5</c:v>
                </c:pt>
                <c:pt idx="49">
                  <c:v>8.6432800000000004E-5</c:v>
                </c:pt>
                <c:pt idx="50">
                  <c:v>9.6887700000000004E-5</c:v>
                </c:pt>
                <c:pt idx="51">
                  <c:v>1.080371E-4</c:v>
                </c:pt>
                <c:pt idx="52">
                  <c:v>1.1970500000000001E-4</c:v>
                </c:pt>
                <c:pt idx="53">
                  <c:v>1.3254E-4</c:v>
                </c:pt>
                <c:pt idx="54">
                  <c:v>1.46102E-4</c:v>
                </c:pt>
                <c:pt idx="55">
                  <c:v>1.6053700000000001E-4</c:v>
                </c:pt>
                <c:pt idx="56">
                  <c:v>1.75775E-4</c:v>
                </c:pt>
                <c:pt idx="57">
                  <c:v>1.9185599999999999E-4</c:v>
                </c:pt>
                <c:pt idx="58">
                  <c:v>2.0862300000000001E-4</c:v>
                </c:pt>
                <c:pt idx="59">
                  <c:v>2.2632500000000001E-4</c:v>
                </c:pt>
                <c:pt idx="60">
                  <c:v>2.4482099999999999E-4</c:v>
                </c:pt>
                <c:pt idx="61">
                  <c:v>2.6422199999999999E-4</c:v>
                </c:pt>
                <c:pt idx="62">
                  <c:v>2.8444499999999998E-4</c:v>
                </c:pt>
                <c:pt idx="63">
                  <c:v>3.0548000000000001E-4</c:v>
                </c:pt>
                <c:pt idx="64">
                  <c:v>3.2744099999999998E-4</c:v>
                </c:pt>
                <c:pt idx="65">
                  <c:v>3.5013399999999999E-4</c:v>
                </c:pt>
                <c:pt idx="66">
                  <c:v>3.7360900000000001E-4</c:v>
                </c:pt>
                <c:pt idx="67">
                  <c:v>3.9805E-4</c:v>
                </c:pt>
                <c:pt idx="68">
                  <c:v>4.23273E-4</c:v>
                </c:pt>
                <c:pt idx="69">
                  <c:v>4.4916200000000002E-4</c:v>
                </c:pt>
                <c:pt idx="70">
                  <c:v>4.7581400000000002E-4</c:v>
                </c:pt>
                <c:pt idx="71">
                  <c:v>5.0313300000000001E-4</c:v>
                </c:pt>
                <c:pt idx="72">
                  <c:v>5.3125700000000004E-4</c:v>
                </c:pt>
                <c:pt idx="73">
                  <c:v>5.6015500000000001E-4</c:v>
                </c:pt>
                <c:pt idx="74">
                  <c:v>5.8960499999999999E-4</c:v>
                </c:pt>
                <c:pt idx="75">
                  <c:v>6.1966600000000005E-4</c:v>
                </c:pt>
                <c:pt idx="76">
                  <c:v>6.5031500000000005E-4</c:v>
                </c:pt>
                <c:pt idx="77">
                  <c:v>6.8157600000000004E-4</c:v>
                </c:pt>
                <c:pt idx="78">
                  <c:v>7.1307800000000002E-4</c:v>
                </c:pt>
                <c:pt idx="79">
                  <c:v>7.4519099999999997E-4</c:v>
                </c:pt>
                <c:pt idx="80">
                  <c:v>7.7769600000000003E-4</c:v>
                </c:pt>
                <c:pt idx="81">
                  <c:v>8.1053799999999997E-4</c:v>
                </c:pt>
                <c:pt idx="82">
                  <c:v>8.4387199999999996E-4</c:v>
                </c:pt>
                <c:pt idx="83">
                  <c:v>8.7740799999999999E-4</c:v>
                </c:pt>
                <c:pt idx="84">
                  <c:v>9.11425E-4</c:v>
                </c:pt>
                <c:pt idx="85">
                  <c:v>9.4561799999999996E-4</c:v>
                </c:pt>
                <c:pt idx="86">
                  <c:v>9.8009099999999999E-4</c:v>
                </c:pt>
                <c:pt idx="87">
                  <c:v>1.014821E-3</c:v>
                </c:pt>
                <c:pt idx="88">
                  <c:v>1.0495350000000001E-3</c:v>
                </c:pt>
                <c:pt idx="89">
                  <c:v>1.084132E-3</c:v>
                </c:pt>
                <c:pt idx="90">
                  <c:v>1.1190740000000001E-3</c:v>
                </c:pt>
                <c:pt idx="91">
                  <c:v>1.1538900000000001E-3</c:v>
                </c:pt>
                <c:pt idx="92">
                  <c:v>1.1889299999999999E-3</c:v>
                </c:pt>
                <c:pt idx="93">
                  <c:v>1.224E-3</c:v>
                </c:pt>
                <c:pt idx="94">
                  <c:v>1.2594100000000001E-3</c:v>
                </c:pt>
                <c:pt idx="95">
                  <c:v>1.2941999999999999E-3</c:v>
                </c:pt>
                <c:pt idx="96">
                  <c:v>1.3290400000000001E-3</c:v>
                </c:pt>
                <c:pt idx="97">
                  <c:v>1.3637E-3</c:v>
                </c:pt>
                <c:pt idx="98">
                  <c:v>1.3986199999999999E-3</c:v>
                </c:pt>
                <c:pt idx="99">
                  <c:v>1.4332800000000001E-3</c:v>
                </c:pt>
                <c:pt idx="100">
                  <c:v>1.4677500000000001E-3</c:v>
                </c:pt>
                <c:pt idx="101">
                  <c:v>1.46423E-3</c:v>
                </c:pt>
                <c:pt idx="102">
                  <c:v>1.41979E-3</c:v>
                </c:pt>
                <c:pt idx="103">
                  <c:v>1.3768700000000001E-3</c:v>
                </c:pt>
                <c:pt idx="104">
                  <c:v>1.33482E-3</c:v>
                </c:pt>
                <c:pt idx="105">
                  <c:v>1.2936E-3</c:v>
                </c:pt>
                <c:pt idx="106">
                  <c:v>1.25293E-3</c:v>
                </c:pt>
                <c:pt idx="107">
                  <c:v>1.2128799999999999E-3</c:v>
                </c:pt>
                <c:pt idx="108">
                  <c:v>1.17311E-3</c:v>
                </c:pt>
                <c:pt idx="109">
                  <c:v>1.13404E-3</c:v>
                </c:pt>
                <c:pt idx="110">
                  <c:v>1.0953499999999999E-3</c:v>
                </c:pt>
                <c:pt idx="111">
                  <c:v>1.0567599999999999E-3</c:v>
                </c:pt>
                <c:pt idx="112">
                  <c:v>1.01907E-3</c:v>
                </c:pt>
                <c:pt idx="113">
                  <c:v>9.8147300000000007E-4</c:v>
                </c:pt>
                <c:pt idx="114">
                  <c:v>9.4425200000000003E-4</c:v>
                </c:pt>
                <c:pt idx="115">
                  <c:v>9.0768900000000004E-4</c:v>
                </c:pt>
                <c:pt idx="116">
                  <c:v>8.7160799999999995E-4</c:v>
                </c:pt>
                <c:pt idx="117">
                  <c:v>8.3592099999999999E-4</c:v>
                </c:pt>
                <c:pt idx="118">
                  <c:v>8.0094900000000002E-4</c:v>
                </c:pt>
                <c:pt idx="119">
                  <c:v>7.6637000000000005E-4</c:v>
                </c:pt>
                <c:pt idx="120">
                  <c:v>7.3248499999999995E-4</c:v>
                </c:pt>
                <c:pt idx="121">
                  <c:v>6.9920300000000002E-4</c:v>
                </c:pt>
                <c:pt idx="122">
                  <c:v>6.66528E-4</c:v>
                </c:pt>
                <c:pt idx="123">
                  <c:v>6.3457599999999998E-4</c:v>
                </c:pt>
                <c:pt idx="124">
                  <c:v>6.0320600000000001E-4</c:v>
                </c:pt>
                <c:pt idx="125">
                  <c:v>5.7255800000000003E-4</c:v>
                </c:pt>
                <c:pt idx="126">
                  <c:v>5.4266899999999996E-4</c:v>
                </c:pt>
                <c:pt idx="127">
                  <c:v>5.1362100000000002E-4</c:v>
                </c:pt>
                <c:pt idx="128">
                  <c:v>4.8534199999999999E-4</c:v>
                </c:pt>
                <c:pt idx="129">
                  <c:v>4.5788799999999999E-4</c:v>
                </c:pt>
                <c:pt idx="130">
                  <c:v>4.3121499999999998E-4</c:v>
                </c:pt>
                <c:pt idx="131">
                  <c:v>4.05418E-4</c:v>
                </c:pt>
                <c:pt idx="132">
                  <c:v>3.8040900000000001E-4</c:v>
                </c:pt>
                <c:pt idx="133">
                  <c:v>3.56418E-4</c:v>
                </c:pt>
                <c:pt idx="134">
                  <c:v>3.3327999999999998E-4</c:v>
                </c:pt>
                <c:pt idx="135">
                  <c:v>3.1097500000000001E-4</c:v>
                </c:pt>
                <c:pt idx="136">
                  <c:v>2.8958400000000001E-4</c:v>
                </c:pt>
                <c:pt idx="137">
                  <c:v>2.6913799999999998E-4</c:v>
                </c:pt>
                <c:pt idx="138">
                  <c:v>2.4944300000000002E-4</c:v>
                </c:pt>
                <c:pt idx="139">
                  <c:v>2.30752E-4</c:v>
                </c:pt>
                <c:pt idx="140">
                  <c:v>2.12819E-4</c:v>
                </c:pt>
                <c:pt idx="141">
                  <c:v>1.9582099999999999E-4</c:v>
                </c:pt>
                <c:pt idx="142">
                  <c:v>1.7965E-4</c:v>
                </c:pt>
                <c:pt idx="143">
                  <c:v>1.64325E-4</c:v>
                </c:pt>
                <c:pt idx="144">
                  <c:v>1.49808E-4</c:v>
                </c:pt>
                <c:pt idx="145">
                  <c:v>1.36105E-4</c:v>
                </c:pt>
                <c:pt idx="146">
                  <c:v>1.2327599999999999E-4</c:v>
                </c:pt>
                <c:pt idx="147">
                  <c:v>1.11205E-4</c:v>
                </c:pt>
                <c:pt idx="148">
                  <c:v>9.9986499999999996E-5</c:v>
                </c:pt>
                <c:pt idx="149">
                  <c:v>8.94257E-5</c:v>
                </c:pt>
                <c:pt idx="150">
                  <c:v>7.9659200000000005E-5</c:v>
                </c:pt>
                <c:pt idx="151">
                  <c:v>7.0609699999999996E-5</c:v>
                </c:pt>
                <c:pt idx="152">
                  <c:v>6.2236099999999999E-5</c:v>
                </c:pt>
                <c:pt idx="153">
                  <c:v>5.4549300000000003E-5</c:v>
                </c:pt>
                <c:pt idx="154">
                  <c:v>4.7531499999999997E-5</c:v>
                </c:pt>
                <c:pt idx="155">
                  <c:v>4.1149500000000003E-5</c:v>
                </c:pt>
                <c:pt idx="156">
                  <c:v>3.5378900000000001E-5</c:v>
                </c:pt>
                <c:pt idx="157">
                  <c:v>3.02082E-5</c:v>
                </c:pt>
                <c:pt idx="158">
                  <c:v>2.5585999999999999E-5</c:v>
                </c:pt>
                <c:pt idx="159">
                  <c:v>2.14995E-5</c:v>
                </c:pt>
                <c:pt idx="160">
                  <c:v>1.78871E-5</c:v>
                </c:pt>
                <c:pt idx="161">
                  <c:v>1.47425E-5</c:v>
                </c:pt>
                <c:pt idx="162">
                  <c:v>1.20385E-5</c:v>
                </c:pt>
                <c:pt idx="163">
                  <c:v>9.7354199999999997E-6</c:v>
                </c:pt>
                <c:pt idx="164">
                  <c:v>7.77501E-6</c:v>
                </c:pt>
                <c:pt idx="165">
                  <c:v>6.1376899999999998E-6</c:v>
                </c:pt>
                <c:pt idx="166">
                  <c:v>4.7788599999999998E-6</c:v>
                </c:pt>
                <c:pt idx="167">
                  <c:v>3.6713299999999999E-6</c:v>
                </c:pt>
                <c:pt idx="168">
                  <c:v>2.7769699999999999E-6</c:v>
                </c:pt>
                <c:pt idx="169">
                  <c:v>2.0751100000000001E-6</c:v>
                </c:pt>
                <c:pt idx="170">
                  <c:v>1.5261699999999999E-6</c:v>
                </c:pt>
                <c:pt idx="171">
                  <c:v>1.1009699999999999E-6</c:v>
                </c:pt>
                <c:pt idx="172">
                  <c:v>7.8151199999999996E-7</c:v>
                </c:pt>
                <c:pt idx="173">
                  <c:v>5.34518E-7</c:v>
                </c:pt>
                <c:pt idx="174">
                  <c:v>3.5300100000000003E-7</c:v>
                </c:pt>
                <c:pt idx="175">
                  <c:v>2.1989099999999999E-7</c:v>
                </c:pt>
                <c:pt idx="176">
                  <c:v>1.2830899999999999E-7</c:v>
                </c:pt>
                <c:pt idx="177">
                  <c:v>6.9513299999999998E-8</c:v>
                </c:pt>
                <c:pt idx="178">
                  <c:v>3.4968300000000002E-8</c:v>
                </c:pt>
                <c:pt idx="179">
                  <c:v>1.62259E-8</c:v>
                </c:pt>
                <c:pt idx="180">
                  <c:v>7.2853199999999998E-9</c:v>
                </c:pt>
                <c:pt idx="181">
                  <c:v>3.9171199999999998E-9</c:v>
                </c:pt>
                <c:pt idx="182">
                  <c:v>3.5743600000000001E-9</c:v>
                </c:pt>
                <c:pt idx="183">
                  <c:v>3.7586699999999998E-9</c:v>
                </c:pt>
                <c:pt idx="184">
                  <c:v>4.2810399999999999E-9</c:v>
                </c:pt>
                <c:pt idx="185">
                  <c:v>4.5824399999999997E-9</c:v>
                </c:pt>
                <c:pt idx="186">
                  <c:v>4.8336499999999997E-9</c:v>
                </c:pt>
                <c:pt idx="187">
                  <c:v>5.0168499999999997E-9</c:v>
                </c:pt>
                <c:pt idx="188">
                  <c:v>5.52389E-9</c:v>
                </c:pt>
                <c:pt idx="189">
                  <c:v>5.4846799999999997E-9</c:v>
                </c:pt>
                <c:pt idx="190">
                  <c:v>5.7908499999999997E-9</c:v>
                </c:pt>
                <c:pt idx="191">
                  <c:v>6.1569200000000003E-9</c:v>
                </c:pt>
                <c:pt idx="192">
                  <c:v>6.3789500000000002E-9</c:v>
                </c:pt>
                <c:pt idx="193">
                  <c:v>6.7180700000000001E-9</c:v>
                </c:pt>
                <c:pt idx="194">
                  <c:v>7.0831600000000002E-9</c:v>
                </c:pt>
                <c:pt idx="195">
                  <c:v>7.6015599999999995E-9</c:v>
                </c:pt>
                <c:pt idx="196">
                  <c:v>7.7605000000000002E-9</c:v>
                </c:pt>
                <c:pt idx="197">
                  <c:v>8.6548199999999993E-9</c:v>
                </c:pt>
                <c:pt idx="198">
                  <c:v>9.2343900000000004E-9</c:v>
                </c:pt>
                <c:pt idx="199">
                  <c:v>9.0550100000000006E-9</c:v>
                </c:pt>
                <c:pt idx="200">
                  <c:v>9.5970199999999996E-9</c:v>
                </c:pt>
                <c:pt idx="201">
                  <c:v>1.0253399999999999E-8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E9D-42F6-B26A-69369B87E0E3}"/>
            </c:ext>
          </c:extLst>
        </c:ser>
        <c:ser>
          <c:idx val="3"/>
          <c:order val="3"/>
          <c:tx>
            <c:v>-80 V</c:v>
          </c:tx>
          <c:spPr>
            <a:ln w="2540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IDVG'!$O$2:$O$203</c:f>
              <c:numCache>
                <c:formatCode>General</c:formatCode>
                <c:ptCount val="202"/>
                <c:pt idx="0">
                  <c:v>2.4156199999999999E-8</c:v>
                </c:pt>
                <c:pt idx="1">
                  <c:v>2.28087E-8</c:v>
                </c:pt>
                <c:pt idx="2">
                  <c:v>2.25191E-8</c:v>
                </c:pt>
                <c:pt idx="3">
                  <c:v>2.1364300000000002E-8</c:v>
                </c:pt>
                <c:pt idx="4">
                  <c:v>2.06374E-8</c:v>
                </c:pt>
                <c:pt idx="5">
                  <c:v>2.0137699999999998E-8</c:v>
                </c:pt>
                <c:pt idx="6">
                  <c:v>1.9006300000000001E-8</c:v>
                </c:pt>
                <c:pt idx="7">
                  <c:v>1.8593200000000001E-8</c:v>
                </c:pt>
                <c:pt idx="8">
                  <c:v>1.7690900000000001E-8</c:v>
                </c:pt>
                <c:pt idx="9">
                  <c:v>1.7107600000000002E-8</c:v>
                </c:pt>
                <c:pt idx="10">
                  <c:v>1.61972E-8</c:v>
                </c:pt>
                <c:pt idx="11">
                  <c:v>1.5505499999999999E-8</c:v>
                </c:pt>
                <c:pt idx="12">
                  <c:v>1.5492500000000001E-8</c:v>
                </c:pt>
                <c:pt idx="13">
                  <c:v>1.45783E-8</c:v>
                </c:pt>
                <c:pt idx="14">
                  <c:v>1.3897499999999999E-8</c:v>
                </c:pt>
                <c:pt idx="15">
                  <c:v>1.31135E-8</c:v>
                </c:pt>
                <c:pt idx="16">
                  <c:v>1.25706E-8</c:v>
                </c:pt>
                <c:pt idx="17">
                  <c:v>1.2122700000000001E-8</c:v>
                </c:pt>
                <c:pt idx="18">
                  <c:v>1.1707100000000001E-8</c:v>
                </c:pt>
                <c:pt idx="19">
                  <c:v>1.2555000000000001E-8</c:v>
                </c:pt>
                <c:pt idx="20">
                  <c:v>1.6703800000000001E-8</c:v>
                </c:pt>
                <c:pt idx="21">
                  <c:v>2.6674199999999999E-8</c:v>
                </c:pt>
                <c:pt idx="22">
                  <c:v>4.7323099999999998E-8</c:v>
                </c:pt>
                <c:pt idx="23">
                  <c:v>8.6700000000000002E-8</c:v>
                </c:pt>
                <c:pt idx="24">
                  <c:v>1.4869099999999999E-7</c:v>
                </c:pt>
                <c:pt idx="25">
                  <c:v>2.5001899999999998E-7</c:v>
                </c:pt>
                <c:pt idx="26">
                  <c:v>3.9441300000000003E-7</c:v>
                </c:pt>
                <c:pt idx="27">
                  <c:v>5.9390000000000004E-7</c:v>
                </c:pt>
                <c:pt idx="28">
                  <c:v>8.6341999999999999E-7</c:v>
                </c:pt>
                <c:pt idx="29">
                  <c:v>1.2125100000000001E-6</c:v>
                </c:pt>
                <c:pt idx="30">
                  <c:v>1.6970100000000001E-6</c:v>
                </c:pt>
                <c:pt idx="31">
                  <c:v>2.3266899999999998E-6</c:v>
                </c:pt>
                <c:pt idx="32">
                  <c:v>3.1345499999999999E-6</c:v>
                </c:pt>
                <c:pt idx="33">
                  <c:v>4.1548999999999998E-6</c:v>
                </c:pt>
                <c:pt idx="34">
                  <c:v>5.4298199999999998E-6</c:v>
                </c:pt>
                <c:pt idx="35">
                  <c:v>6.9901899999999997E-6</c:v>
                </c:pt>
                <c:pt idx="36">
                  <c:v>8.8653699999999995E-6</c:v>
                </c:pt>
                <c:pt idx="37">
                  <c:v>1.111104E-5</c:v>
                </c:pt>
                <c:pt idx="38">
                  <c:v>1.3695300000000001E-5</c:v>
                </c:pt>
                <c:pt idx="39">
                  <c:v>1.6826499999999999E-5</c:v>
                </c:pt>
                <c:pt idx="40">
                  <c:v>2.0418999999999999E-5</c:v>
                </c:pt>
                <c:pt idx="41">
                  <c:v>2.45451E-5</c:v>
                </c:pt>
                <c:pt idx="42">
                  <c:v>2.9206399999999999E-5</c:v>
                </c:pt>
                <c:pt idx="43">
                  <c:v>3.4477400000000003E-5</c:v>
                </c:pt>
                <c:pt idx="44">
                  <c:v>4.0359099999999998E-5</c:v>
                </c:pt>
                <c:pt idx="45">
                  <c:v>4.6896700000000001E-5</c:v>
                </c:pt>
                <c:pt idx="46">
                  <c:v>5.4062499999999999E-5</c:v>
                </c:pt>
                <c:pt idx="47">
                  <c:v>6.1969499999999997E-5</c:v>
                </c:pt>
                <c:pt idx="48">
                  <c:v>7.0602300000000007E-5</c:v>
                </c:pt>
                <c:pt idx="49">
                  <c:v>7.9968899999999999E-5</c:v>
                </c:pt>
                <c:pt idx="50">
                  <c:v>9.0104099999999997E-5</c:v>
                </c:pt>
                <c:pt idx="51">
                  <c:v>1.0096559999999999E-4</c:v>
                </c:pt>
                <c:pt idx="52">
                  <c:v>1.126137E-4</c:v>
                </c:pt>
                <c:pt idx="53">
                  <c:v>1.247E-4</c:v>
                </c:pt>
                <c:pt idx="54">
                  <c:v>1.3812399999999999E-4</c:v>
                </c:pt>
                <c:pt idx="55">
                  <c:v>1.52363E-4</c:v>
                </c:pt>
                <c:pt idx="56">
                  <c:v>1.67465E-4</c:v>
                </c:pt>
                <c:pt idx="57">
                  <c:v>1.8336700000000001E-4</c:v>
                </c:pt>
                <c:pt idx="58">
                  <c:v>2.0010500000000001E-4</c:v>
                </c:pt>
                <c:pt idx="59">
                  <c:v>2.17844E-4</c:v>
                </c:pt>
                <c:pt idx="60">
                  <c:v>2.3641999999999999E-4</c:v>
                </c:pt>
                <c:pt idx="61">
                  <c:v>2.5594000000000002E-4</c:v>
                </c:pt>
                <c:pt idx="62">
                  <c:v>2.7631599999999997E-4</c:v>
                </c:pt>
                <c:pt idx="63">
                  <c:v>2.9767699999999999E-4</c:v>
                </c:pt>
                <c:pt idx="64">
                  <c:v>3.1998299999999998E-4</c:v>
                </c:pt>
                <c:pt idx="65">
                  <c:v>3.4320999999999999E-4</c:v>
                </c:pt>
                <c:pt idx="66">
                  <c:v>3.67318E-4</c:v>
                </c:pt>
                <c:pt idx="67">
                  <c:v>3.92362E-4</c:v>
                </c:pt>
                <c:pt idx="68">
                  <c:v>4.1837100000000001E-4</c:v>
                </c:pt>
                <c:pt idx="69">
                  <c:v>4.4539299999999998E-4</c:v>
                </c:pt>
                <c:pt idx="70">
                  <c:v>4.7328700000000002E-4</c:v>
                </c:pt>
                <c:pt idx="71">
                  <c:v>5.0199999999999995E-4</c:v>
                </c:pt>
                <c:pt idx="72">
                  <c:v>5.3169199999999995E-4</c:v>
                </c:pt>
                <c:pt idx="73">
                  <c:v>5.6235499999999995E-4</c:v>
                </c:pt>
                <c:pt idx="74">
                  <c:v>5.9373499999999997E-4</c:v>
                </c:pt>
                <c:pt idx="75">
                  <c:v>6.2625300000000001E-4</c:v>
                </c:pt>
                <c:pt idx="76">
                  <c:v>6.5948500000000002E-4</c:v>
                </c:pt>
                <c:pt idx="77">
                  <c:v>6.9361300000000004E-4</c:v>
                </c:pt>
                <c:pt idx="78">
                  <c:v>7.28577E-4</c:v>
                </c:pt>
                <c:pt idx="79">
                  <c:v>7.6452699999999998E-4</c:v>
                </c:pt>
                <c:pt idx="80">
                  <c:v>8.0118799999999999E-4</c:v>
                </c:pt>
                <c:pt idx="81">
                  <c:v>8.3874600000000002E-4</c:v>
                </c:pt>
                <c:pt idx="82">
                  <c:v>8.7692100000000002E-4</c:v>
                </c:pt>
                <c:pt idx="83">
                  <c:v>9.1592699999999997E-4</c:v>
                </c:pt>
                <c:pt idx="84">
                  <c:v>9.5566100000000001E-4</c:v>
                </c:pt>
                <c:pt idx="85">
                  <c:v>9.9620000000000004E-4</c:v>
                </c:pt>
                <c:pt idx="86">
                  <c:v>1.0373190000000001E-3</c:v>
                </c:pt>
                <c:pt idx="87">
                  <c:v>1.0791729999999999E-3</c:v>
                </c:pt>
                <c:pt idx="88">
                  <c:v>1.1215120000000001E-3</c:v>
                </c:pt>
                <c:pt idx="89">
                  <c:v>1.16428E-3</c:v>
                </c:pt>
                <c:pt idx="90">
                  <c:v>1.2080299999999999E-3</c:v>
                </c:pt>
                <c:pt idx="91">
                  <c:v>1.25226E-3</c:v>
                </c:pt>
                <c:pt idx="92">
                  <c:v>1.29692E-3</c:v>
                </c:pt>
                <c:pt idx="93">
                  <c:v>1.3418799999999999E-3</c:v>
                </c:pt>
                <c:pt idx="94">
                  <c:v>1.38762E-3</c:v>
                </c:pt>
                <c:pt idx="95">
                  <c:v>1.4333099999999999E-3</c:v>
                </c:pt>
                <c:pt idx="96">
                  <c:v>1.47945E-3</c:v>
                </c:pt>
                <c:pt idx="97">
                  <c:v>1.52552E-3</c:v>
                </c:pt>
                <c:pt idx="98">
                  <c:v>1.5719900000000001E-3</c:v>
                </c:pt>
                <c:pt idx="99">
                  <c:v>1.61874E-3</c:v>
                </c:pt>
                <c:pt idx="100">
                  <c:v>1.6654700000000001E-3</c:v>
                </c:pt>
                <c:pt idx="101">
                  <c:v>1.66139E-3</c:v>
                </c:pt>
                <c:pt idx="102">
                  <c:v>1.6030599999999999E-3</c:v>
                </c:pt>
                <c:pt idx="103">
                  <c:v>1.54692E-3</c:v>
                </c:pt>
                <c:pt idx="104">
                  <c:v>1.49267E-3</c:v>
                </c:pt>
                <c:pt idx="105">
                  <c:v>1.4390399999999999E-3</c:v>
                </c:pt>
                <c:pt idx="106">
                  <c:v>1.3872000000000001E-3</c:v>
                </c:pt>
                <c:pt idx="107">
                  <c:v>1.33591E-3</c:v>
                </c:pt>
                <c:pt idx="108">
                  <c:v>1.2859E-3</c:v>
                </c:pt>
                <c:pt idx="109">
                  <c:v>1.2367299999999999E-3</c:v>
                </c:pt>
                <c:pt idx="110">
                  <c:v>1.18837E-3</c:v>
                </c:pt>
                <c:pt idx="111">
                  <c:v>1.1408900000000001E-3</c:v>
                </c:pt>
                <c:pt idx="112">
                  <c:v>1.0944699999999999E-3</c:v>
                </c:pt>
                <c:pt idx="113">
                  <c:v>1.049E-3</c:v>
                </c:pt>
                <c:pt idx="114">
                  <c:v>1.00456E-3</c:v>
                </c:pt>
                <c:pt idx="115">
                  <c:v>9.6093600000000002E-4</c:v>
                </c:pt>
                <c:pt idx="116">
                  <c:v>9.1828700000000005E-4</c:v>
                </c:pt>
                <c:pt idx="117">
                  <c:v>8.7663499999999996E-4</c:v>
                </c:pt>
                <c:pt idx="118">
                  <c:v>8.3600600000000003E-4</c:v>
                </c:pt>
                <c:pt idx="119">
                  <c:v>7.9639999999999995E-4</c:v>
                </c:pt>
                <c:pt idx="120">
                  <c:v>7.5797199999999999E-4</c:v>
                </c:pt>
                <c:pt idx="121">
                  <c:v>7.2053899999999997E-4</c:v>
                </c:pt>
                <c:pt idx="122">
                  <c:v>6.8406999999999995E-4</c:v>
                </c:pt>
                <c:pt idx="123">
                  <c:v>6.4860299999999998E-4</c:v>
                </c:pt>
                <c:pt idx="124">
                  <c:v>6.1421399999999997E-4</c:v>
                </c:pt>
                <c:pt idx="125">
                  <c:v>5.80998E-4</c:v>
                </c:pt>
                <c:pt idx="126">
                  <c:v>5.4887600000000001E-4</c:v>
                </c:pt>
                <c:pt idx="127">
                  <c:v>5.1763500000000001E-4</c:v>
                </c:pt>
                <c:pt idx="128">
                  <c:v>4.8757999999999999E-4</c:v>
                </c:pt>
                <c:pt idx="129">
                  <c:v>4.5858699999999999E-4</c:v>
                </c:pt>
                <c:pt idx="130">
                  <c:v>4.3054299999999997E-4</c:v>
                </c:pt>
                <c:pt idx="131">
                  <c:v>4.03535E-4</c:v>
                </c:pt>
                <c:pt idx="132">
                  <c:v>3.7770700000000002E-4</c:v>
                </c:pt>
                <c:pt idx="133">
                  <c:v>3.5283500000000002E-4</c:v>
                </c:pt>
                <c:pt idx="134">
                  <c:v>3.2897100000000001E-4</c:v>
                </c:pt>
                <c:pt idx="135">
                  <c:v>3.06154E-4</c:v>
                </c:pt>
                <c:pt idx="136">
                  <c:v>2.8438600000000002E-4</c:v>
                </c:pt>
                <c:pt idx="137">
                  <c:v>2.63489E-4</c:v>
                </c:pt>
                <c:pt idx="138">
                  <c:v>2.4357599999999999E-4</c:v>
                </c:pt>
                <c:pt idx="139">
                  <c:v>2.2474699999999999E-4</c:v>
                </c:pt>
                <c:pt idx="140">
                  <c:v>2.0675199999999999E-4</c:v>
                </c:pt>
                <c:pt idx="141">
                  <c:v>1.8966600000000001E-4</c:v>
                </c:pt>
                <c:pt idx="142">
                  <c:v>1.73513E-4</c:v>
                </c:pt>
                <c:pt idx="143">
                  <c:v>1.5825E-4</c:v>
                </c:pt>
                <c:pt idx="144">
                  <c:v>1.4385099999999999E-4</c:v>
                </c:pt>
                <c:pt idx="145">
                  <c:v>1.3032300000000001E-4</c:v>
                </c:pt>
                <c:pt idx="146">
                  <c:v>1.17644E-4</c:v>
                </c:pt>
                <c:pt idx="147">
                  <c:v>1.05785E-4</c:v>
                </c:pt>
                <c:pt idx="148">
                  <c:v>9.4757699999999996E-5</c:v>
                </c:pt>
                <c:pt idx="149">
                  <c:v>8.4439100000000003E-5</c:v>
                </c:pt>
                <c:pt idx="150">
                  <c:v>7.4936000000000002E-5</c:v>
                </c:pt>
                <c:pt idx="151">
                  <c:v>6.6143799999999995E-5</c:v>
                </c:pt>
                <c:pt idx="152">
                  <c:v>5.8070199999999998E-5</c:v>
                </c:pt>
                <c:pt idx="153">
                  <c:v>5.0701100000000001E-5</c:v>
                </c:pt>
                <c:pt idx="154">
                  <c:v>4.3971000000000003E-5</c:v>
                </c:pt>
                <c:pt idx="155">
                  <c:v>3.7901300000000003E-5</c:v>
                </c:pt>
                <c:pt idx="156">
                  <c:v>3.2435999999999999E-5</c:v>
                </c:pt>
                <c:pt idx="157">
                  <c:v>2.75646E-5</c:v>
                </c:pt>
                <c:pt idx="158">
                  <c:v>2.32428E-5</c:v>
                </c:pt>
                <c:pt idx="159">
                  <c:v>1.94383E-5</c:v>
                </c:pt>
                <c:pt idx="160">
                  <c:v>1.6115899999999999E-5</c:v>
                </c:pt>
                <c:pt idx="161">
                  <c:v>1.32236E-5</c:v>
                </c:pt>
                <c:pt idx="162">
                  <c:v>1.0758699999999999E-5</c:v>
                </c:pt>
                <c:pt idx="163">
                  <c:v>8.6606600000000005E-6</c:v>
                </c:pt>
                <c:pt idx="164">
                  <c:v>6.89087E-6</c:v>
                </c:pt>
                <c:pt idx="165">
                  <c:v>5.4120500000000001E-6</c:v>
                </c:pt>
                <c:pt idx="166">
                  <c:v>4.2065700000000001E-6</c:v>
                </c:pt>
                <c:pt idx="167">
                  <c:v>3.2293000000000002E-6</c:v>
                </c:pt>
                <c:pt idx="168">
                  <c:v>2.4467799999999999E-6</c:v>
                </c:pt>
                <c:pt idx="169">
                  <c:v>1.8285900000000001E-6</c:v>
                </c:pt>
                <c:pt idx="170">
                  <c:v>1.3461999999999999E-6</c:v>
                </c:pt>
                <c:pt idx="171">
                  <c:v>9.7553200000000006E-7</c:v>
                </c:pt>
                <c:pt idx="172">
                  <c:v>6.8932099999999996E-7</c:v>
                </c:pt>
                <c:pt idx="173">
                  <c:v>4.7272499999999999E-7</c:v>
                </c:pt>
                <c:pt idx="174">
                  <c:v>3.10723E-7</c:v>
                </c:pt>
                <c:pt idx="175">
                  <c:v>1.95409E-7</c:v>
                </c:pt>
                <c:pt idx="176">
                  <c:v>1.16658E-7</c:v>
                </c:pt>
                <c:pt idx="177">
                  <c:v>6.5708100000000001E-8</c:v>
                </c:pt>
                <c:pt idx="178">
                  <c:v>3.5981200000000001E-8</c:v>
                </c:pt>
                <c:pt idx="179">
                  <c:v>2.05655E-8</c:v>
                </c:pt>
                <c:pt idx="180">
                  <c:v>1.2770299999999999E-8</c:v>
                </c:pt>
                <c:pt idx="181">
                  <c:v>1.07599E-8</c:v>
                </c:pt>
                <c:pt idx="182">
                  <c:v>1.1053200000000001E-8</c:v>
                </c:pt>
                <c:pt idx="183">
                  <c:v>1.16213E-8</c:v>
                </c:pt>
                <c:pt idx="184">
                  <c:v>1.18135E-8</c:v>
                </c:pt>
                <c:pt idx="185">
                  <c:v>1.2423600000000001E-8</c:v>
                </c:pt>
                <c:pt idx="186">
                  <c:v>1.3111399999999999E-8</c:v>
                </c:pt>
                <c:pt idx="187">
                  <c:v>1.3526599999999999E-8</c:v>
                </c:pt>
                <c:pt idx="188">
                  <c:v>1.42012E-8</c:v>
                </c:pt>
                <c:pt idx="189">
                  <c:v>1.52121E-8</c:v>
                </c:pt>
                <c:pt idx="190">
                  <c:v>1.57086E-8</c:v>
                </c:pt>
                <c:pt idx="191">
                  <c:v>1.6145599999999999E-8</c:v>
                </c:pt>
                <c:pt idx="192">
                  <c:v>1.7013499999999999E-8</c:v>
                </c:pt>
                <c:pt idx="193">
                  <c:v>1.72529E-8</c:v>
                </c:pt>
                <c:pt idx="194">
                  <c:v>1.8819000000000001E-8</c:v>
                </c:pt>
                <c:pt idx="195">
                  <c:v>1.95877E-8</c:v>
                </c:pt>
                <c:pt idx="196">
                  <c:v>2.0220199999999999E-8</c:v>
                </c:pt>
                <c:pt idx="197">
                  <c:v>2.0575099999999999E-8</c:v>
                </c:pt>
                <c:pt idx="198">
                  <c:v>2.1253100000000001E-8</c:v>
                </c:pt>
                <c:pt idx="199">
                  <c:v>2.19241E-8</c:v>
                </c:pt>
                <c:pt idx="200">
                  <c:v>2.2154999999999999E-8</c:v>
                </c:pt>
                <c:pt idx="201">
                  <c:v>2.3279299999999999E-8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E9D-42F6-B26A-69369B87E0E3}"/>
            </c:ext>
          </c:extLst>
        </c:ser>
        <c:ser>
          <c:idx val="4"/>
          <c:order val="4"/>
          <c:tx>
            <c:v>-100 V</c:v>
          </c:tx>
          <c:spPr>
            <a:ln w="25400" cap="rnd">
              <a:solidFill>
                <a:srgbClr val="008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rgbClr val="0080FF"/>
                </a:solidFill>
              </a:ln>
              <a:effectLst/>
            </c:spPr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IDVG'!$P$2:$P$203</c:f>
              <c:numCache>
                <c:formatCode>General</c:formatCode>
                <c:ptCount val="202"/>
                <c:pt idx="0">
                  <c:v>4.5632500000000002E-8</c:v>
                </c:pt>
                <c:pt idx="1">
                  <c:v>4.39932E-8</c:v>
                </c:pt>
                <c:pt idx="2">
                  <c:v>4.3714899999999999E-8</c:v>
                </c:pt>
                <c:pt idx="3">
                  <c:v>4.2931600000000002E-8</c:v>
                </c:pt>
                <c:pt idx="4">
                  <c:v>4.16494E-8</c:v>
                </c:pt>
                <c:pt idx="5">
                  <c:v>4.0303699999999998E-8</c:v>
                </c:pt>
                <c:pt idx="6">
                  <c:v>3.9442700000000002E-8</c:v>
                </c:pt>
                <c:pt idx="7">
                  <c:v>3.8648700000000001E-8</c:v>
                </c:pt>
                <c:pt idx="8">
                  <c:v>3.69125E-8</c:v>
                </c:pt>
                <c:pt idx="9">
                  <c:v>3.5318300000000002E-8</c:v>
                </c:pt>
                <c:pt idx="10">
                  <c:v>3.4401800000000002E-8</c:v>
                </c:pt>
                <c:pt idx="11">
                  <c:v>3.2896499999999999E-8</c:v>
                </c:pt>
                <c:pt idx="12">
                  <c:v>3.1592100000000001E-8</c:v>
                </c:pt>
                <c:pt idx="13">
                  <c:v>3.12078E-8</c:v>
                </c:pt>
                <c:pt idx="14">
                  <c:v>3.0048499999999999E-8</c:v>
                </c:pt>
                <c:pt idx="15">
                  <c:v>2.89821E-8</c:v>
                </c:pt>
                <c:pt idx="16">
                  <c:v>2.77686E-8</c:v>
                </c:pt>
                <c:pt idx="17">
                  <c:v>2.66886E-8</c:v>
                </c:pt>
                <c:pt idx="18">
                  <c:v>2.5613299999999999E-8</c:v>
                </c:pt>
                <c:pt idx="19">
                  <c:v>2.55142E-8</c:v>
                </c:pt>
                <c:pt idx="20">
                  <c:v>2.8770499999999999E-8</c:v>
                </c:pt>
                <c:pt idx="21">
                  <c:v>3.7598700000000002E-8</c:v>
                </c:pt>
                <c:pt idx="22">
                  <c:v>5.5044099999999999E-8</c:v>
                </c:pt>
                <c:pt idx="23">
                  <c:v>8.6480200000000002E-8</c:v>
                </c:pt>
                <c:pt idx="24">
                  <c:v>1.37867E-7</c:v>
                </c:pt>
                <c:pt idx="25">
                  <c:v>2.23028E-7</c:v>
                </c:pt>
                <c:pt idx="26">
                  <c:v>3.4630000000000002E-7</c:v>
                </c:pt>
                <c:pt idx="27">
                  <c:v>5.1733600000000005E-7</c:v>
                </c:pt>
                <c:pt idx="28">
                  <c:v>7.4903599999999998E-7</c:v>
                </c:pt>
                <c:pt idx="29">
                  <c:v>1.0585840000000001E-6</c:v>
                </c:pt>
                <c:pt idx="30">
                  <c:v>1.45433E-6</c:v>
                </c:pt>
                <c:pt idx="31">
                  <c:v>1.99465E-6</c:v>
                </c:pt>
                <c:pt idx="32">
                  <c:v>2.69724E-6</c:v>
                </c:pt>
                <c:pt idx="33">
                  <c:v>3.5858E-6</c:v>
                </c:pt>
                <c:pt idx="34">
                  <c:v>4.6983700000000002E-6</c:v>
                </c:pt>
                <c:pt idx="35">
                  <c:v>6.0685200000000001E-6</c:v>
                </c:pt>
                <c:pt idx="36">
                  <c:v>7.7344399999999994E-6</c:v>
                </c:pt>
                <c:pt idx="37">
                  <c:v>9.7350000000000008E-6</c:v>
                </c:pt>
                <c:pt idx="38">
                  <c:v>1.20392E-5</c:v>
                </c:pt>
                <c:pt idx="39">
                  <c:v>1.4861199999999999E-5</c:v>
                </c:pt>
                <c:pt idx="40">
                  <c:v>1.8129299999999999E-5</c:v>
                </c:pt>
                <c:pt idx="41">
                  <c:v>2.1912999999999998E-5</c:v>
                </c:pt>
                <c:pt idx="42">
                  <c:v>2.62217E-5</c:v>
                </c:pt>
                <c:pt idx="43">
                  <c:v>3.1090000000000002E-5</c:v>
                </c:pt>
                <c:pt idx="44">
                  <c:v>3.65993E-5</c:v>
                </c:pt>
                <c:pt idx="45">
                  <c:v>4.2741799999999998E-5</c:v>
                </c:pt>
                <c:pt idx="46">
                  <c:v>4.9556599999999999E-5</c:v>
                </c:pt>
                <c:pt idx="47">
                  <c:v>5.7051700000000001E-5</c:v>
                </c:pt>
                <c:pt idx="48">
                  <c:v>6.5302000000000006E-5</c:v>
                </c:pt>
                <c:pt idx="49">
                  <c:v>7.4305699999999996E-5</c:v>
                </c:pt>
                <c:pt idx="50">
                  <c:v>8.4044199999999997E-5</c:v>
                </c:pt>
                <c:pt idx="51">
                  <c:v>9.4527700000000006E-5</c:v>
                </c:pt>
                <c:pt idx="52">
                  <c:v>1.058454E-4</c:v>
                </c:pt>
                <c:pt idx="53">
                  <c:v>1.17782E-4</c:v>
                </c:pt>
                <c:pt idx="54">
                  <c:v>1.30934E-4</c:v>
                </c:pt>
                <c:pt idx="55">
                  <c:v>1.44852E-4</c:v>
                </c:pt>
                <c:pt idx="56">
                  <c:v>1.5965400000000001E-4</c:v>
                </c:pt>
                <c:pt idx="57">
                  <c:v>1.75398E-4</c:v>
                </c:pt>
                <c:pt idx="58">
                  <c:v>1.9201099999999999E-4</c:v>
                </c:pt>
                <c:pt idx="59">
                  <c:v>2.0968699999999999E-4</c:v>
                </c:pt>
                <c:pt idx="60">
                  <c:v>2.2822599999999999E-4</c:v>
                </c:pt>
                <c:pt idx="61">
                  <c:v>2.4773500000000001E-4</c:v>
                </c:pt>
                <c:pt idx="62">
                  <c:v>2.6835800000000001E-4</c:v>
                </c:pt>
                <c:pt idx="63">
                  <c:v>2.8974799999999999E-4</c:v>
                </c:pt>
                <c:pt idx="64">
                  <c:v>3.12138E-4</c:v>
                </c:pt>
                <c:pt idx="65">
                  <c:v>3.3567100000000001E-4</c:v>
                </c:pt>
                <c:pt idx="66">
                  <c:v>3.5998999999999997E-4</c:v>
                </c:pt>
                <c:pt idx="67">
                  <c:v>3.85521E-4</c:v>
                </c:pt>
                <c:pt idx="68">
                  <c:v>4.1198299999999999E-4</c:v>
                </c:pt>
                <c:pt idx="69">
                  <c:v>4.3936300000000001E-4</c:v>
                </c:pt>
                <c:pt idx="70">
                  <c:v>4.6800800000000001E-4</c:v>
                </c:pt>
                <c:pt idx="71">
                  <c:v>4.97624E-4</c:v>
                </c:pt>
                <c:pt idx="72">
                  <c:v>5.2781900000000001E-4</c:v>
                </c:pt>
                <c:pt idx="73">
                  <c:v>5.5942999999999998E-4</c:v>
                </c:pt>
                <c:pt idx="74">
                  <c:v>5.9186799999999995E-4</c:v>
                </c:pt>
                <c:pt idx="75">
                  <c:v>6.2543799999999997E-4</c:v>
                </c:pt>
                <c:pt idx="76">
                  <c:v>6.5984699999999997E-4</c:v>
                </c:pt>
                <c:pt idx="77">
                  <c:v>6.9523199999999995E-4</c:v>
                </c:pt>
                <c:pt idx="78">
                  <c:v>7.3176600000000001E-4</c:v>
                </c:pt>
                <c:pt idx="79">
                  <c:v>7.6900099999999995E-4</c:v>
                </c:pt>
                <c:pt idx="80">
                  <c:v>8.0755699999999998E-4</c:v>
                </c:pt>
                <c:pt idx="81">
                  <c:v>8.4706600000000005E-4</c:v>
                </c:pt>
                <c:pt idx="82">
                  <c:v>8.8725299999999996E-4</c:v>
                </c:pt>
                <c:pt idx="83">
                  <c:v>9.2838299999999996E-4</c:v>
                </c:pt>
                <c:pt idx="84">
                  <c:v>9.7049899999999999E-4</c:v>
                </c:pt>
                <c:pt idx="85">
                  <c:v>1.0135960000000001E-3</c:v>
                </c:pt>
                <c:pt idx="86">
                  <c:v>1.057718E-3</c:v>
                </c:pt>
                <c:pt idx="87">
                  <c:v>1.1024400000000001E-3</c:v>
                </c:pt>
                <c:pt idx="88">
                  <c:v>1.1478199999999999E-3</c:v>
                </c:pt>
                <c:pt idx="89">
                  <c:v>1.1944900000000001E-3</c:v>
                </c:pt>
                <c:pt idx="90">
                  <c:v>1.24165E-3</c:v>
                </c:pt>
                <c:pt idx="91">
                  <c:v>1.28937E-3</c:v>
                </c:pt>
                <c:pt idx="92">
                  <c:v>1.3380899999999999E-3</c:v>
                </c:pt>
                <c:pt idx="93">
                  <c:v>1.3872999999999999E-3</c:v>
                </c:pt>
                <c:pt idx="94">
                  <c:v>1.43728E-3</c:v>
                </c:pt>
                <c:pt idx="95">
                  <c:v>1.48835E-3</c:v>
                </c:pt>
                <c:pt idx="96">
                  <c:v>1.54002E-3</c:v>
                </c:pt>
                <c:pt idx="97">
                  <c:v>1.5920400000000001E-3</c:v>
                </c:pt>
                <c:pt idx="98">
                  <c:v>1.6441299999999999E-3</c:v>
                </c:pt>
                <c:pt idx="99">
                  <c:v>1.6971E-3</c:v>
                </c:pt>
                <c:pt idx="100">
                  <c:v>1.75027E-3</c:v>
                </c:pt>
                <c:pt idx="101">
                  <c:v>1.7458899999999999E-3</c:v>
                </c:pt>
                <c:pt idx="102">
                  <c:v>1.6798799999999999E-3</c:v>
                </c:pt>
                <c:pt idx="103">
                  <c:v>1.6168199999999999E-3</c:v>
                </c:pt>
                <c:pt idx="104">
                  <c:v>1.55598E-3</c:v>
                </c:pt>
                <c:pt idx="105">
                  <c:v>1.49676E-3</c:v>
                </c:pt>
                <c:pt idx="106">
                  <c:v>1.43896E-3</c:v>
                </c:pt>
                <c:pt idx="107">
                  <c:v>1.3828200000000001E-3</c:v>
                </c:pt>
                <c:pt idx="108">
                  <c:v>1.32785E-3</c:v>
                </c:pt>
                <c:pt idx="109">
                  <c:v>1.2740399999999999E-3</c:v>
                </c:pt>
                <c:pt idx="110">
                  <c:v>1.22164E-3</c:v>
                </c:pt>
                <c:pt idx="111">
                  <c:v>1.1705400000000001E-3</c:v>
                </c:pt>
                <c:pt idx="112">
                  <c:v>1.12067E-3</c:v>
                </c:pt>
                <c:pt idx="113">
                  <c:v>1.07205E-3</c:v>
                </c:pt>
                <c:pt idx="114">
                  <c:v>1.02465E-3</c:v>
                </c:pt>
                <c:pt idx="115">
                  <c:v>9.7841399999999993E-4</c:v>
                </c:pt>
                <c:pt idx="116">
                  <c:v>9.3317599999999997E-4</c:v>
                </c:pt>
                <c:pt idx="117">
                  <c:v>8.8924299999999996E-4</c:v>
                </c:pt>
                <c:pt idx="118">
                  <c:v>8.4641999999999996E-4</c:v>
                </c:pt>
                <c:pt idx="119">
                  <c:v>8.0508999999999995E-4</c:v>
                </c:pt>
                <c:pt idx="120">
                  <c:v>7.6484899999999995E-4</c:v>
                </c:pt>
                <c:pt idx="121">
                  <c:v>7.2591699999999997E-4</c:v>
                </c:pt>
                <c:pt idx="122">
                  <c:v>6.8799099999999999E-4</c:v>
                </c:pt>
                <c:pt idx="123">
                  <c:v>6.5116399999999997E-4</c:v>
                </c:pt>
                <c:pt idx="124">
                  <c:v>6.1568599999999995E-4</c:v>
                </c:pt>
                <c:pt idx="125">
                  <c:v>5.8134599999999995E-4</c:v>
                </c:pt>
                <c:pt idx="126">
                  <c:v>5.4820300000000004E-4</c:v>
                </c:pt>
                <c:pt idx="127">
                  <c:v>5.1615500000000002E-4</c:v>
                </c:pt>
                <c:pt idx="128">
                  <c:v>4.8528699999999999E-4</c:v>
                </c:pt>
                <c:pt idx="129">
                  <c:v>4.55554E-4</c:v>
                </c:pt>
                <c:pt idx="130">
                  <c:v>4.2759599999999998E-4</c:v>
                </c:pt>
                <c:pt idx="131">
                  <c:v>3.9998699999999998E-4</c:v>
                </c:pt>
                <c:pt idx="132">
                  <c:v>3.7362700000000002E-4</c:v>
                </c:pt>
                <c:pt idx="133">
                  <c:v>3.4830400000000002E-4</c:v>
                </c:pt>
                <c:pt idx="134">
                  <c:v>3.2414500000000002E-4</c:v>
                </c:pt>
                <c:pt idx="135">
                  <c:v>3.0107300000000001E-4</c:v>
                </c:pt>
                <c:pt idx="136">
                  <c:v>2.7895900000000001E-4</c:v>
                </c:pt>
                <c:pt idx="137">
                  <c:v>2.5800600000000002E-4</c:v>
                </c:pt>
                <c:pt idx="138">
                  <c:v>2.3796599999999999E-4</c:v>
                </c:pt>
                <c:pt idx="139">
                  <c:v>2.1888800000000001E-4</c:v>
                </c:pt>
                <c:pt idx="140">
                  <c:v>2.0090599999999999E-4</c:v>
                </c:pt>
                <c:pt idx="141">
                  <c:v>1.8382000000000001E-4</c:v>
                </c:pt>
                <c:pt idx="142">
                  <c:v>1.6769800000000001E-4</c:v>
                </c:pt>
                <c:pt idx="143">
                  <c:v>1.52528E-4</c:v>
                </c:pt>
                <c:pt idx="144">
                  <c:v>1.38276E-4</c:v>
                </c:pt>
                <c:pt idx="145">
                  <c:v>1.24988E-4</c:v>
                </c:pt>
                <c:pt idx="146">
                  <c:v>1.12506E-4</c:v>
                </c:pt>
                <c:pt idx="147">
                  <c:v>1.00828E-4</c:v>
                </c:pt>
                <c:pt idx="148">
                  <c:v>9.0006600000000007E-5</c:v>
                </c:pt>
                <c:pt idx="149">
                  <c:v>7.9969700000000001E-5</c:v>
                </c:pt>
                <c:pt idx="150">
                  <c:v>7.0752099999999996E-5</c:v>
                </c:pt>
                <c:pt idx="151">
                  <c:v>6.22677E-5</c:v>
                </c:pt>
                <c:pt idx="152">
                  <c:v>5.44984E-5</c:v>
                </c:pt>
                <c:pt idx="153">
                  <c:v>4.74093E-5</c:v>
                </c:pt>
                <c:pt idx="154">
                  <c:v>4.10031E-5</c:v>
                </c:pt>
                <c:pt idx="155">
                  <c:v>3.5222399999999997E-5</c:v>
                </c:pt>
                <c:pt idx="156">
                  <c:v>3.0068300000000001E-5</c:v>
                </c:pt>
                <c:pt idx="157">
                  <c:v>2.5473499999999999E-5</c:v>
                </c:pt>
                <c:pt idx="158">
                  <c:v>2.1423199999999998E-5</c:v>
                </c:pt>
                <c:pt idx="159">
                  <c:v>1.7858300000000001E-5</c:v>
                </c:pt>
                <c:pt idx="160">
                  <c:v>1.47587E-5</c:v>
                </c:pt>
                <c:pt idx="161">
                  <c:v>1.20862E-5</c:v>
                </c:pt>
                <c:pt idx="162">
                  <c:v>9.8099900000000002E-6</c:v>
                </c:pt>
                <c:pt idx="163">
                  <c:v>7.8724299999999998E-6</c:v>
                </c:pt>
                <c:pt idx="164">
                  <c:v>6.2471699999999997E-6</c:v>
                </c:pt>
                <c:pt idx="165">
                  <c:v>4.9087000000000001E-6</c:v>
                </c:pt>
                <c:pt idx="166">
                  <c:v>3.8137699999999998E-6</c:v>
                </c:pt>
                <c:pt idx="167">
                  <c:v>2.9258800000000001E-6</c:v>
                </c:pt>
                <c:pt idx="168">
                  <c:v>2.22272E-6</c:v>
                </c:pt>
                <c:pt idx="169">
                  <c:v>1.66642E-6</c:v>
                </c:pt>
                <c:pt idx="170">
                  <c:v>1.2323400000000001E-6</c:v>
                </c:pt>
                <c:pt idx="171">
                  <c:v>8.9572600000000004E-7</c:v>
                </c:pt>
                <c:pt idx="172">
                  <c:v>6.3759200000000004E-7</c:v>
                </c:pt>
                <c:pt idx="173">
                  <c:v>4.40889E-7</c:v>
                </c:pt>
                <c:pt idx="174">
                  <c:v>2.9419800000000002E-7</c:v>
                </c:pt>
                <c:pt idx="175">
                  <c:v>1.8876200000000001E-7</c:v>
                </c:pt>
                <c:pt idx="176">
                  <c:v>1.1660600000000001E-7</c:v>
                </c:pt>
                <c:pt idx="177">
                  <c:v>7.1573899999999997E-8</c:v>
                </c:pt>
                <c:pt idx="178">
                  <c:v>4.4668099999999999E-8</c:v>
                </c:pt>
                <c:pt idx="179">
                  <c:v>2.9414800000000001E-8</c:v>
                </c:pt>
                <c:pt idx="180">
                  <c:v>2.4178200000000001E-8</c:v>
                </c:pt>
                <c:pt idx="181">
                  <c:v>2.3841799999999998E-8</c:v>
                </c:pt>
                <c:pt idx="182">
                  <c:v>2.4001999999999999E-8</c:v>
                </c:pt>
                <c:pt idx="183">
                  <c:v>2.5034699999999999E-8</c:v>
                </c:pt>
                <c:pt idx="184">
                  <c:v>2.6259899999999999E-8</c:v>
                </c:pt>
                <c:pt idx="185">
                  <c:v>2.7065699999999999E-8</c:v>
                </c:pt>
                <c:pt idx="186">
                  <c:v>2.7881500000000001E-8</c:v>
                </c:pt>
                <c:pt idx="187">
                  <c:v>2.9641800000000001E-8</c:v>
                </c:pt>
                <c:pt idx="188">
                  <c:v>3.0805399999999999E-8</c:v>
                </c:pt>
                <c:pt idx="189">
                  <c:v>3.1521899999999997E-8</c:v>
                </c:pt>
                <c:pt idx="190">
                  <c:v>3.3646100000000001E-8</c:v>
                </c:pt>
                <c:pt idx="191">
                  <c:v>3.4608299999999998E-8</c:v>
                </c:pt>
                <c:pt idx="192">
                  <c:v>3.5262899999999997E-8</c:v>
                </c:pt>
                <c:pt idx="193">
                  <c:v>3.6486099999999999E-8</c:v>
                </c:pt>
                <c:pt idx="194">
                  <c:v>3.6621000000000001E-8</c:v>
                </c:pt>
                <c:pt idx="195">
                  <c:v>3.9211699999999998E-8</c:v>
                </c:pt>
                <c:pt idx="196">
                  <c:v>4.0928799999999998E-8</c:v>
                </c:pt>
                <c:pt idx="197">
                  <c:v>4.2984299999999999E-8</c:v>
                </c:pt>
                <c:pt idx="198">
                  <c:v>4.39888E-8</c:v>
                </c:pt>
                <c:pt idx="199">
                  <c:v>4.4448100000000001E-8</c:v>
                </c:pt>
                <c:pt idx="200">
                  <c:v>4.6938400000000002E-8</c:v>
                </c:pt>
                <c:pt idx="201">
                  <c:v>4.7206300000000002E-8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E9D-42F6-B26A-69369B87E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/>
      </c:scatterChart>
      <c:valAx>
        <c:axId val="700382976"/>
        <c:scaling>
          <c:orientation val="maxMin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VGATE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ABS IDRAIN (A)</a:t>
                </a:r>
              </a:p>
            </c:rich>
          </c:tx>
          <c:layout>
            <c:manualLayout>
              <c:xMode val="edge"/>
              <c:yMode val="edge"/>
              <c:x val="2.0130387374362541E-2"/>
              <c:y val="0.38015839840808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85147991360099"/>
          <c:y val="0.34049726519199119"/>
          <c:w val="0.15014847580754045"/>
          <c:h val="0.30057580542211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D3 300K FWD VTH</a:t>
            </a: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01399997919764"/>
          <c:y val="0.10215760491618354"/>
          <c:w val="0.64270951429987966"/>
          <c:h val="0.77470987317326212"/>
        </c:manualLayout>
      </c:layout>
      <c:scatterChart>
        <c:scatterStyle val="lineMarker"/>
        <c:varyColors val="0"/>
        <c:ser>
          <c:idx val="0"/>
          <c:order val="0"/>
          <c:tx>
            <c:v>-20 V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'S1 D3 300K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D3 300K 50L IDVG'!$AA$2:$AA$102</c:f>
              <c:numCache>
                <c:formatCode>General</c:formatCode>
                <c:ptCount val="101"/>
                <c:pt idx="0">
                  <c:v>9.7072138124180613E-6</c:v>
                </c:pt>
                <c:pt idx="1">
                  <c:v>8.746027669748136E-6</c:v>
                </c:pt>
                <c:pt idx="2">
                  <c:v>8.401964056100217E-6</c:v>
                </c:pt>
                <c:pt idx="3">
                  <c:v>7.8676553051083771E-6</c:v>
                </c:pt>
                <c:pt idx="4">
                  <c:v>7.8478659519642654E-6</c:v>
                </c:pt>
                <c:pt idx="5">
                  <c:v>8.0475462098704355E-6</c:v>
                </c:pt>
                <c:pt idx="6">
                  <c:v>7.8742618701691661E-6</c:v>
                </c:pt>
                <c:pt idx="7">
                  <c:v>7.761249899339668E-6</c:v>
                </c:pt>
                <c:pt idx="8">
                  <c:v>8.0271414588257995E-6</c:v>
                </c:pt>
                <c:pt idx="9">
                  <c:v>1.0797684937059425E-5</c:v>
                </c:pt>
                <c:pt idx="10">
                  <c:v>1.9051850303841882E-5</c:v>
                </c:pt>
                <c:pt idx="11">
                  <c:v>3.6749149650025916E-5</c:v>
                </c:pt>
                <c:pt idx="12">
                  <c:v>6.8992390884792503E-5</c:v>
                </c:pt>
                <c:pt idx="13">
                  <c:v>1.1488385439216427E-4</c:v>
                </c:pt>
                <c:pt idx="14">
                  <c:v>1.8242560127350546E-4</c:v>
                </c:pt>
                <c:pt idx="15">
                  <c:v>2.6948858973989973E-4</c:v>
                </c:pt>
                <c:pt idx="16">
                  <c:v>3.7499066655051564E-4</c:v>
                </c:pt>
                <c:pt idx="17">
                  <c:v>5.0957335095155832E-4</c:v>
                </c:pt>
                <c:pt idx="18">
                  <c:v>6.698059420459033E-4</c:v>
                </c:pt>
                <c:pt idx="19">
                  <c:v>8.5551563398923345E-4</c:v>
                </c:pt>
                <c:pt idx="20">
                  <c:v>1.0628781679948083E-3</c:v>
                </c:pt>
                <c:pt idx="21">
                  <c:v>1.3030195700755995E-3</c:v>
                </c:pt>
                <c:pt idx="22">
                  <c:v>1.5671215651633411E-3</c:v>
                </c:pt>
                <c:pt idx="23">
                  <c:v>1.853148671855553E-3</c:v>
                </c:pt>
                <c:pt idx="24">
                  <c:v>2.1623043264073633E-3</c:v>
                </c:pt>
                <c:pt idx="25">
                  <c:v>2.4904517662464373E-3</c:v>
                </c:pt>
                <c:pt idx="26">
                  <c:v>2.8351684253320824E-3</c:v>
                </c:pt>
                <c:pt idx="27">
                  <c:v>3.1953325335557802E-3</c:v>
                </c:pt>
                <c:pt idx="28">
                  <c:v>3.5607443042150609E-3</c:v>
                </c:pt>
                <c:pt idx="29">
                  <c:v>3.9505189532515854E-3</c:v>
                </c:pt>
                <c:pt idx="30">
                  <c:v>4.3497930985277912E-3</c:v>
                </c:pt>
                <c:pt idx="31">
                  <c:v>4.7530306121463172E-3</c:v>
                </c:pt>
                <c:pt idx="32">
                  <c:v>5.1589824578108425E-3</c:v>
                </c:pt>
                <c:pt idx="33">
                  <c:v>5.5692369315733011E-3</c:v>
                </c:pt>
                <c:pt idx="34">
                  <c:v>5.9791303715506991E-3</c:v>
                </c:pt>
                <c:pt idx="35">
                  <c:v>6.3891783509305794E-3</c:v>
                </c:pt>
                <c:pt idx="36">
                  <c:v>6.7983453869305587E-3</c:v>
                </c:pt>
                <c:pt idx="37">
                  <c:v>7.2027564168171063E-3</c:v>
                </c:pt>
                <c:pt idx="38">
                  <c:v>7.6021247030024445E-3</c:v>
                </c:pt>
                <c:pt idx="39">
                  <c:v>7.9925840627421609E-3</c:v>
                </c:pt>
                <c:pt idx="40">
                  <c:v>8.3781799932920991E-3</c:v>
                </c:pt>
                <c:pt idx="41">
                  <c:v>8.7538962753736117E-3</c:v>
                </c:pt>
                <c:pt idx="42">
                  <c:v>9.1217542172544862E-3</c:v>
                </c:pt>
                <c:pt idx="43">
                  <c:v>9.4814714047978862E-3</c:v>
                </c:pt>
                <c:pt idx="44">
                  <c:v>9.830503547631729E-3</c:v>
                </c:pt>
                <c:pt idx="45">
                  <c:v>1.0171897561418912E-2</c:v>
                </c:pt>
                <c:pt idx="46">
                  <c:v>1.0505141598284147E-2</c:v>
                </c:pt>
                <c:pt idx="47">
                  <c:v>1.0822707609466312E-2</c:v>
                </c:pt>
                <c:pt idx="48">
                  <c:v>1.1140915581764364E-2</c:v>
                </c:pt>
                <c:pt idx="49">
                  <c:v>1.1450545838517918E-2</c:v>
                </c:pt>
                <c:pt idx="50">
                  <c:v>1.1751978556821826E-2</c:v>
                </c:pt>
                <c:pt idx="51">
                  <c:v>1.2046078199978614E-2</c:v>
                </c:pt>
                <c:pt idx="52">
                  <c:v>1.233430176378055E-2</c:v>
                </c:pt>
                <c:pt idx="53">
                  <c:v>1.2616021559905483E-2</c:v>
                </c:pt>
                <c:pt idx="54">
                  <c:v>1.2888289258082315E-2</c:v>
                </c:pt>
                <c:pt idx="55">
                  <c:v>1.3153934772530993E-2</c:v>
                </c:pt>
                <c:pt idx="56">
                  <c:v>1.3413575213193536E-2</c:v>
                </c:pt>
                <c:pt idx="57">
                  <c:v>1.3672124926287062E-2</c:v>
                </c:pt>
                <c:pt idx="58">
                  <c:v>1.3920129309744216E-2</c:v>
                </c:pt>
                <c:pt idx="59">
                  <c:v>1.4166968624232919E-2</c:v>
                </c:pt>
                <c:pt idx="60">
                  <c:v>1.4407185707139338E-2</c:v>
                </c:pt>
                <c:pt idx="61">
                  <c:v>1.4639193966882192E-2</c:v>
                </c:pt>
                <c:pt idx="62">
                  <c:v>1.4868052999636503E-2</c:v>
                </c:pt>
                <c:pt idx="63">
                  <c:v>1.5092779730718923E-2</c:v>
                </c:pt>
                <c:pt idx="64">
                  <c:v>1.5311041767299834E-2</c:v>
                </c:pt>
                <c:pt idx="65">
                  <c:v>1.5527813754679053E-2</c:v>
                </c:pt>
                <c:pt idx="66">
                  <c:v>1.5737598291988522E-2</c:v>
                </c:pt>
                <c:pt idx="67">
                  <c:v>1.5944434765773292E-2</c:v>
                </c:pt>
                <c:pt idx="68">
                  <c:v>1.6149024738354945E-2</c:v>
                </c:pt>
                <c:pt idx="69">
                  <c:v>1.6346651033162726E-2</c:v>
                </c:pt>
                <c:pt idx="70">
                  <c:v>1.6540798046043605E-2</c:v>
                </c:pt>
                <c:pt idx="71">
                  <c:v>1.672946502432161E-2</c:v>
                </c:pt>
                <c:pt idx="72">
                  <c:v>1.6917535281476437E-2</c:v>
                </c:pt>
                <c:pt idx="73">
                  <c:v>1.7104151542827257E-2</c:v>
                </c:pt>
                <c:pt idx="74">
                  <c:v>1.7283084215498113E-2</c:v>
                </c:pt>
                <c:pt idx="75">
                  <c:v>1.7462187720901412E-2</c:v>
                </c:pt>
                <c:pt idx="76">
                  <c:v>1.76383105766964E-2</c:v>
                </c:pt>
                <c:pt idx="77">
                  <c:v>1.7807835354135548E-2</c:v>
                </c:pt>
                <c:pt idx="78">
                  <c:v>1.797478789860954E-2</c:v>
                </c:pt>
                <c:pt idx="79">
                  <c:v>1.8144475743321987E-2</c:v>
                </c:pt>
                <c:pt idx="80">
                  <c:v>1.8306938575305267E-2</c:v>
                </c:pt>
                <c:pt idx="81">
                  <c:v>1.8465400076900583E-2</c:v>
                </c:pt>
                <c:pt idx="82">
                  <c:v>1.8621251300597389E-2</c:v>
                </c:pt>
                <c:pt idx="83">
                  <c:v>1.8777300125417392E-2</c:v>
                </c:pt>
                <c:pt idx="84">
                  <c:v>1.8926251609867179E-2</c:v>
                </c:pt>
                <c:pt idx="85">
                  <c:v>1.907204760900098E-2</c:v>
                </c:pt>
                <c:pt idx="86">
                  <c:v>1.9215202314833951E-2</c:v>
                </c:pt>
                <c:pt idx="87">
                  <c:v>1.9357659982549544E-2</c:v>
                </c:pt>
                <c:pt idx="88">
                  <c:v>1.9498384548469649E-2</c:v>
                </c:pt>
                <c:pt idx="89">
                  <c:v>1.9633058854900833E-2</c:v>
                </c:pt>
                <c:pt idx="90">
                  <c:v>1.9766840921098143E-2</c:v>
                </c:pt>
                <c:pt idx="91">
                  <c:v>1.9898316511705205E-2</c:v>
                </c:pt>
                <c:pt idx="92">
                  <c:v>2.0025358923125448E-2</c:v>
                </c:pt>
                <c:pt idx="93">
                  <c:v>2.0149987593048289E-2</c:v>
                </c:pt>
                <c:pt idx="94">
                  <c:v>2.0276143617561995E-2</c:v>
                </c:pt>
                <c:pt idx="95">
                  <c:v>2.0393577420354674E-2</c:v>
                </c:pt>
                <c:pt idx="96">
                  <c:v>2.0511143312843386E-2</c:v>
                </c:pt>
                <c:pt idx="97">
                  <c:v>2.0626366621390207E-2</c:v>
                </c:pt>
                <c:pt idx="98">
                  <c:v>2.0741142687904154E-2</c:v>
                </c:pt>
                <c:pt idx="99">
                  <c:v>2.0853009375147752E-2</c:v>
                </c:pt>
                <c:pt idx="100">
                  <c:v>2.0961560056446182E-2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1-4124-88CD-3CA8CE6F15B2}"/>
            </c:ext>
          </c:extLst>
        </c:ser>
        <c:ser>
          <c:idx val="1"/>
          <c:order val="1"/>
          <c:tx>
            <c:v>-40 V</c:v>
          </c:tx>
          <c:spPr>
            <a:ln w="1905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xVal>
            <c:numRef>
              <c:f>'S1 D3 300K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D3 300K 50L IDVG'!$AB$2:$AB$102</c:f>
              <c:numCache>
                <c:formatCode>General</c:formatCode>
                <c:ptCount val="101"/>
                <c:pt idx="0">
                  <c:v>9.2089630252271076E-6</c:v>
                </c:pt>
                <c:pt idx="1">
                  <c:v>8.2355934819538056E-6</c:v>
                </c:pt>
                <c:pt idx="2">
                  <c:v>8.2635948593817205E-6</c:v>
                </c:pt>
                <c:pt idx="3">
                  <c:v>8.0780566970033082E-6</c:v>
                </c:pt>
                <c:pt idx="4">
                  <c:v>7.9529239905835893E-6</c:v>
                </c:pt>
                <c:pt idx="5">
                  <c:v>7.9802882153466116E-6</c:v>
                </c:pt>
                <c:pt idx="6">
                  <c:v>7.6187925552544089E-6</c:v>
                </c:pt>
                <c:pt idx="7">
                  <c:v>7.5115244790921101E-6</c:v>
                </c:pt>
                <c:pt idx="8">
                  <c:v>7.0666116350058464E-6</c:v>
                </c:pt>
                <c:pt idx="9">
                  <c:v>7.4326307590246936E-6</c:v>
                </c:pt>
                <c:pt idx="10">
                  <c:v>7.9163122727694358E-6</c:v>
                </c:pt>
                <c:pt idx="11">
                  <c:v>1.0537219747162911E-5</c:v>
                </c:pt>
                <c:pt idx="12">
                  <c:v>1.8507971255650902E-5</c:v>
                </c:pt>
                <c:pt idx="13">
                  <c:v>3.6307299541552251E-5</c:v>
                </c:pt>
                <c:pt idx="14">
                  <c:v>6.950568322087051E-5</c:v>
                </c:pt>
                <c:pt idx="15">
                  <c:v>1.1274927937685455E-4</c:v>
                </c:pt>
                <c:pt idx="16">
                  <c:v>1.7701610096259606E-4</c:v>
                </c:pt>
                <c:pt idx="17">
                  <c:v>2.5867759856624617E-4</c:v>
                </c:pt>
                <c:pt idx="18">
                  <c:v>3.5272652296077764E-4</c:v>
                </c:pt>
                <c:pt idx="19">
                  <c:v>4.7889978074749625E-4</c:v>
                </c:pt>
                <c:pt idx="20">
                  <c:v>6.2836056528079484E-4</c:v>
                </c:pt>
                <c:pt idx="21">
                  <c:v>8.0151980636787763E-4</c:v>
                </c:pt>
                <c:pt idx="22">
                  <c:v>1.0016246802071122E-3</c:v>
                </c:pt>
                <c:pt idx="23">
                  <c:v>1.2178834098549828E-3</c:v>
                </c:pt>
                <c:pt idx="24">
                  <c:v>1.474605031864465E-3</c:v>
                </c:pt>
                <c:pt idx="25">
                  <c:v>1.7499428562098821E-3</c:v>
                </c:pt>
                <c:pt idx="26">
                  <c:v>2.0469660475933645E-3</c:v>
                </c:pt>
                <c:pt idx="27">
                  <c:v>2.3649545450177261E-3</c:v>
                </c:pt>
                <c:pt idx="28">
                  <c:v>2.7021139872329589E-3</c:v>
                </c:pt>
                <c:pt idx="29">
                  <c:v>3.0588200339346544E-3</c:v>
                </c:pt>
                <c:pt idx="30">
                  <c:v>3.4215785830519806E-3</c:v>
                </c:pt>
                <c:pt idx="31">
                  <c:v>3.8128860460286511E-3</c:v>
                </c:pt>
                <c:pt idx="32">
                  <c:v>4.2144987839599626E-3</c:v>
                </c:pt>
                <c:pt idx="33">
                  <c:v>4.6281853895452372E-3</c:v>
                </c:pt>
                <c:pt idx="34">
                  <c:v>5.0530881646771216E-3</c:v>
                </c:pt>
                <c:pt idx="35">
                  <c:v>5.4858180793752173E-3</c:v>
                </c:pt>
                <c:pt idx="36">
                  <c:v>5.9276386529544794E-3</c:v>
                </c:pt>
                <c:pt idx="37">
                  <c:v>6.3766527269406787E-3</c:v>
                </c:pt>
                <c:pt idx="38">
                  <c:v>6.8333154471310626E-3</c:v>
                </c:pt>
                <c:pt idx="39">
                  <c:v>7.295087388098925E-3</c:v>
                </c:pt>
                <c:pt idx="40">
                  <c:v>7.7628280929053165E-3</c:v>
                </c:pt>
                <c:pt idx="41">
                  <c:v>8.2328609851011099E-3</c:v>
                </c:pt>
                <c:pt idx="42">
                  <c:v>8.7080192925831305E-3</c:v>
                </c:pt>
                <c:pt idx="43">
                  <c:v>9.1849605333937066E-3</c:v>
                </c:pt>
                <c:pt idx="44">
                  <c:v>9.6648848932617912E-3</c:v>
                </c:pt>
                <c:pt idx="45">
                  <c:v>1.0146896077126245E-2</c:v>
                </c:pt>
                <c:pt idx="46">
                  <c:v>1.0632139953932133E-2</c:v>
                </c:pt>
                <c:pt idx="47">
                  <c:v>1.1107294900199599E-2</c:v>
                </c:pt>
                <c:pt idx="48">
                  <c:v>1.159655121145938E-2</c:v>
                </c:pt>
                <c:pt idx="49">
                  <c:v>1.2084204566292315E-2</c:v>
                </c:pt>
                <c:pt idx="50">
                  <c:v>1.2571356330961269E-2</c:v>
                </c:pt>
                <c:pt idx="51">
                  <c:v>1.3058905007694941E-2</c:v>
                </c:pt>
                <c:pt idx="52">
                  <c:v>1.3541491793742668E-2</c:v>
                </c:pt>
                <c:pt idx="53">
                  <c:v>1.4020770306941056E-2</c:v>
                </c:pt>
                <c:pt idx="54">
                  <c:v>1.4498482679232334E-2</c:v>
                </c:pt>
                <c:pt idx="55">
                  <c:v>1.4971573063642978E-2</c:v>
                </c:pt>
                <c:pt idx="56">
                  <c:v>1.5439559579210801E-2</c:v>
                </c:pt>
                <c:pt idx="57">
                  <c:v>1.5900943368240765E-2</c:v>
                </c:pt>
                <c:pt idx="58">
                  <c:v>1.6355366091897791E-2</c:v>
                </c:pt>
                <c:pt idx="59">
                  <c:v>1.6807885054342799E-2</c:v>
                </c:pt>
                <c:pt idx="60">
                  <c:v>1.7251376756653367E-2</c:v>
                </c:pt>
                <c:pt idx="61">
                  <c:v>1.7687877204458424E-2</c:v>
                </c:pt>
                <c:pt idx="62">
                  <c:v>1.8118967961779722E-2</c:v>
                </c:pt>
                <c:pt idx="63">
                  <c:v>1.8541224339293238E-2</c:v>
                </c:pt>
                <c:pt idx="64">
                  <c:v>1.8956318207922127E-2</c:v>
                </c:pt>
                <c:pt idx="65">
                  <c:v>1.9362825207081737E-2</c:v>
                </c:pt>
                <c:pt idx="66">
                  <c:v>1.97603643691102E-2</c:v>
                </c:pt>
                <c:pt idx="67">
                  <c:v>2.0153411621856979E-2</c:v>
                </c:pt>
                <c:pt idx="68">
                  <c:v>2.0536552777912848E-2</c:v>
                </c:pt>
                <c:pt idx="69">
                  <c:v>2.0913105938621359E-2</c:v>
                </c:pt>
                <c:pt idx="70">
                  <c:v>2.1279473677701711E-2</c:v>
                </c:pt>
                <c:pt idx="71">
                  <c:v>2.1644329511444793E-2</c:v>
                </c:pt>
                <c:pt idx="72">
                  <c:v>2.1999499994318054E-2</c:v>
                </c:pt>
                <c:pt idx="73">
                  <c:v>2.234580497543107E-2</c:v>
                </c:pt>
                <c:pt idx="74">
                  <c:v>2.2688631514483193E-2</c:v>
                </c:pt>
                <c:pt idx="75">
                  <c:v>2.3023661741782084E-2</c:v>
                </c:pt>
                <c:pt idx="76">
                  <c:v>2.3353051192510157E-2</c:v>
                </c:pt>
                <c:pt idx="77">
                  <c:v>2.3669199394994331E-2</c:v>
                </c:pt>
                <c:pt idx="78">
                  <c:v>2.3981409466501336E-2</c:v>
                </c:pt>
                <c:pt idx="79">
                  <c:v>2.4282401034494097E-2</c:v>
                </c:pt>
                <c:pt idx="80">
                  <c:v>2.458332768361517E-2</c:v>
                </c:pt>
                <c:pt idx="81">
                  <c:v>2.4878987117646086E-2</c:v>
                </c:pt>
                <c:pt idx="82">
                  <c:v>2.5166167765474343E-2</c:v>
                </c:pt>
                <c:pt idx="83">
                  <c:v>2.5452858385650912E-2</c:v>
                </c:pt>
                <c:pt idx="84">
                  <c:v>2.5728952563211741E-2</c:v>
                </c:pt>
                <c:pt idx="85">
                  <c:v>2.6001480727066293E-2</c:v>
                </c:pt>
                <c:pt idx="86">
                  <c:v>2.6271505476466322E-2</c:v>
                </c:pt>
                <c:pt idx="87">
                  <c:v>2.6527966375129473E-2</c:v>
                </c:pt>
                <c:pt idx="88">
                  <c:v>2.6779992531739065E-2</c:v>
                </c:pt>
                <c:pt idx="89">
                  <c:v>2.7022416620280282E-2</c:v>
                </c:pt>
                <c:pt idx="90">
                  <c:v>2.7262978560678216E-2</c:v>
                </c:pt>
                <c:pt idx="91">
                  <c:v>2.749954545078882E-2</c:v>
                </c:pt>
                <c:pt idx="92">
                  <c:v>2.7731624546715614E-2</c:v>
                </c:pt>
                <c:pt idx="93">
                  <c:v>2.7961419849499774E-2</c:v>
                </c:pt>
                <c:pt idx="94">
                  <c:v>2.8188206753889115E-2</c:v>
                </c:pt>
                <c:pt idx="95">
                  <c:v>2.8412391662793895E-2</c:v>
                </c:pt>
                <c:pt idx="96">
                  <c:v>2.8624185577933916E-2</c:v>
                </c:pt>
                <c:pt idx="97">
                  <c:v>2.8833834292372563E-2</c:v>
                </c:pt>
                <c:pt idx="98">
                  <c:v>2.9036511498456562E-2</c:v>
                </c:pt>
                <c:pt idx="99">
                  <c:v>2.923419230969106E-2</c:v>
                </c:pt>
                <c:pt idx="100">
                  <c:v>2.9418990465343981E-2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C1-4124-88CD-3CA8CE6F15B2}"/>
            </c:ext>
          </c:extLst>
        </c:ser>
        <c:ser>
          <c:idx val="2"/>
          <c:order val="2"/>
          <c:tx>
            <c:v>-60 V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'S1 D3 300K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D3 300K 50L IDVG'!$AC$2:$AC$102</c:f>
              <c:numCache>
                <c:formatCode>General</c:formatCode>
                <c:ptCount val="101"/>
                <c:pt idx="0">
                  <c:v>1.2677696951733781E-5</c:v>
                </c:pt>
                <c:pt idx="1">
                  <c:v>9.6671609069053984E-6</c:v>
                </c:pt>
                <c:pt idx="2">
                  <c:v>8.7844180228402157E-6</c:v>
                </c:pt>
                <c:pt idx="3">
                  <c:v>8.4046415747490391E-6</c:v>
                </c:pt>
                <c:pt idx="4">
                  <c:v>8.2892098537797915E-6</c:v>
                </c:pt>
                <c:pt idx="5">
                  <c:v>8.1882232504982426E-6</c:v>
                </c:pt>
                <c:pt idx="6">
                  <c:v>8.1690880764011842E-6</c:v>
                </c:pt>
                <c:pt idx="7">
                  <c:v>8.0086203555918424E-6</c:v>
                </c:pt>
                <c:pt idx="8">
                  <c:v>7.9964367064336844E-6</c:v>
                </c:pt>
                <c:pt idx="9">
                  <c:v>7.7847928681500582E-6</c:v>
                </c:pt>
                <c:pt idx="10">
                  <c:v>7.5746287037715588E-6</c:v>
                </c:pt>
                <c:pt idx="11">
                  <c:v>8.079789601221062E-6</c:v>
                </c:pt>
                <c:pt idx="12">
                  <c:v>1.1205623588181071E-5</c:v>
                </c:pt>
                <c:pt idx="13">
                  <c:v>2.0522719118089591E-5</c:v>
                </c:pt>
                <c:pt idx="14">
                  <c:v>3.8867081187040529E-5</c:v>
                </c:pt>
                <c:pt idx="15">
                  <c:v>7.0491488847945318E-5</c:v>
                </c:pt>
                <c:pt idx="16">
                  <c:v>1.1065532070352514E-4</c:v>
                </c:pt>
                <c:pt idx="17">
                  <c:v>1.6873440668695877E-4</c:v>
                </c:pt>
                <c:pt idx="18">
                  <c:v>2.4102012364115988E-4</c:v>
                </c:pt>
                <c:pt idx="19">
                  <c:v>3.3082654065234851E-4</c:v>
                </c:pt>
                <c:pt idx="20">
                  <c:v>4.3869465462893439E-4</c:v>
                </c:pt>
                <c:pt idx="21">
                  <c:v>5.7198339136726691E-4</c:v>
                </c:pt>
                <c:pt idx="22">
                  <c:v>7.2867207988230203E-4</c:v>
                </c:pt>
                <c:pt idx="23">
                  <c:v>9.0999450547791768E-4</c:v>
                </c:pt>
                <c:pt idx="24">
                  <c:v>1.1098423311443838E-3</c:v>
                </c:pt>
                <c:pt idx="25">
                  <c:v>1.3435177706305191E-3</c:v>
                </c:pt>
                <c:pt idx="26">
                  <c:v>1.6017521655986608E-3</c:v>
                </c:pt>
                <c:pt idx="27">
                  <c:v>1.8833480825381165E-3</c:v>
                </c:pt>
                <c:pt idx="28">
                  <c:v>2.1853832615813642E-3</c:v>
                </c:pt>
                <c:pt idx="29">
                  <c:v>2.5051047882274306E-3</c:v>
                </c:pt>
                <c:pt idx="30">
                  <c:v>2.8416403713348386E-3</c:v>
                </c:pt>
                <c:pt idx="31">
                  <c:v>3.1965950635011622E-3</c:v>
                </c:pt>
                <c:pt idx="32">
                  <c:v>3.5572039581671447E-3</c:v>
                </c:pt>
                <c:pt idx="33">
                  <c:v>3.9449588084034537E-3</c:v>
                </c:pt>
                <c:pt idx="34">
                  <c:v>4.3435584490138955E-3</c:v>
                </c:pt>
                <c:pt idx="35">
                  <c:v>4.7528412555018079E-3</c:v>
                </c:pt>
                <c:pt idx="36">
                  <c:v>5.174794681917342E-3</c:v>
                </c:pt>
                <c:pt idx="37">
                  <c:v>5.6071115558725959E-3</c:v>
                </c:pt>
                <c:pt idx="38">
                  <c:v>6.0475862953743784E-3</c:v>
                </c:pt>
                <c:pt idx="39">
                  <c:v>6.4957293662836662E-3</c:v>
                </c:pt>
                <c:pt idx="40">
                  <c:v>6.9567593030088375E-3</c:v>
                </c:pt>
                <c:pt idx="41">
                  <c:v>7.4253080744168453E-3</c:v>
                </c:pt>
                <c:pt idx="42">
                  <c:v>7.8988986574078796E-3</c:v>
                </c:pt>
                <c:pt idx="43">
                  <c:v>8.3794689569208387E-3</c:v>
                </c:pt>
                <c:pt idx="44">
                  <c:v>8.8637012585036958E-3</c:v>
                </c:pt>
                <c:pt idx="45">
                  <c:v>9.3532133515706779E-3</c:v>
                </c:pt>
                <c:pt idx="46">
                  <c:v>9.8485125780495408E-3</c:v>
                </c:pt>
                <c:pt idx="47">
                  <c:v>1.0347560098883215E-2</c:v>
                </c:pt>
                <c:pt idx="48">
                  <c:v>1.0838819123871381E-2</c:v>
                </c:pt>
                <c:pt idx="49">
                  <c:v>1.1346365056704283E-2</c:v>
                </c:pt>
                <c:pt idx="50">
                  <c:v>1.1856812387821609E-2</c:v>
                </c:pt>
                <c:pt idx="51">
                  <c:v>1.2370610332558374E-2</c:v>
                </c:pt>
                <c:pt idx="52">
                  <c:v>1.2884098726725125E-2</c:v>
                </c:pt>
                <c:pt idx="53">
                  <c:v>1.3397910284816808E-2</c:v>
                </c:pt>
                <c:pt idx="54">
                  <c:v>1.3915818337417315E-2</c:v>
                </c:pt>
                <c:pt idx="55">
                  <c:v>1.4431146870571307E-2</c:v>
                </c:pt>
                <c:pt idx="56">
                  <c:v>1.4949381258098944E-2</c:v>
                </c:pt>
                <c:pt idx="57">
                  <c:v>1.5468904292159804E-2</c:v>
                </c:pt>
                <c:pt idx="58">
                  <c:v>1.598777658087578E-2</c:v>
                </c:pt>
                <c:pt idx="59">
                  <c:v>1.6502787643304387E-2</c:v>
                </c:pt>
                <c:pt idx="60">
                  <c:v>1.7017931719218997E-2</c:v>
                </c:pt>
                <c:pt idx="61">
                  <c:v>1.753681841155915E-2</c:v>
                </c:pt>
                <c:pt idx="62">
                  <c:v>1.8054860841335774E-2</c:v>
                </c:pt>
                <c:pt idx="63">
                  <c:v>1.8571645053683316E-2</c:v>
                </c:pt>
                <c:pt idx="64">
                  <c:v>1.9085256089452926E-2</c:v>
                </c:pt>
                <c:pt idx="65">
                  <c:v>1.959849484016566E-2</c:v>
                </c:pt>
                <c:pt idx="66">
                  <c:v>2.0110295870523636E-2</c:v>
                </c:pt>
                <c:pt idx="67">
                  <c:v>2.0617153052737421E-2</c:v>
                </c:pt>
                <c:pt idx="68">
                  <c:v>2.112510355004207E-2</c:v>
                </c:pt>
                <c:pt idx="69">
                  <c:v>2.1629147001211119E-2</c:v>
                </c:pt>
                <c:pt idx="70">
                  <c:v>2.2130770433945582E-2</c:v>
                </c:pt>
                <c:pt idx="71">
                  <c:v>2.2625406073703957E-2</c:v>
                </c:pt>
                <c:pt idx="72">
                  <c:v>2.3121072639477606E-2</c:v>
                </c:pt>
                <c:pt idx="73">
                  <c:v>2.3610929672505485E-2</c:v>
                </c:pt>
                <c:pt idx="74">
                  <c:v>2.4095248494257121E-2</c:v>
                </c:pt>
                <c:pt idx="75">
                  <c:v>2.4574397245914294E-2</c:v>
                </c:pt>
                <c:pt idx="76">
                  <c:v>2.5047834237714044E-2</c:v>
                </c:pt>
                <c:pt idx="77">
                  <c:v>2.5516190938304251E-2</c:v>
                </c:pt>
                <c:pt idx="78">
                  <c:v>2.5973236225006694E-2</c:v>
                </c:pt>
                <c:pt idx="79">
                  <c:v>2.642824246899517E-2</c:v>
                </c:pt>
                <c:pt idx="80">
                  <c:v>2.6875862776848673E-2</c:v>
                </c:pt>
                <c:pt idx="81">
                  <c:v>2.7313915867191212E-2</c:v>
                </c:pt>
                <c:pt idx="82">
                  <c:v>2.7746224968452915E-2</c:v>
                </c:pt>
                <c:pt idx="83">
                  <c:v>2.8159580962791333E-2</c:v>
                </c:pt>
                <c:pt idx="84">
                  <c:v>2.8577893554284226E-2</c:v>
                </c:pt>
                <c:pt idx="85">
                  <c:v>2.8986479606878789E-2</c:v>
                </c:pt>
                <c:pt idx="86">
                  <c:v>2.9391070072387632E-2</c:v>
                </c:pt>
                <c:pt idx="87">
                  <c:v>2.9773847584751285E-2</c:v>
                </c:pt>
                <c:pt idx="88">
                  <c:v>3.0158083493484793E-2</c:v>
                </c:pt>
                <c:pt idx="89">
                  <c:v>3.0528887958784216E-2</c:v>
                </c:pt>
                <c:pt idx="90">
                  <c:v>3.0888509190312181E-2</c:v>
                </c:pt>
                <c:pt idx="91">
                  <c:v>3.1242535108406296E-2</c:v>
                </c:pt>
                <c:pt idx="92">
                  <c:v>3.1588399769535654E-2</c:v>
                </c:pt>
                <c:pt idx="93">
                  <c:v>3.1925021534840038E-2</c:v>
                </c:pt>
                <c:pt idx="94">
                  <c:v>3.2260238684795869E-2</c:v>
                </c:pt>
                <c:pt idx="95">
                  <c:v>3.2580930005142582E-2</c:v>
                </c:pt>
                <c:pt idx="96">
                  <c:v>3.2890636965556018E-2</c:v>
                </c:pt>
                <c:pt idx="97">
                  <c:v>3.3184514460814399E-2</c:v>
                </c:pt>
                <c:pt idx="98">
                  <c:v>3.3479874551736302E-2</c:v>
                </c:pt>
                <c:pt idx="99">
                  <c:v>3.376788415047647E-2</c:v>
                </c:pt>
                <c:pt idx="100">
                  <c:v>3.4041151566890332E-2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C1-4124-88CD-3CA8CE6F15B2}"/>
            </c:ext>
          </c:extLst>
        </c:ser>
        <c:ser>
          <c:idx val="3"/>
          <c:order val="3"/>
          <c:tx>
            <c:v>-80 V</c:v>
          </c:tx>
          <c:spPr>
            <a:ln w="1905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xVal>
            <c:numRef>
              <c:f>'S1 D3 300K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D3 300K 50L IDVG'!$AD$2:$AD$102</c:f>
              <c:numCache>
                <c:formatCode>General</c:formatCode>
                <c:ptCount val="101"/>
                <c:pt idx="0">
                  <c:v>1.7871765441612084E-5</c:v>
                </c:pt>
                <c:pt idx="1">
                  <c:v>1.1326694133770895E-5</c:v>
                </c:pt>
                <c:pt idx="2">
                  <c:v>1.0420028790747173E-5</c:v>
                </c:pt>
                <c:pt idx="3">
                  <c:v>9.7207509997942026E-6</c:v>
                </c:pt>
                <c:pt idx="4">
                  <c:v>9.0900495048156921E-6</c:v>
                </c:pt>
                <c:pt idx="5">
                  <c:v>8.5596144772997811E-6</c:v>
                </c:pt>
                <c:pt idx="6">
                  <c:v>8.2928885196896265E-6</c:v>
                </c:pt>
                <c:pt idx="7">
                  <c:v>8.085975513195672E-6</c:v>
                </c:pt>
                <c:pt idx="8">
                  <c:v>7.8026918432038563E-6</c:v>
                </c:pt>
                <c:pt idx="9">
                  <c:v>7.9066427768048304E-6</c:v>
                </c:pt>
                <c:pt idx="10">
                  <c:v>7.817928114276825E-6</c:v>
                </c:pt>
                <c:pt idx="11">
                  <c:v>7.9180805754930274E-6</c:v>
                </c:pt>
                <c:pt idx="12">
                  <c:v>8.9931640705593713E-6</c:v>
                </c:pt>
                <c:pt idx="13">
                  <c:v>1.4406630417970748E-5</c:v>
                </c:pt>
                <c:pt idx="14">
                  <c:v>2.7982119290718492E-5</c:v>
                </c:pt>
                <c:pt idx="15">
                  <c:v>5.1075336513820446E-5</c:v>
                </c:pt>
                <c:pt idx="16">
                  <c:v>8.8441788765266388E-5</c:v>
                </c:pt>
                <c:pt idx="17">
                  <c:v>1.3225392243710582E-4</c:v>
                </c:pt>
                <c:pt idx="18">
                  <c:v>1.9334037343503814E-4</c:v>
                </c:pt>
                <c:pt idx="19">
                  <c:v>2.6597838258023902E-4</c:v>
                </c:pt>
                <c:pt idx="20">
                  <c:v>3.4959834095716187E-4</c:v>
                </c:pt>
                <c:pt idx="21">
                  <c:v>4.5610963594293862E-4</c:v>
                </c:pt>
                <c:pt idx="22">
                  <c:v>5.8094836259344081E-4</c:v>
                </c:pt>
                <c:pt idx="23">
                  <c:v>7.2676681267102455E-4</c:v>
                </c:pt>
                <c:pt idx="24">
                  <c:v>8.9419684633753878E-4</c:v>
                </c:pt>
                <c:pt idx="25">
                  <c:v>1.0790829439853082E-3</c:v>
                </c:pt>
                <c:pt idx="26">
                  <c:v>1.2940981415642324E-3</c:v>
                </c:pt>
                <c:pt idx="27">
                  <c:v>1.5300686259119231E-3</c:v>
                </c:pt>
                <c:pt idx="28">
                  <c:v>1.7878254948400305E-3</c:v>
                </c:pt>
                <c:pt idx="29">
                  <c:v>2.0659380436015016E-3</c:v>
                </c:pt>
                <c:pt idx="30">
                  <c:v>2.3663600740377612E-3</c:v>
                </c:pt>
                <c:pt idx="31">
                  <c:v>2.6844738776900029E-3</c:v>
                </c:pt>
                <c:pt idx="32">
                  <c:v>3.0185758231324918E-3</c:v>
                </c:pt>
                <c:pt idx="33">
                  <c:v>3.3714655566978581E-3</c:v>
                </c:pt>
                <c:pt idx="34">
                  <c:v>3.7319565913874185E-3</c:v>
                </c:pt>
                <c:pt idx="35">
                  <c:v>4.1155194082885815E-3</c:v>
                </c:pt>
                <c:pt idx="36">
                  <c:v>4.5129148008798041E-3</c:v>
                </c:pt>
                <c:pt idx="37">
                  <c:v>4.9193698783482421E-3</c:v>
                </c:pt>
                <c:pt idx="38">
                  <c:v>5.336159667776068E-3</c:v>
                </c:pt>
                <c:pt idx="39">
                  <c:v>5.7662899684285734E-3</c:v>
                </c:pt>
                <c:pt idx="40">
                  <c:v>6.2088887894694977E-3</c:v>
                </c:pt>
                <c:pt idx="41">
                  <c:v>6.6585358751004714E-3</c:v>
                </c:pt>
                <c:pt idx="42">
                  <c:v>7.1152301438533946E-3</c:v>
                </c:pt>
                <c:pt idx="43">
                  <c:v>7.579571227978533E-3</c:v>
                </c:pt>
                <c:pt idx="44">
                  <c:v>8.0500372669944833E-3</c:v>
                </c:pt>
                <c:pt idx="45">
                  <c:v>8.5285168698900991E-3</c:v>
                </c:pt>
                <c:pt idx="46">
                  <c:v>9.0167788039853779E-3</c:v>
                </c:pt>
                <c:pt idx="47">
                  <c:v>9.5106887237465607E-3</c:v>
                </c:pt>
                <c:pt idx="48">
                  <c:v>1.0005863281096738E-2</c:v>
                </c:pt>
                <c:pt idx="49">
                  <c:v>1.0508415675067294E-2</c:v>
                </c:pt>
                <c:pt idx="50">
                  <c:v>1.1004181023592805E-2</c:v>
                </c:pt>
                <c:pt idx="51">
                  <c:v>1.1518420030542383E-2</c:v>
                </c:pt>
                <c:pt idx="52">
                  <c:v>1.2036527738513296E-2</c:v>
                </c:pt>
                <c:pt idx="53">
                  <c:v>1.2558463281787306E-2</c:v>
                </c:pt>
                <c:pt idx="54">
                  <c:v>1.3084150717566655E-2</c:v>
                </c:pt>
                <c:pt idx="55">
                  <c:v>1.3612751375089461E-2</c:v>
                </c:pt>
                <c:pt idx="56">
                  <c:v>1.4141675996854121E-2</c:v>
                </c:pt>
                <c:pt idx="57">
                  <c:v>1.4673990595608272E-2</c:v>
                </c:pt>
                <c:pt idx="58">
                  <c:v>1.5204736104253833E-2</c:v>
                </c:pt>
                <c:pt idx="59">
                  <c:v>1.5742394989327387E-2</c:v>
                </c:pt>
                <c:pt idx="60">
                  <c:v>1.6279035597970785E-2</c:v>
                </c:pt>
                <c:pt idx="61">
                  <c:v>1.6817015192952645E-2</c:v>
                </c:pt>
                <c:pt idx="62">
                  <c:v>1.735119592420073E-2</c:v>
                </c:pt>
                <c:pt idx="63">
                  <c:v>1.788764937044552E-2</c:v>
                </c:pt>
                <c:pt idx="64">
                  <c:v>1.8425715725583092E-2</c:v>
                </c:pt>
                <c:pt idx="65">
                  <c:v>1.8968816515534122E-2</c:v>
                </c:pt>
                <c:pt idx="66">
                  <c:v>1.9505153165253537E-2</c:v>
                </c:pt>
                <c:pt idx="67">
                  <c:v>2.0046471011128119E-2</c:v>
                </c:pt>
                <c:pt idx="68">
                  <c:v>2.0585115982184796E-2</c:v>
                </c:pt>
                <c:pt idx="69">
                  <c:v>2.1123801741163923E-2</c:v>
                </c:pt>
                <c:pt idx="70">
                  <c:v>2.1661463477798539E-2</c:v>
                </c:pt>
                <c:pt idx="71">
                  <c:v>2.2198648607516629E-2</c:v>
                </c:pt>
                <c:pt idx="72">
                  <c:v>2.2731937884835074E-2</c:v>
                </c:pt>
                <c:pt idx="73">
                  <c:v>2.3265167095896818E-2</c:v>
                </c:pt>
                <c:pt idx="74">
                  <c:v>2.3796932575439213E-2</c:v>
                </c:pt>
                <c:pt idx="75">
                  <c:v>2.4328522355457596E-2</c:v>
                </c:pt>
                <c:pt idx="76">
                  <c:v>2.4852142764759742E-2</c:v>
                </c:pt>
                <c:pt idx="77">
                  <c:v>2.5380070921886724E-2</c:v>
                </c:pt>
                <c:pt idx="78">
                  <c:v>2.590243231822062E-2</c:v>
                </c:pt>
                <c:pt idx="79">
                  <c:v>2.6424590819916209E-2</c:v>
                </c:pt>
                <c:pt idx="80">
                  <c:v>2.6946298447096586E-2</c:v>
                </c:pt>
                <c:pt idx="81">
                  <c:v>2.7463466642068331E-2</c:v>
                </c:pt>
                <c:pt idx="82">
                  <c:v>2.7975667999173854E-2</c:v>
                </c:pt>
                <c:pt idx="83">
                  <c:v>2.8484013059960494E-2</c:v>
                </c:pt>
                <c:pt idx="84">
                  <c:v>2.898849771892293E-2</c:v>
                </c:pt>
                <c:pt idx="85">
                  <c:v>2.9489303145377985E-2</c:v>
                </c:pt>
                <c:pt idx="86">
                  <c:v>2.9990465151444382E-2</c:v>
                </c:pt>
                <c:pt idx="87">
                  <c:v>3.0479189621773081E-2</c:v>
                </c:pt>
                <c:pt idx="88">
                  <c:v>3.0959635010768458E-2</c:v>
                </c:pt>
                <c:pt idx="89">
                  <c:v>3.1441819285785613E-2</c:v>
                </c:pt>
                <c:pt idx="90">
                  <c:v>3.1914432471845715E-2</c:v>
                </c:pt>
                <c:pt idx="91">
                  <c:v>3.2376133184801426E-2</c:v>
                </c:pt>
                <c:pt idx="92">
                  <c:v>3.2833108290260912E-2</c:v>
                </c:pt>
                <c:pt idx="93">
                  <c:v>3.3282487887776657E-2</c:v>
                </c:pt>
                <c:pt idx="94">
                  <c:v>3.3715560205934587E-2</c:v>
                </c:pt>
                <c:pt idx="95">
                  <c:v>3.4137808951366519E-2</c:v>
                </c:pt>
                <c:pt idx="96">
                  <c:v>3.4565155865408738E-2</c:v>
                </c:pt>
                <c:pt idx="97">
                  <c:v>3.4972846609905808E-2</c:v>
                </c:pt>
                <c:pt idx="98">
                  <c:v>3.5367216458183415E-2</c:v>
                </c:pt>
                <c:pt idx="99">
                  <c:v>3.5747447461322322E-2</c:v>
                </c:pt>
                <c:pt idx="100">
                  <c:v>3.6121046496467954E-2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C1-4124-88CD-3CA8CE6F15B2}"/>
            </c:ext>
          </c:extLst>
        </c:ser>
        <c:ser>
          <c:idx val="4"/>
          <c:order val="4"/>
          <c:tx>
            <c:v>-100 V</c:v>
          </c:tx>
          <c:spPr>
            <a:ln w="19050" cap="rnd">
              <a:solidFill>
                <a:srgbClr val="008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rgbClr val="0080FF"/>
                </a:solidFill>
              </a:ln>
              <a:effectLst/>
            </c:spPr>
          </c:marker>
          <c:xVal>
            <c:numRef>
              <c:f>'S1 D3 300K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D3 300K 50L IDVG'!$AE$2:$AE$102</c:f>
              <c:numCache>
                <c:formatCode>General</c:formatCode>
                <c:ptCount val="101"/>
                <c:pt idx="0">
                  <c:v>2.8049242414011826E-5</c:v>
                </c:pt>
                <c:pt idx="1">
                  <c:v>1.6188761533854282E-5</c:v>
                </c:pt>
                <c:pt idx="2">
                  <c:v>1.442553291909869E-5</c:v>
                </c:pt>
                <c:pt idx="3">
                  <c:v>1.2038895298157551E-5</c:v>
                </c:pt>
                <c:pt idx="4">
                  <c:v>1.0612162833277673E-5</c:v>
                </c:pt>
                <c:pt idx="5">
                  <c:v>9.5083121530585008E-6</c:v>
                </c:pt>
                <c:pt idx="6">
                  <c:v>9.2081485652654405E-6</c:v>
                </c:pt>
                <c:pt idx="7">
                  <c:v>8.7208944495389911E-6</c:v>
                </c:pt>
                <c:pt idx="8">
                  <c:v>8.2792511738683234E-6</c:v>
                </c:pt>
                <c:pt idx="9">
                  <c:v>7.9934348061393486E-6</c:v>
                </c:pt>
                <c:pt idx="10">
                  <c:v>7.8146656998236346E-6</c:v>
                </c:pt>
                <c:pt idx="11">
                  <c:v>8.0134262335158481E-6</c:v>
                </c:pt>
                <c:pt idx="12">
                  <c:v>8.3532628355631195E-6</c:v>
                </c:pt>
                <c:pt idx="13">
                  <c:v>1.0414845174077241E-5</c:v>
                </c:pt>
                <c:pt idx="14">
                  <c:v>1.8587872390351727E-5</c:v>
                </c:pt>
                <c:pt idx="15">
                  <c:v>3.6268305722765713E-5</c:v>
                </c:pt>
                <c:pt idx="16">
                  <c:v>6.7668530352003352E-5</c:v>
                </c:pt>
                <c:pt idx="17">
                  <c:v>1.049123443642358E-4</c:v>
                </c:pt>
                <c:pt idx="18">
                  <c:v>1.5720941447636017E-4</c:v>
                </c:pt>
                <c:pt idx="19">
                  <c:v>2.1992612395984248E-4</c:v>
                </c:pt>
                <c:pt idx="20">
                  <c:v>2.9523024912769358E-4</c:v>
                </c:pt>
                <c:pt idx="21">
                  <c:v>3.8171717278634454E-4</c:v>
                </c:pt>
                <c:pt idx="22">
                  <c:v>4.9033050078492978E-4</c:v>
                </c:pt>
                <c:pt idx="23">
                  <c:v>6.1626942160065024E-4</c:v>
                </c:pt>
                <c:pt idx="24">
                  <c:v>7.6138886254002952E-4</c:v>
                </c:pt>
                <c:pt idx="25">
                  <c:v>9.2580397493205869E-4</c:v>
                </c:pt>
                <c:pt idx="26">
                  <c:v>1.1064357188738984E-3</c:v>
                </c:pt>
                <c:pt idx="27">
                  <c:v>1.3140662083776448E-3</c:v>
                </c:pt>
                <c:pt idx="28">
                  <c:v>1.5439009035556654E-3</c:v>
                </c:pt>
                <c:pt idx="29">
                  <c:v>1.7907261097108067E-3</c:v>
                </c:pt>
                <c:pt idx="30">
                  <c:v>2.0610434250641105E-3</c:v>
                </c:pt>
                <c:pt idx="31">
                  <c:v>2.3481758877903504E-3</c:v>
                </c:pt>
                <c:pt idx="32">
                  <c:v>2.6553512008772023E-3</c:v>
                </c:pt>
                <c:pt idx="33">
                  <c:v>2.9792683665625023E-3</c:v>
                </c:pt>
                <c:pt idx="34">
                  <c:v>3.3207755118345476E-3</c:v>
                </c:pt>
                <c:pt idx="35">
                  <c:v>3.6689780593511319E-3</c:v>
                </c:pt>
                <c:pt idx="36">
                  <c:v>4.0389726416503492E-3</c:v>
                </c:pt>
                <c:pt idx="37">
                  <c:v>4.4194682938109194E-3</c:v>
                </c:pt>
                <c:pt idx="38">
                  <c:v>4.8092826907970383E-3</c:v>
                </c:pt>
                <c:pt idx="39">
                  <c:v>5.2130221561010083E-3</c:v>
                </c:pt>
                <c:pt idx="40">
                  <c:v>5.6269085651003787E-3</c:v>
                </c:pt>
                <c:pt idx="41">
                  <c:v>6.0526275286027637E-3</c:v>
                </c:pt>
                <c:pt idx="42">
                  <c:v>6.4903697891568555E-3</c:v>
                </c:pt>
                <c:pt idx="43">
                  <c:v>6.9350270367173044E-3</c:v>
                </c:pt>
                <c:pt idx="44">
                  <c:v>7.3895128391525244E-3</c:v>
                </c:pt>
                <c:pt idx="45">
                  <c:v>7.8526683363045451E-3</c:v>
                </c:pt>
                <c:pt idx="46">
                  <c:v>8.3259654094885605E-3</c:v>
                </c:pt>
                <c:pt idx="47">
                  <c:v>8.804498850019802E-3</c:v>
                </c:pt>
                <c:pt idx="48">
                  <c:v>9.2943047077228974E-3</c:v>
                </c:pt>
                <c:pt idx="49">
                  <c:v>9.7898672105396819E-3</c:v>
                </c:pt>
                <c:pt idx="50">
                  <c:v>1.0289854226372694E-2</c:v>
                </c:pt>
                <c:pt idx="51">
                  <c:v>1.0787492757819121E-2</c:v>
                </c:pt>
                <c:pt idx="52">
                  <c:v>1.1301415840504233E-2</c:v>
                </c:pt>
                <c:pt idx="53">
                  <c:v>1.1821759598300077E-2</c:v>
                </c:pt>
                <c:pt idx="54">
                  <c:v>1.2345363502141198E-2</c:v>
                </c:pt>
                <c:pt idx="55">
                  <c:v>1.2874898057848846E-2</c:v>
                </c:pt>
                <c:pt idx="56">
                  <c:v>1.3407833531186162E-2</c:v>
                </c:pt>
                <c:pt idx="57">
                  <c:v>1.3945967159003351E-2</c:v>
                </c:pt>
                <c:pt idx="58">
                  <c:v>1.4486925139587076E-2</c:v>
                </c:pt>
                <c:pt idx="59">
                  <c:v>1.5029238170978594E-2</c:v>
                </c:pt>
                <c:pt idx="60">
                  <c:v>1.5575333062249423E-2</c:v>
                </c:pt>
                <c:pt idx="61">
                  <c:v>1.6126406915367104E-2</c:v>
                </c:pt>
                <c:pt idx="62">
                  <c:v>1.6677739655001213E-2</c:v>
                </c:pt>
                <c:pt idx="63">
                  <c:v>1.7229886824933007E-2</c:v>
                </c:pt>
                <c:pt idx="64">
                  <c:v>1.7784094016845504E-2</c:v>
                </c:pt>
                <c:pt idx="65">
                  <c:v>1.8338429594706305E-2</c:v>
                </c:pt>
                <c:pt idx="66">
                  <c:v>1.8896560533599758E-2</c:v>
                </c:pt>
                <c:pt idx="67">
                  <c:v>1.9453328763993066E-2</c:v>
                </c:pt>
                <c:pt idx="68">
                  <c:v>2.0012646001965857E-2</c:v>
                </c:pt>
                <c:pt idx="69">
                  <c:v>2.0567109665677381E-2</c:v>
                </c:pt>
                <c:pt idx="70">
                  <c:v>2.1124606505210933E-2</c:v>
                </c:pt>
                <c:pt idx="71">
                  <c:v>2.1683150140143381E-2</c:v>
                </c:pt>
                <c:pt idx="72">
                  <c:v>2.224160515790171E-2</c:v>
                </c:pt>
                <c:pt idx="73">
                  <c:v>2.2800460521664907E-2</c:v>
                </c:pt>
                <c:pt idx="74">
                  <c:v>2.3352708622341862E-2</c:v>
                </c:pt>
                <c:pt idx="75">
                  <c:v>2.3904309234947577E-2</c:v>
                </c:pt>
                <c:pt idx="76">
                  <c:v>2.4455776413763682E-2</c:v>
                </c:pt>
                <c:pt idx="77">
                  <c:v>2.5011017572262029E-2</c:v>
                </c:pt>
                <c:pt idx="78">
                  <c:v>2.5560340373320542E-2</c:v>
                </c:pt>
                <c:pt idx="79">
                  <c:v>2.6110227881043092E-2</c:v>
                </c:pt>
                <c:pt idx="80">
                  <c:v>2.6659369835012981E-2</c:v>
                </c:pt>
                <c:pt idx="81">
                  <c:v>2.720468709616047E-2</c:v>
                </c:pt>
                <c:pt idx="82">
                  <c:v>2.7750045045008484E-2</c:v>
                </c:pt>
                <c:pt idx="83">
                  <c:v>2.8293974623583729E-2</c:v>
                </c:pt>
                <c:pt idx="84">
                  <c:v>2.883157990814933E-2</c:v>
                </c:pt>
                <c:pt idx="85">
                  <c:v>2.9372044532173788E-2</c:v>
                </c:pt>
                <c:pt idx="86">
                  <c:v>2.9909212627550062E-2</c:v>
                </c:pt>
                <c:pt idx="87">
                  <c:v>3.0444802512087348E-2</c:v>
                </c:pt>
                <c:pt idx="88">
                  <c:v>3.0970647393943833E-2</c:v>
                </c:pt>
                <c:pt idx="89">
                  <c:v>3.149812692843814E-2</c:v>
                </c:pt>
                <c:pt idx="90">
                  <c:v>3.2017807545177107E-2</c:v>
                </c:pt>
                <c:pt idx="91">
                  <c:v>3.2533613386772763E-2</c:v>
                </c:pt>
                <c:pt idx="92">
                  <c:v>3.3038008414551866E-2</c:v>
                </c:pt>
                <c:pt idx="93">
                  <c:v>3.354464189703029E-2</c:v>
                </c:pt>
                <c:pt idx="94">
                  <c:v>3.4034541277942913E-2</c:v>
                </c:pt>
                <c:pt idx="95">
                  <c:v>3.4532158924689318E-2</c:v>
                </c:pt>
                <c:pt idx="96">
                  <c:v>3.5010712646274429E-2</c:v>
                </c:pt>
                <c:pt idx="97">
                  <c:v>3.550112674268241E-2</c:v>
                </c:pt>
                <c:pt idx="98">
                  <c:v>3.5971516509594091E-2</c:v>
                </c:pt>
                <c:pt idx="99">
                  <c:v>3.6424579613222714E-2</c:v>
                </c:pt>
                <c:pt idx="100">
                  <c:v>3.6888209498429171E-2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C1-4124-88CD-3CA8CE6F1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/>
      </c:scatterChart>
      <c:valAx>
        <c:axId val="700382976"/>
        <c:scaling>
          <c:orientation val="maxMin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VGATE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SQRT ABS IDRAIN (A)</a:t>
                </a:r>
              </a:p>
            </c:rich>
          </c:tx>
          <c:layout>
            <c:manualLayout>
              <c:xMode val="edge"/>
              <c:yMode val="edge"/>
              <c:x val="2.0130427314005019E-2"/>
              <c:y val="0.29381872509743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85147991360099"/>
          <c:y val="0.34049726519199119"/>
          <c:w val="0.15014853006030396"/>
          <c:h val="0.30413489997639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D3 300K RVS VTH</a:t>
            </a: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01399997919764"/>
          <c:y val="0.10215760491618354"/>
          <c:w val="0.64270951429987966"/>
          <c:h val="0.77470987317326212"/>
        </c:manualLayout>
      </c:layout>
      <c:scatterChart>
        <c:scatterStyle val="lineMarker"/>
        <c:varyColors val="0"/>
        <c:ser>
          <c:idx val="0"/>
          <c:order val="0"/>
          <c:tx>
            <c:v>-20 V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'S1 D3 300K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D3 300K 50L IDVG'!$AA$103:$AA$203</c:f>
              <c:numCache>
                <c:formatCode>General</c:formatCode>
                <c:ptCount val="101"/>
                <c:pt idx="0">
                  <c:v>2.0929190142000238E-2</c:v>
                </c:pt>
                <c:pt idx="1">
                  <c:v>2.0735066915734804E-2</c:v>
                </c:pt>
                <c:pt idx="2">
                  <c:v>2.0546143190389773E-2</c:v>
                </c:pt>
                <c:pt idx="3">
                  <c:v>2.0356325798139507E-2</c:v>
                </c:pt>
                <c:pt idx="4">
                  <c:v>2.0173150472843848E-2</c:v>
                </c:pt>
                <c:pt idx="5">
                  <c:v>1.9993724015300401E-2</c:v>
                </c:pt>
                <c:pt idx="6">
                  <c:v>1.9812268926097283E-2</c:v>
                </c:pt>
                <c:pt idx="7">
                  <c:v>1.9631709044298715E-2</c:v>
                </c:pt>
                <c:pt idx="8">
                  <c:v>1.9450604103729015E-2</c:v>
                </c:pt>
                <c:pt idx="9">
                  <c:v>1.9269924753355941E-2</c:v>
                </c:pt>
                <c:pt idx="10">
                  <c:v>1.9086618348989955E-2</c:v>
                </c:pt>
                <c:pt idx="11">
                  <c:v>1.8905448949972068E-2</c:v>
                </c:pt>
                <c:pt idx="12">
                  <c:v>1.8720817289851425E-2</c:v>
                </c:pt>
                <c:pt idx="13">
                  <c:v>1.8536423603273636E-2</c:v>
                </c:pt>
                <c:pt idx="14">
                  <c:v>1.8348678426524347E-2</c:v>
                </c:pt>
                <c:pt idx="15">
                  <c:v>1.8160148677805476E-2</c:v>
                </c:pt>
                <c:pt idx="16">
                  <c:v>1.7969585415362258E-2</c:v>
                </c:pt>
                <c:pt idx="17">
                  <c:v>1.7778976348485308E-2</c:v>
                </c:pt>
                <c:pt idx="18">
                  <c:v>1.7584766134356181E-2</c:v>
                </c:pt>
                <c:pt idx="19">
                  <c:v>1.7384101932512934E-2</c:v>
                </c:pt>
                <c:pt idx="20">
                  <c:v>1.7184207866526753E-2</c:v>
                </c:pt>
                <c:pt idx="21">
                  <c:v>1.698087159129354E-2</c:v>
                </c:pt>
                <c:pt idx="22">
                  <c:v>1.6775815926505632E-2</c:v>
                </c:pt>
                <c:pt idx="23">
                  <c:v>1.6571119455245021E-2</c:v>
                </c:pt>
                <c:pt idx="24">
                  <c:v>1.6362548701226224E-2</c:v>
                </c:pt>
                <c:pt idx="25">
                  <c:v>1.614948915600738E-2</c:v>
                </c:pt>
                <c:pt idx="26">
                  <c:v>1.5932482543533508E-2</c:v>
                </c:pt>
                <c:pt idx="27">
                  <c:v>1.5712924616378708E-2</c:v>
                </c:pt>
                <c:pt idx="28">
                  <c:v>1.5493353413641605E-2</c:v>
                </c:pt>
                <c:pt idx="29">
                  <c:v>1.5267612779999367E-2</c:v>
                </c:pt>
                <c:pt idx="30">
                  <c:v>1.5039015925252556E-2</c:v>
                </c:pt>
                <c:pt idx="31">
                  <c:v>1.4806181141671879E-2</c:v>
                </c:pt>
                <c:pt idx="32">
                  <c:v>1.4570277965776769E-2</c:v>
                </c:pt>
                <c:pt idx="33">
                  <c:v>1.4329863921196182E-2</c:v>
                </c:pt>
                <c:pt idx="34">
                  <c:v>1.4083998011928289E-2</c:v>
                </c:pt>
                <c:pt idx="35">
                  <c:v>1.383477502527598E-2</c:v>
                </c:pt>
                <c:pt idx="36">
                  <c:v>1.358120024151032E-2</c:v>
                </c:pt>
                <c:pt idx="37">
                  <c:v>1.3323212825741395E-2</c:v>
                </c:pt>
                <c:pt idx="38">
                  <c:v>1.3060053598664899E-2</c:v>
                </c:pt>
                <c:pt idx="39">
                  <c:v>1.279437376349464E-2</c:v>
                </c:pt>
                <c:pt idx="40">
                  <c:v>1.2521621300774114E-2</c:v>
                </c:pt>
                <c:pt idx="41">
                  <c:v>1.2242997998856326E-2</c:v>
                </c:pt>
                <c:pt idx="42">
                  <c:v>1.1960518383414658E-2</c:v>
                </c:pt>
                <c:pt idx="43">
                  <c:v>1.1672232005919004E-2</c:v>
                </c:pt>
                <c:pt idx="44">
                  <c:v>1.1377697482355557E-2</c:v>
                </c:pt>
                <c:pt idx="45">
                  <c:v>1.1079666059949641E-2</c:v>
                </c:pt>
                <c:pt idx="46">
                  <c:v>1.0773021860183892E-2</c:v>
                </c:pt>
                <c:pt idx="47">
                  <c:v>1.046279121458514E-2</c:v>
                </c:pt>
                <c:pt idx="48">
                  <c:v>1.0147265641541075E-2</c:v>
                </c:pt>
                <c:pt idx="49">
                  <c:v>9.8260673720466634E-3</c:v>
                </c:pt>
                <c:pt idx="50">
                  <c:v>9.495462074064643E-3</c:v>
                </c:pt>
                <c:pt idx="51">
                  <c:v>9.1603384216960015E-3</c:v>
                </c:pt>
                <c:pt idx="52">
                  <c:v>8.8167340892192046E-3</c:v>
                </c:pt>
                <c:pt idx="53">
                  <c:v>8.4704427275084041E-3</c:v>
                </c:pt>
                <c:pt idx="54">
                  <c:v>8.1171177150513221E-3</c:v>
                </c:pt>
                <c:pt idx="55">
                  <c:v>7.7598260289777118E-3</c:v>
                </c:pt>
                <c:pt idx="56">
                  <c:v>7.393585057331795E-3</c:v>
                </c:pt>
                <c:pt idx="57">
                  <c:v>7.0240230637434557E-3</c:v>
                </c:pt>
                <c:pt idx="58">
                  <c:v>6.6502932266179057E-3</c:v>
                </c:pt>
                <c:pt idx="59">
                  <c:v>6.2730295711083657E-3</c:v>
                </c:pt>
                <c:pt idx="60">
                  <c:v>5.8932843135216214E-3</c:v>
                </c:pt>
                <c:pt idx="61">
                  <c:v>5.5116512952109011E-3</c:v>
                </c:pt>
                <c:pt idx="62">
                  <c:v>5.1294346667054838E-3</c:v>
                </c:pt>
                <c:pt idx="63">
                  <c:v>4.7511472298803793E-3</c:v>
                </c:pt>
                <c:pt idx="64">
                  <c:v>4.3763912073762328E-3</c:v>
                </c:pt>
                <c:pt idx="65">
                  <c:v>4.0047721533190868E-3</c:v>
                </c:pt>
                <c:pt idx="66">
                  <c:v>3.6404395339024653E-3</c:v>
                </c:pt>
                <c:pt idx="67">
                  <c:v>3.2853462526802255E-3</c:v>
                </c:pt>
                <c:pt idx="68">
                  <c:v>2.9440380432324579E-3</c:v>
                </c:pt>
                <c:pt idx="69">
                  <c:v>2.6126021511129476E-3</c:v>
                </c:pt>
                <c:pt idx="70">
                  <c:v>2.2984429512171931E-3</c:v>
                </c:pt>
                <c:pt idx="71">
                  <c:v>1.9989997498749217E-3</c:v>
                </c:pt>
                <c:pt idx="72">
                  <c:v>1.7197325373441068E-3</c:v>
                </c:pt>
                <c:pt idx="73">
                  <c:v>1.457213093545347E-3</c:v>
                </c:pt>
                <c:pt idx="74">
                  <c:v>1.2170291697408079E-3</c:v>
                </c:pt>
                <c:pt idx="75">
                  <c:v>1.0029496497830786E-3</c:v>
                </c:pt>
                <c:pt idx="76">
                  <c:v>8.0864207162378084E-4</c:v>
                </c:pt>
                <c:pt idx="77">
                  <c:v>6.3990233629828233E-4</c:v>
                </c:pt>
                <c:pt idx="78">
                  <c:v>4.9720418340959286E-4</c:v>
                </c:pt>
                <c:pt idx="79">
                  <c:v>3.7923871110423312E-4</c:v>
                </c:pt>
                <c:pt idx="80">
                  <c:v>2.8450465725537782E-4</c:v>
                </c:pt>
                <c:pt idx="81">
                  <c:v>2.0663954123061734E-4</c:v>
                </c:pt>
                <c:pt idx="82">
                  <c:v>1.4547336525976156E-4</c:v>
                </c:pt>
                <c:pt idx="83">
                  <c:v>1.0084726074614025E-4</c:v>
                </c:pt>
                <c:pt idx="84">
                  <c:v>6.4506278764163725E-5</c:v>
                </c:pt>
                <c:pt idx="85">
                  <c:v>3.9554898558838448E-5</c:v>
                </c:pt>
                <c:pt idx="86">
                  <c:v>2.5028503750723896E-5</c:v>
                </c:pt>
                <c:pt idx="87">
                  <c:v>1.6881439512079532E-5</c:v>
                </c:pt>
                <c:pt idx="88">
                  <c:v>1.3127261709892129E-5</c:v>
                </c:pt>
                <c:pt idx="89">
                  <c:v>1.1748787171448804E-5</c:v>
                </c:pt>
                <c:pt idx="90">
                  <c:v>1.101957349446883E-5</c:v>
                </c:pt>
                <c:pt idx="91">
                  <c:v>1.0627040980442298E-5</c:v>
                </c:pt>
                <c:pt idx="92">
                  <c:v>9.7788036078039735E-6</c:v>
                </c:pt>
                <c:pt idx="93">
                  <c:v>9.4287326826037446E-6</c:v>
                </c:pt>
                <c:pt idx="94">
                  <c:v>9.3050523910400416E-6</c:v>
                </c:pt>
                <c:pt idx="95">
                  <c:v>9.1107079856617067E-6</c:v>
                </c:pt>
                <c:pt idx="96">
                  <c:v>9.1255136841714287E-6</c:v>
                </c:pt>
                <c:pt idx="97">
                  <c:v>8.8143632781954256E-6</c:v>
                </c:pt>
                <c:pt idx="98">
                  <c:v>8.6284992901431005E-6</c:v>
                </c:pt>
                <c:pt idx="99">
                  <c:v>8.6991378883197393E-6</c:v>
                </c:pt>
                <c:pt idx="100">
                  <c:v>8.2172988262567161E-6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E0-4E95-8138-42AD9893147F}"/>
            </c:ext>
          </c:extLst>
        </c:ser>
        <c:ser>
          <c:idx val="1"/>
          <c:order val="1"/>
          <c:tx>
            <c:v>-40 V</c:v>
          </c:tx>
          <c:spPr>
            <a:ln w="1905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xVal>
            <c:numRef>
              <c:f>'S1 D3 300K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D3 300K 50L IDVG'!$AB$103:$AB$203</c:f>
              <c:numCache>
                <c:formatCode>General</c:formatCode>
                <c:ptCount val="101"/>
                <c:pt idx="0">
                  <c:v>2.9362765537326353E-2</c:v>
                </c:pt>
                <c:pt idx="1">
                  <c:v>2.9034048977020065E-2</c:v>
                </c:pt>
                <c:pt idx="2">
                  <c:v>2.8704616353471789E-2</c:v>
                </c:pt>
                <c:pt idx="3">
                  <c:v>2.8387919966070076E-2</c:v>
                </c:pt>
                <c:pt idx="4">
                  <c:v>2.8076467014209606E-2</c:v>
                </c:pt>
                <c:pt idx="5">
                  <c:v>2.7766796718382912E-2</c:v>
                </c:pt>
                <c:pt idx="6">
                  <c:v>2.7456984539457351E-2</c:v>
                </c:pt>
                <c:pt idx="7">
                  <c:v>2.7142291723434114E-2</c:v>
                </c:pt>
                <c:pt idx="8">
                  <c:v>2.6827504542912672E-2</c:v>
                </c:pt>
                <c:pt idx="9">
                  <c:v>2.651133719750854E-2</c:v>
                </c:pt>
                <c:pt idx="10">
                  <c:v>2.6197499880713807E-2</c:v>
                </c:pt>
                <c:pt idx="11">
                  <c:v>2.5877345304339085E-2</c:v>
                </c:pt>
                <c:pt idx="12">
                  <c:v>2.5558638461389137E-2</c:v>
                </c:pt>
                <c:pt idx="13">
                  <c:v>2.5237729691872046E-2</c:v>
                </c:pt>
                <c:pt idx="14">
                  <c:v>2.491220584372247E-2</c:v>
                </c:pt>
                <c:pt idx="15">
                  <c:v>2.4581558127995059E-2</c:v>
                </c:pt>
                <c:pt idx="16">
                  <c:v>2.4248340149379297E-2</c:v>
                </c:pt>
                <c:pt idx="17">
                  <c:v>2.3907446538683298E-2</c:v>
                </c:pt>
                <c:pt idx="18">
                  <c:v>2.3566692597816945E-2</c:v>
                </c:pt>
                <c:pt idx="19">
                  <c:v>2.3221606318254557E-2</c:v>
                </c:pt>
                <c:pt idx="20">
                  <c:v>2.2871860440287755E-2</c:v>
                </c:pt>
                <c:pt idx="21">
                  <c:v>2.2516016521578589E-2</c:v>
                </c:pt>
                <c:pt idx="22">
                  <c:v>2.215502200405136E-2</c:v>
                </c:pt>
                <c:pt idx="23">
                  <c:v>2.1790800811351565E-2</c:v>
                </c:pt>
                <c:pt idx="24">
                  <c:v>2.1420247430877171E-2</c:v>
                </c:pt>
                <c:pt idx="25">
                  <c:v>2.1046401117530759E-2</c:v>
                </c:pt>
                <c:pt idx="26">
                  <c:v>2.0668284882882759E-2</c:v>
                </c:pt>
                <c:pt idx="27">
                  <c:v>2.0280236685009372E-2</c:v>
                </c:pt>
                <c:pt idx="28">
                  <c:v>1.9889117627486644E-2</c:v>
                </c:pt>
                <c:pt idx="29">
                  <c:v>1.9492511382579722E-2</c:v>
                </c:pt>
                <c:pt idx="30">
                  <c:v>1.909062597192664E-2</c:v>
                </c:pt>
                <c:pt idx="31">
                  <c:v>1.8682585474178889E-2</c:v>
                </c:pt>
                <c:pt idx="32">
                  <c:v>1.8267895335807024E-2</c:v>
                </c:pt>
                <c:pt idx="33">
                  <c:v>1.7847576866342391E-2</c:v>
                </c:pt>
                <c:pt idx="34">
                  <c:v>1.742300203753647E-2</c:v>
                </c:pt>
                <c:pt idx="35">
                  <c:v>1.6990350202394301E-2</c:v>
                </c:pt>
                <c:pt idx="36">
                  <c:v>1.6551737068960466E-2</c:v>
                </c:pt>
                <c:pt idx="37">
                  <c:v>1.6110338295641093E-2</c:v>
                </c:pt>
                <c:pt idx="38">
                  <c:v>1.566004469980849E-2</c:v>
                </c:pt>
                <c:pt idx="39">
                  <c:v>1.5205656842109781E-2</c:v>
                </c:pt>
                <c:pt idx="40">
                  <c:v>1.4748796561075753E-2</c:v>
                </c:pt>
                <c:pt idx="41">
                  <c:v>1.4286987086156409E-2</c:v>
                </c:pt>
                <c:pt idx="42">
                  <c:v>1.3820021707652995E-2</c:v>
                </c:pt>
                <c:pt idx="43">
                  <c:v>1.3351441869700815E-2</c:v>
                </c:pt>
                <c:pt idx="44">
                  <c:v>1.2878315107186965E-2</c:v>
                </c:pt>
                <c:pt idx="45">
                  <c:v>1.2403588190519709E-2</c:v>
                </c:pt>
                <c:pt idx="46">
                  <c:v>1.1927153893532187E-2</c:v>
                </c:pt>
                <c:pt idx="47">
                  <c:v>1.1451375463235847E-2</c:v>
                </c:pt>
                <c:pt idx="48">
                  <c:v>1.0976292634582954E-2</c:v>
                </c:pt>
                <c:pt idx="49">
                  <c:v>1.0500666645503989E-2</c:v>
                </c:pt>
                <c:pt idx="50">
                  <c:v>1.0023472452199388E-2</c:v>
                </c:pt>
                <c:pt idx="51">
                  <c:v>9.5549568287878733E-3</c:v>
                </c:pt>
                <c:pt idx="52">
                  <c:v>9.0853178260311834E-3</c:v>
                </c:pt>
                <c:pt idx="53">
                  <c:v>8.6193735271190095E-3</c:v>
                </c:pt>
                <c:pt idx="54">
                  <c:v>8.1589214973549051E-3</c:v>
                </c:pt>
                <c:pt idx="55">
                  <c:v>7.7031941426917187E-3</c:v>
                </c:pt>
                <c:pt idx="56">
                  <c:v>7.2554806870392813E-3</c:v>
                </c:pt>
                <c:pt idx="57">
                  <c:v>6.8121729279283566E-3</c:v>
                </c:pt>
                <c:pt idx="58">
                  <c:v>6.3749980392153842E-3</c:v>
                </c:pt>
                <c:pt idx="59">
                  <c:v>5.9459986545575341E-3</c:v>
                </c:pt>
                <c:pt idx="60">
                  <c:v>5.5260474120296874E-3</c:v>
                </c:pt>
                <c:pt idx="61">
                  <c:v>5.114000391083286E-3</c:v>
                </c:pt>
                <c:pt idx="62">
                  <c:v>4.7136079599389676E-3</c:v>
                </c:pt>
                <c:pt idx="63">
                  <c:v>4.319872683309081E-3</c:v>
                </c:pt>
                <c:pt idx="64">
                  <c:v>3.9393400462514024E-3</c:v>
                </c:pt>
                <c:pt idx="65">
                  <c:v>3.5689774445910975E-3</c:v>
                </c:pt>
                <c:pt idx="66">
                  <c:v>3.2128803276810667E-3</c:v>
                </c:pt>
                <c:pt idx="67">
                  <c:v>2.8720254177148222E-3</c:v>
                </c:pt>
                <c:pt idx="68">
                  <c:v>2.5445490759661129E-3</c:v>
                </c:pt>
                <c:pt idx="69">
                  <c:v>2.2337793087053161E-3</c:v>
                </c:pt>
                <c:pt idx="70">
                  <c:v>1.9411980836586461E-3</c:v>
                </c:pt>
                <c:pt idx="71">
                  <c:v>1.6679808152373935E-3</c:v>
                </c:pt>
                <c:pt idx="72">
                  <c:v>1.4164250774396788E-3</c:v>
                </c:pt>
                <c:pt idx="73">
                  <c:v>1.1855547224822649E-3</c:v>
                </c:pt>
                <c:pt idx="74">
                  <c:v>9.8504365385499544E-4</c:v>
                </c:pt>
                <c:pt idx="75">
                  <c:v>8.0239828015767826E-4</c:v>
                </c:pt>
                <c:pt idx="76">
                  <c:v>6.4267799090991133E-4</c:v>
                </c:pt>
                <c:pt idx="77">
                  <c:v>5.0688361583306279E-4</c:v>
                </c:pt>
                <c:pt idx="78">
                  <c:v>3.9218108062475423E-4</c:v>
                </c:pt>
                <c:pt idx="79">
                  <c:v>2.9877985206502796E-4</c:v>
                </c:pt>
                <c:pt idx="80">
                  <c:v>2.2085017545838627E-4</c:v>
                </c:pt>
                <c:pt idx="81">
                  <c:v>1.5966778009354299E-4</c:v>
                </c:pt>
                <c:pt idx="82">
                  <c:v>1.1130229108154064E-4</c:v>
                </c:pt>
                <c:pt idx="83">
                  <c:v>7.4832279131401577E-5</c:v>
                </c:pt>
                <c:pt idx="84">
                  <c:v>4.715177621256701E-5</c:v>
                </c:pt>
                <c:pt idx="85">
                  <c:v>2.9462569473825599E-5</c:v>
                </c:pt>
                <c:pt idx="86">
                  <c:v>1.9374983870961028E-5</c:v>
                </c:pt>
                <c:pt idx="87">
                  <c:v>1.4128835762369099E-5</c:v>
                </c:pt>
                <c:pt idx="88">
                  <c:v>1.2649347809274595E-5</c:v>
                </c:pt>
                <c:pt idx="89">
                  <c:v>1.1784735890124988E-5</c:v>
                </c:pt>
                <c:pt idx="90">
                  <c:v>1.1460497371405833E-5</c:v>
                </c:pt>
                <c:pt idx="91">
                  <c:v>1.051798459782101E-5</c:v>
                </c:pt>
                <c:pt idx="92">
                  <c:v>1.026708332487859E-5</c:v>
                </c:pt>
                <c:pt idx="93">
                  <c:v>1.026722942180606E-5</c:v>
                </c:pt>
                <c:pt idx="94">
                  <c:v>9.9314651487079187E-6</c:v>
                </c:pt>
                <c:pt idx="95">
                  <c:v>9.6761562616567955E-6</c:v>
                </c:pt>
                <c:pt idx="96">
                  <c:v>9.259265629627439E-6</c:v>
                </c:pt>
                <c:pt idx="97">
                  <c:v>8.8836366427268971E-6</c:v>
                </c:pt>
                <c:pt idx="98">
                  <c:v>8.6097619014697491E-6</c:v>
                </c:pt>
                <c:pt idx="99">
                  <c:v>8.8962351587623842E-6</c:v>
                </c:pt>
                <c:pt idx="100">
                  <c:v>8.482747196515997E-6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E0-4E95-8138-42AD9893147F}"/>
            </c:ext>
          </c:extLst>
        </c:ser>
        <c:ser>
          <c:idx val="2"/>
          <c:order val="2"/>
          <c:tx>
            <c:v>-60 V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'S1 D3 300K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D3 300K 50L IDVG'!$AC$103:$AC$203</c:f>
              <c:numCache>
                <c:formatCode>General</c:formatCode>
                <c:ptCount val="101"/>
                <c:pt idx="0">
                  <c:v>3.3955853692699288E-2</c:v>
                </c:pt>
                <c:pt idx="1">
                  <c:v>3.3462665763504262E-2</c:v>
                </c:pt>
                <c:pt idx="2">
                  <c:v>3.3003939158833755E-2</c:v>
                </c:pt>
                <c:pt idx="3">
                  <c:v>3.2548732694223287E-2</c:v>
                </c:pt>
                <c:pt idx="4">
                  <c:v>3.2100155762861959E-2</c:v>
                </c:pt>
                <c:pt idx="5">
                  <c:v>3.1660701192487824E-2</c:v>
                </c:pt>
                <c:pt idx="6">
                  <c:v>3.1216037544826217E-2</c:v>
                </c:pt>
                <c:pt idx="7">
                  <c:v>3.076956288282302E-2</c:v>
                </c:pt>
                <c:pt idx="8">
                  <c:v>3.0326275735737814E-2</c:v>
                </c:pt>
                <c:pt idx="9">
                  <c:v>2.9878821931260943E-2</c:v>
                </c:pt>
                <c:pt idx="10">
                  <c:v>2.942840464585194E-2</c:v>
                </c:pt>
                <c:pt idx="11">
                  <c:v>2.8977698321295292E-2</c:v>
                </c:pt>
                <c:pt idx="12">
                  <c:v>2.8522710249904375E-2</c:v>
                </c:pt>
                <c:pt idx="13">
                  <c:v>2.8059294360336291E-2</c:v>
                </c:pt>
                <c:pt idx="14">
                  <c:v>2.7589853207293437E-2</c:v>
                </c:pt>
                <c:pt idx="15">
                  <c:v>2.7119347337279342E-2</c:v>
                </c:pt>
                <c:pt idx="16">
                  <c:v>2.6647345083516294E-2</c:v>
                </c:pt>
                <c:pt idx="17">
                  <c:v>2.6164842823911631E-2</c:v>
                </c:pt>
                <c:pt idx="18">
                  <c:v>2.5686144124800046E-2</c:v>
                </c:pt>
                <c:pt idx="19">
                  <c:v>2.5199166652887552E-2</c:v>
                </c:pt>
                <c:pt idx="20">
                  <c:v>2.4701943243396862E-2</c:v>
                </c:pt>
                <c:pt idx="21">
                  <c:v>2.4202169324256867E-2</c:v>
                </c:pt>
                <c:pt idx="22">
                  <c:v>2.3701497842963427E-2</c:v>
                </c:pt>
                <c:pt idx="23">
                  <c:v>2.3195322804393129E-2</c:v>
                </c:pt>
                <c:pt idx="24">
                  <c:v>2.2680917089042057E-2</c:v>
                </c:pt>
                <c:pt idx="25">
                  <c:v>2.2166528821626535E-2</c:v>
                </c:pt>
                <c:pt idx="26">
                  <c:v>2.1652690364017124E-2</c:v>
                </c:pt>
                <c:pt idx="27">
                  <c:v>2.1133456887125684E-2</c:v>
                </c:pt>
                <c:pt idx="28">
                  <c:v>2.0609318280816569E-2</c:v>
                </c:pt>
                <c:pt idx="29">
                  <c:v>2.0087433882903013E-2</c:v>
                </c:pt>
                <c:pt idx="30">
                  <c:v>1.9559754599687593E-2</c:v>
                </c:pt>
                <c:pt idx="31">
                  <c:v>1.9035256762124329E-2</c:v>
                </c:pt>
                <c:pt idx="32">
                  <c:v>1.8510024311167179E-2</c:v>
                </c:pt>
                <c:pt idx="33">
                  <c:v>1.7982435875042068E-2</c:v>
                </c:pt>
                <c:pt idx="34">
                  <c:v>1.7456001833180471E-2</c:v>
                </c:pt>
                <c:pt idx="35">
                  <c:v>1.6931479557321622E-2</c:v>
                </c:pt>
                <c:pt idx="36">
                  <c:v>1.6408442948677368E-2</c:v>
                </c:pt>
                <c:pt idx="37">
                  <c:v>1.5887888468893531E-2</c:v>
                </c:pt>
                <c:pt idx="38">
                  <c:v>1.5363723507014829E-2</c:v>
                </c:pt>
                <c:pt idx="39">
                  <c:v>1.4845639090318746E-2</c:v>
                </c:pt>
                <c:pt idx="40">
                  <c:v>1.4329619673948085E-2</c:v>
                </c:pt>
                <c:pt idx="41">
                  <c:v>1.3816909929503051E-2</c:v>
                </c:pt>
                <c:pt idx="42">
                  <c:v>1.3308080252237736E-2</c:v>
                </c:pt>
                <c:pt idx="43">
                  <c:v>1.2799960937440395E-2</c:v>
                </c:pt>
                <c:pt idx="44">
                  <c:v>1.2298739772838517E-2</c:v>
                </c:pt>
                <c:pt idx="45">
                  <c:v>1.1798262583957013E-2</c:v>
                </c:pt>
                <c:pt idx="46">
                  <c:v>1.1303848902033325E-2</c:v>
                </c:pt>
                <c:pt idx="47">
                  <c:v>1.0813325113026058E-2</c:v>
                </c:pt>
                <c:pt idx="48">
                  <c:v>1.0328068551282956E-2</c:v>
                </c:pt>
                <c:pt idx="49">
                  <c:v>9.8501319788112489E-3</c:v>
                </c:pt>
                <c:pt idx="50">
                  <c:v>9.3733985298823184E-3</c:v>
                </c:pt>
                <c:pt idx="51">
                  <c:v>8.9043697137978269E-3</c:v>
                </c:pt>
                <c:pt idx="52">
                  <c:v>8.4382640394811068E-3</c:v>
                </c:pt>
                <c:pt idx="53">
                  <c:v>7.9800187969703423E-3</c:v>
                </c:pt>
                <c:pt idx="54">
                  <c:v>7.5301859206795153E-3</c:v>
                </c:pt>
                <c:pt idx="55">
                  <c:v>7.084243078833475E-3</c:v>
                </c:pt>
                <c:pt idx="56">
                  <c:v>6.6470595002602467E-3</c:v>
                </c:pt>
                <c:pt idx="57">
                  <c:v>6.2167193920909768E-3</c:v>
                </c:pt>
                <c:pt idx="58">
                  <c:v>5.7946699647175772E-3</c:v>
                </c:pt>
                <c:pt idx="59">
                  <c:v>5.3847562618933829E-3</c:v>
                </c:pt>
                <c:pt idx="60">
                  <c:v>4.9818269741130107E-3</c:v>
                </c:pt>
                <c:pt idx="61">
                  <c:v>4.5896840849888564E-3</c:v>
                </c:pt>
                <c:pt idx="62">
                  <c:v>4.2076834481695503E-3</c:v>
                </c:pt>
                <c:pt idx="63">
                  <c:v>3.8381245420126744E-3</c:v>
                </c:pt>
                <c:pt idx="64">
                  <c:v>3.4814077612368246E-3</c:v>
                </c:pt>
                <c:pt idx="65">
                  <c:v>3.138725856139717E-3</c:v>
                </c:pt>
                <c:pt idx="66">
                  <c:v>2.8098718832003712E-3</c:v>
                </c:pt>
                <c:pt idx="67">
                  <c:v>2.49743468383059E-3</c:v>
                </c:pt>
                <c:pt idx="68">
                  <c:v>2.2012019443931083E-3</c:v>
                </c:pt>
                <c:pt idx="69">
                  <c:v>1.9239230753852919E-3</c:v>
                </c:pt>
                <c:pt idx="70">
                  <c:v>1.6635323862191562E-3</c:v>
                </c:pt>
                <c:pt idx="71">
                  <c:v>1.4239346895135324E-3</c:v>
                </c:pt>
                <c:pt idx="72">
                  <c:v>1.2058399562130955E-3</c:v>
                </c:pt>
                <c:pt idx="73">
                  <c:v>1.0067025379922314E-3</c:v>
                </c:pt>
                <c:pt idx="74">
                  <c:v>8.3273645290692056E-4</c:v>
                </c:pt>
                <c:pt idx="75">
                  <c:v>6.7620263235216704E-4</c:v>
                </c:pt>
                <c:pt idx="76">
                  <c:v>5.4091681430696898E-4</c:v>
                </c:pt>
                <c:pt idx="77">
                  <c:v>4.2663098809158251E-4</c:v>
                </c:pt>
                <c:pt idx="78">
                  <c:v>3.3065389760291651E-4</c:v>
                </c:pt>
                <c:pt idx="79">
                  <c:v>2.5240245640643043E-4</c:v>
                </c:pt>
                <c:pt idx="80">
                  <c:v>1.8737342394267123E-4</c:v>
                </c:pt>
                <c:pt idx="81">
                  <c:v>1.3464174686923815E-4</c:v>
                </c:pt>
                <c:pt idx="82">
                  <c:v>9.5019208584369929E-5</c:v>
                </c:pt>
                <c:pt idx="83">
                  <c:v>6.0517022398660695E-5</c:v>
                </c:pt>
                <c:pt idx="84">
                  <c:v>3.6820510588529325E-5</c:v>
                </c:pt>
                <c:pt idx="85">
                  <c:v>2.3077911517292895E-5</c:v>
                </c:pt>
                <c:pt idx="86">
                  <c:v>1.6676990136112691E-5</c:v>
                </c:pt>
                <c:pt idx="87">
                  <c:v>1.4077109078216309E-5</c:v>
                </c:pt>
                <c:pt idx="88">
                  <c:v>1.2776423599740265E-5</c:v>
                </c:pt>
                <c:pt idx="89">
                  <c:v>1.2399717738722926E-5</c:v>
                </c:pt>
                <c:pt idx="90">
                  <c:v>1.1691150499416215E-5</c:v>
                </c:pt>
                <c:pt idx="91">
                  <c:v>1.1433809513893434E-5</c:v>
                </c:pt>
                <c:pt idx="92">
                  <c:v>1.0928860873851401E-5</c:v>
                </c:pt>
                <c:pt idx="93">
                  <c:v>1.0610372283760829E-5</c:v>
                </c:pt>
                <c:pt idx="94">
                  <c:v>1.0421756090026287E-5</c:v>
                </c:pt>
                <c:pt idx="95">
                  <c:v>1.0353501823054845E-5</c:v>
                </c:pt>
                <c:pt idx="96">
                  <c:v>1.0097078785470577E-5</c:v>
                </c:pt>
                <c:pt idx="97">
                  <c:v>1.0223453428269725E-5</c:v>
                </c:pt>
                <c:pt idx="98">
                  <c:v>9.7837109523942912E-6</c:v>
                </c:pt>
                <c:pt idx="99">
                  <c:v>9.6010936877003759E-6</c:v>
                </c:pt>
                <c:pt idx="100">
                  <c:v>9.6377902031534176E-6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E0-4E95-8138-42AD9893147F}"/>
            </c:ext>
          </c:extLst>
        </c:ser>
        <c:ser>
          <c:idx val="3"/>
          <c:order val="3"/>
          <c:tx>
            <c:v>-80 V</c:v>
          </c:tx>
          <c:spPr>
            <a:ln w="1905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xVal>
            <c:numRef>
              <c:f>'S1 D3 300K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D3 300K 50L IDVG'!$AD$103:$AD$203</c:f>
              <c:numCache>
                <c:formatCode>General</c:formatCode>
                <c:ptCount val="101"/>
                <c:pt idx="0">
                  <c:v>3.6032346579150241E-2</c:v>
                </c:pt>
                <c:pt idx="1">
                  <c:v>3.5415956855632182E-2</c:v>
                </c:pt>
                <c:pt idx="2">
                  <c:v>3.4834322155024057E-2</c:v>
                </c:pt>
                <c:pt idx="3">
                  <c:v>3.4263829324814241E-2</c:v>
                </c:pt>
                <c:pt idx="4">
                  <c:v>3.3701038559664595E-2</c:v>
                </c:pt>
                <c:pt idx="5">
                  <c:v>3.3136384836007685E-2</c:v>
                </c:pt>
                <c:pt idx="6">
                  <c:v>3.2584352072735773E-2</c:v>
                </c:pt>
                <c:pt idx="7">
                  <c:v>3.2026551484666592E-2</c:v>
                </c:pt>
                <c:pt idx="8">
                  <c:v>3.1464980533920564E-2</c:v>
                </c:pt>
                <c:pt idx="9">
                  <c:v>3.0906035009363463E-2</c:v>
                </c:pt>
                <c:pt idx="10">
                  <c:v>3.0349530474127601E-2</c:v>
                </c:pt>
                <c:pt idx="11">
                  <c:v>2.9791777389071634E-2</c:v>
                </c:pt>
                <c:pt idx="12">
                  <c:v>2.9227983166821483E-2</c:v>
                </c:pt>
                <c:pt idx="13">
                  <c:v>2.867146665240549E-2</c:v>
                </c:pt>
                <c:pt idx="14">
                  <c:v>2.810983813542867E-2</c:v>
                </c:pt>
                <c:pt idx="15">
                  <c:v>2.7547994482357514E-2</c:v>
                </c:pt>
                <c:pt idx="16">
                  <c:v>2.6981734562477631E-2</c:v>
                </c:pt>
                <c:pt idx="17">
                  <c:v>2.641391678642151E-2</c:v>
                </c:pt>
                <c:pt idx="18">
                  <c:v>2.5850280462695177E-2</c:v>
                </c:pt>
                <c:pt idx="19">
                  <c:v>2.5281396322197079E-2</c:v>
                </c:pt>
                <c:pt idx="20">
                  <c:v>2.4712223695976854E-2</c:v>
                </c:pt>
                <c:pt idx="21">
                  <c:v>2.4146531842067921E-2</c:v>
                </c:pt>
                <c:pt idx="22">
                  <c:v>2.3581942244013745E-2</c:v>
                </c:pt>
                <c:pt idx="23">
                  <c:v>2.3019926151054436E-2</c:v>
                </c:pt>
                <c:pt idx="24">
                  <c:v>2.2455288909297069E-2</c:v>
                </c:pt>
                <c:pt idx="25">
                  <c:v>2.1893286642256343E-2</c:v>
                </c:pt>
                <c:pt idx="26">
                  <c:v>2.1331408767355241E-2</c:v>
                </c:pt>
                <c:pt idx="27">
                  <c:v>2.0771639319033055E-2</c:v>
                </c:pt>
                <c:pt idx="28">
                  <c:v>2.0212347711238296E-2</c:v>
                </c:pt>
                <c:pt idx="29">
                  <c:v>1.9655050241604573E-2</c:v>
                </c:pt>
                <c:pt idx="30">
                  <c:v>1.9098010367574945E-2</c:v>
                </c:pt>
                <c:pt idx="31">
                  <c:v>1.8544217427543284E-2</c:v>
                </c:pt>
                <c:pt idx="32">
                  <c:v>1.7999611106910059E-2</c:v>
                </c:pt>
                <c:pt idx="33">
                  <c:v>1.7453968030221666E-2</c:v>
                </c:pt>
                <c:pt idx="34">
                  <c:v>1.69143134652282E-2</c:v>
                </c:pt>
                <c:pt idx="35">
                  <c:v>1.6379316225044318E-2</c:v>
                </c:pt>
                <c:pt idx="36">
                  <c:v>1.5842442993427498E-2</c:v>
                </c:pt>
                <c:pt idx="37">
                  <c:v>1.5307645148748387E-2</c:v>
                </c:pt>
                <c:pt idx="38">
                  <c:v>1.4774809643443803E-2</c:v>
                </c:pt>
                <c:pt idx="39">
                  <c:v>1.4250508762847731E-2</c:v>
                </c:pt>
                <c:pt idx="40">
                  <c:v>1.372971230579869E-2</c:v>
                </c:pt>
                <c:pt idx="41">
                  <c:v>1.3215180664675001E-2</c:v>
                </c:pt>
                <c:pt idx="42">
                  <c:v>1.2703464094490132E-2</c:v>
                </c:pt>
                <c:pt idx="43">
                  <c:v>1.2196474900560406E-2</c:v>
                </c:pt>
                <c:pt idx="44">
                  <c:v>1.1693587986584784E-2</c:v>
                </c:pt>
                <c:pt idx="45">
                  <c:v>1.1198214143335536E-2</c:v>
                </c:pt>
                <c:pt idx="46">
                  <c:v>1.0704625168589509E-2</c:v>
                </c:pt>
                <c:pt idx="47">
                  <c:v>1.0218316886845895E-2</c:v>
                </c:pt>
                <c:pt idx="48">
                  <c:v>9.7385676564882995E-3</c:v>
                </c:pt>
                <c:pt idx="49">
                  <c:v>9.2634658740667897E-3</c:v>
                </c:pt>
                <c:pt idx="50">
                  <c:v>8.7943788865388322E-3</c:v>
                </c:pt>
                <c:pt idx="51">
                  <c:v>8.3333066666239995E-3</c:v>
                </c:pt>
                <c:pt idx="52">
                  <c:v>7.877048939799727E-3</c:v>
                </c:pt>
                <c:pt idx="53">
                  <c:v>7.4297442755454244E-3</c:v>
                </c:pt>
                <c:pt idx="54">
                  <c:v>6.9895636487551926E-3</c:v>
                </c:pt>
                <c:pt idx="55">
                  <c:v>6.5603963294910772E-3</c:v>
                </c:pt>
                <c:pt idx="56">
                  <c:v>6.1396172519139983E-3</c:v>
                </c:pt>
                <c:pt idx="57">
                  <c:v>5.7278442716261063E-3</c:v>
                </c:pt>
                <c:pt idx="58">
                  <c:v>5.3285363844117646E-3</c:v>
                </c:pt>
                <c:pt idx="59">
                  <c:v>4.936243511011182E-3</c:v>
                </c:pt>
                <c:pt idx="60">
                  <c:v>4.5532186417961522E-3</c:v>
                </c:pt>
                <c:pt idx="61">
                  <c:v>4.1824275247755336E-3</c:v>
                </c:pt>
                <c:pt idx="62">
                  <c:v>3.8226953841497754E-3</c:v>
                </c:pt>
                <c:pt idx="63">
                  <c:v>3.4774703449490406E-3</c:v>
                </c:pt>
                <c:pt idx="64">
                  <c:v>3.1457002400101636E-3</c:v>
                </c:pt>
                <c:pt idx="65">
                  <c:v>2.8245442110188326E-3</c:v>
                </c:pt>
                <c:pt idx="66">
                  <c:v>2.5199543646661541E-3</c:v>
                </c:pt>
                <c:pt idx="67">
                  <c:v>2.2318669315171996E-3</c:v>
                </c:pt>
                <c:pt idx="68">
                  <c:v>1.9600433668671719E-3</c:v>
                </c:pt>
                <c:pt idx="69">
                  <c:v>1.7068303957921537E-3</c:v>
                </c:pt>
                <c:pt idx="70">
                  <c:v>1.4713021443605661E-3</c:v>
                </c:pt>
                <c:pt idx="71">
                  <c:v>1.2557985507238014E-3</c:v>
                </c:pt>
                <c:pt idx="72">
                  <c:v>1.060391437158939E-3</c:v>
                </c:pt>
                <c:pt idx="73">
                  <c:v>8.8480619346837752E-4</c:v>
                </c:pt>
                <c:pt idx="74">
                  <c:v>7.2847649241413414E-4</c:v>
                </c:pt>
                <c:pt idx="75">
                  <c:v>5.9312899102977588E-4</c:v>
                </c:pt>
                <c:pt idx="76">
                  <c:v>4.7369399405101183E-4</c:v>
                </c:pt>
                <c:pt idx="77">
                  <c:v>3.7332559515789967E-4</c:v>
                </c:pt>
                <c:pt idx="78">
                  <c:v>2.9037647976377153E-4</c:v>
                </c:pt>
                <c:pt idx="79">
                  <c:v>2.2093732142849926E-4</c:v>
                </c:pt>
                <c:pt idx="80">
                  <c:v>1.6339553237466439E-4</c:v>
                </c:pt>
                <c:pt idx="81">
                  <c:v>1.1620972420585121E-4</c:v>
                </c:pt>
                <c:pt idx="82">
                  <c:v>8.0488819099300992E-5</c:v>
                </c:pt>
                <c:pt idx="83">
                  <c:v>5.0494752202580423E-5</c:v>
                </c:pt>
                <c:pt idx="84">
                  <c:v>3.10229431227922E-5</c:v>
                </c:pt>
                <c:pt idx="85">
                  <c:v>1.9594795227304622E-5</c:v>
                </c:pt>
                <c:pt idx="86">
                  <c:v>1.4704829138755745E-5</c:v>
                </c:pt>
                <c:pt idx="87">
                  <c:v>1.3440126487500034E-5</c:v>
                </c:pt>
                <c:pt idx="88">
                  <c:v>1.2379095281966287E-5</c:v>
                </c:pt>
                <c:pt idx="89">
                  <c:v>1.2354068155874809E-5</c:v>
                </c:pt>
                <c:pt idx="90">
                  <c:v>1.1676557711928632E-5</c:v>
                </c:pt>
                <c:pt idx="91">
                  <c:v>1.1316183102088797E-5</c:v>
                </c:pt>
                <c:pt idx="92">
                  <c:v>1.1178148326086929E-5</c:v>
                </c:pt>
                <c:pt idx="93">
                  <c:v>1.087152243248387E-5</c:v>
                </c:pt>
                <c:pt idx="94">
                  <c:v>1.0717509038951169E-5</c:v>
                </c:pt>
                <c:pt idx="95">
                  <c:v>1.0459397688203657E-5</c:v>
                </c:pt>
                <c:pt idx="96">
                  <c:v>1.0316927837297303E-5</c:v>
                </c:pt>
                <c:pt idx="97">
                  <c:v>1.0411724160771837E-5</c:v>
                </c:pt>
                <c:pt idx="98">
                  <c:v>1.0129708781598808E-5</c:v>
                </c:pt>
                <c:pt idx="99">
                  <c:v>9.9678984746033611E-6</c:v>
                </c:pt>
                <c:pt idx="100">
                  <c:v>1.0547084905318625E-5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E0-4E95-8138-42AD9893147F}"/>
            </c:ext>
          </c:extLst>
        </c:ser>
        <c:ser>
          <c:idx val="4"/>
          <c:order val="4"/>
          <c:tx>
            <c:v>-100 V</c:v>
          </c:tx>
          <c:spPr>
            <a:ln w="19050" cap="rnd">
              <a:solidFill>
                <a:srgbClr val="008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rgbClr val="0080FF"/>
                </a:solidFill>
              </a:ln>
              <a:effectLst/>
            </c:spPr>
          </c:marker>
          <c:xVal>
            <c:numRef>
              <c:f>'S1 D3 300K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D3 300K 50L IDVG'!$AE$103:$AE$203</c:f>
              <c:numCache>
                <c:formatCode>General</c:formatCode>
                <c:ptCount val="101"/>
                <c:pt idx="0">
                  <c:v>3.6801086940469574E-2</c:v>
                </c:pt>
                <c:pt idx="1">
                  <c:v>3.6107755399636794E-2</c:v>
                </c:pt>
                <c:pt idx="2">
                  <c:v>3.5464348295154109E-2</c:v>
                </c:pt>
                <c:pt idx="3">
                  <c:v>3.4826283178082611E-2</c:v>
                </c:pt>
                <c:pt idx="4">
                  <c:v>3.4188740836714068E-2</c:v>
                </c:pt>
                <c:pt idx="5">
                  <c:v>3.3571863219070817E-2</c:v>
                </c:pt>
                <c:pt idx="6">
                  <c:v>3.2955272719247829E-2</c:v>
                </c:pt>
                <c:pt idx="7">
                  <c:v>3.2339913419797521E-2</c:v>
                </c:pt>
                <c:pt idx="8">
                  <c:v>3.1729008808974793E-2</c:v>
                </c:pt>
                <c:pt idx="9">
                  <c:v>3.1117792338146356E-2</c:v>
                </c:pt>
                <c:pt idx="10">
                  <c:v>3.0509801703714822E-2</c:v>
                </c:pt>
                <c:pt idx="11">
                  <c:v>2.9902558418971444E-2</c:v>
                </c:pt>
                <c:pt idx="12">
                  <c:v>2.9301296899625448E-2</c:v>
                </c:pt>
                <c:pt idx="13">
                  <c:v>2.8698344900011219E-2</c:v>
                </c:pt>
                <c:pt idx="14">
                  <c:v>2.8095284301818339E-2</c:v>
                </c:pt>
                <c:pt idx="15">
                  <c:v>2.7493490138576441E-2</c:v>
                </c:pt>
                <c:pt idx="16">
                  <c:v>2.6889960951998425E-2</c:v>
                </c:pt>
                <c:pt idx="17">
                  <c:v>2.6285090831115649E-2</c:v>
                </c:pt>
                <c:pt idx="18">
                  <c:v>2.5689803424705296E-2</c:v>
                </c:pt>
                <c:pt idx="19">
                  <c:v>2.5090834980127704E-2</c:v>
                </c:pt>
                <c:pt idx="20">
                  <c:v>2.4498469339940404E-2</c:v>
                </c:pt>
                <c:pt idx="21">
                  <c:v>2.3902426655049065E-2</c:v>
                </c:pt>
                <c:pt idx="22">
                  <c:v>2.3310984535192845E-2</c:v>
                </c:pt>
                <c:pt idx="23">
                  <c:v>2.2717988467291731E-2</c:v>
                </c:pt>
                <c:pt idx="24">
                  <c:v>2.2127471613358811E-2</c:v>
                </c:pt>
                <c:pt idx="25">
                  <c:v>2.154253931178959E-2</c:v>
                </c:pt>
                <c:pt idx="26">
                  <c:v>2.0959818701505983E-2</c:v>
                </c:pt>
                <c:pt idx="27">
                  <c:v>2.0380333657720132E-2</c:v>
                </c:pt>
                <c:pt idx="28">
                  <c:v>1.9804494439394308E-2</c:v>
                </c:pt>
                <c:pt idx="29">
                  <c:v>1.9233044480788785E-2</c:v>
                </c:pt>
                <c:pt idx="30">
                  <c:v>1.8662368552785576E-2</c:v>
                </c:pt>
                <c:pt idx="31">
                  <c:v>1.8099198877298411E-2</c:v>
                </c:pt>
                <c:pt idx="32">
                  <c:v>1.7539441268181834E-2</c:v>
                </c:pt>
                <c:pt idx="33">
                  <c:v>1.6984021902953374E-2</c:v>
                </c:pt>
                <c:pt idx="34">
                  <c:v>1.6433380662541717E-2</c:v>
                </c:pt>
                <c:pt idx="35">
                  <c:v>1.5886346338916321E-2</c:v>
                </c:pt>
                <c:pt idx="36">
                  <c:v>1.5345976671427595E-2</c:v>
                </c:pt>
                <c:pt idx="37">
                  <c:v>1.4804053498957642E-2</c:v>
                </c:pt>
                <c:pt idx="38">
                  <c:v>1.4272175727617705E-2</c:v>
                </c:pt>
                <c:pt idx="39">
                  <c:v>1.3746090353260449E-2</c:v>
                </c:pt>
                <c:pt idx="40">
                  <c:v>1.3224031155438194E-2</c:v>
                </c:pt>
                <c:pt idx="41">
                  <c:v>1.2707556806876765E-2</c:v>
                </c:pt>
                <c:pt idx="42">
                  <c:v>1.2195777957965616E-2</c:v>
                </c:pt>
                <c:pt idx="43">
                  <c:v>1.1687899725784783E-2</c:v>
                </c:pt>
                <c:pt idx="44">
                  <c:v>1.1189414640632458E-2</c:v>
                </c:pt>
                <c:pt idx="45">
                  <c:v>1.0696027299890366E-2</c:v>
                </c:pt>
                <c:pt idx="46">
                  <c:v>1.0207399276995096E-2</c:v>
                </c:pt>
                <c:pt idx="47">
                  <c:v>9.7255950974734703E-3</c:v>
                </c:pt>
                <c:pt idx="48">
                  <c:v>9.2541504202168657E-3</c:v>
                </c:pt>
                <c:pt idx="49">
                  <c:v>8.7895506142236877E-3</c:v>
                </c:pt>
                <c:pt idx="50">
                  <c:v>8.3310323489949305E-3</c:v>
                </c:pt>
                <c:pt idx="51">
                  <c:v>7.8835398140682973E-3</c:v>
                </c:pt>
                <c:pt idx="52">
                  <c:v>7.4396774123613721E-3</c:v>
                </c:pt>
                <c:pt idx="53">
                  <c:v>7.0055763503083738E-3</c:v>
                </c:pt>
                <c:pt idx="54">
                  <c:v>6.5794528647905061E-3</c:v>
                </c:pt>
                <c:pt idx="55">
                  <c:v>6.161542014788181E-3</c:v>
                </c:pt>
                <c:pt idx="56">
                  <c:v>5.7541810885650795E-3</c:v>
                </c:pt>
                <c:pt idx="57">
                  <c:v>5.3546054943384947E-3</c:v>
                </c:pt>
                <c:pt idx="58">
                  <c:v>4.966286338905561E-3</c:v>
                </c:pt>
                <c:pt idx="59">
                  <c:v>4.5883439278240684E-3</c:v>
                </c:pt>
                <c:pt idx="60">
                  <c:v>4.2185542547180785E-3</c:v>
                </c:pt>
                <c:pt idx="61">
                  <c:v>3.8622920656004255E-3</c:v>
                </c:pt>
                <c:pt idx="62">
                  <c:v>3.5183376756644609E-3</c:v>
                </c:pt>
                <c:pt idx="63">
                  <c:v>3.1892318824444234E-3</c:v>
                </c:pt>
                <c:pt idx="64">
                  <c:v>2.8724240634001104E-3</c:v>
                </c:pt>
                <c:pt idx="65">
                  <c:v>2.5690640318995553E-3</c:v>
                </c:pt>
                <c:pt idx="66">
                  <c:v>2.2824022432516139E-3</c:v>
                </c:pt>
                <c:pt idx="67">
                  <c:v>2.0131691434154258E-3</c:v>
                </c:pt>
                <c:pt idx="68">
                  <c:v>1.763258347491938E-3</c:v>
                </c:pt>
                <c:pt idx="69">
                  <c:v>1.5314535578985083E-3</c:v>
                </c:pt>
                <c:pt idx="70">
                  <c:v>1.3172509252226776E-3</c:v>
                </c:pt>
                <c:pt idx="71">
                  <c:v>1.1190889151448155E-3</c:v>
                </c:pt>
                <c:pt idx="72">
                  <c:v>9.4498412685081648E-4</c:v>
                </c:pt>
                <c:pt idx="73">
                  <c:v>7.8579068459736781E-4</c:v>
                </c:pt>
                <c:pt idx="74">
                  <c:v>6.4750598452832848E-4</c:v>
                </c:pt>
                <c:pt idx="75">
                  <c:v>5.2616632351377263E-4</c:v>
                </c:pt>
                <c:pt idx="76">
                  <c:v>4.2113774468693731E-4</c:v>
                </c:pt>
                <c:pt idx="77">
                  <c:v>3.3089122079620065E-4</c:v>
                </c:pt>
                <c:pt idx="78">
                  <c:v>2.5666437228411741E-4</c:v>
                </c:pt>
                <c:pt idx="79">
                  <c:v>1.9264267440004045E-4</c:v>
                </c:pt>
                <c:pt idx="80">
                  <c:v>1.4100567364471546E-4</c:v>
                </c:pt>
                <c:pt idx="81">
                  <c:v>1.0028858359753617E-4</c:v>
                </c:pt>
                <c:pt idx="82">
                  <c:v>6.6664758306019537E-5</c:v>
                </c:pt>
                <c:pt idx="83">
                  <c:v>3.9417128256634831E-5</c:v>
                </c:pt>
                <c:pt idx="84">
                  <c:v>2.3185900888255345E-5</c:v>
                </c:pt>
                <c:pt idx="85">
                  <c:v>1.6385145711894051E-5</c:v>
                </c:pt>
                <c:pt idx="86">
                  <c:v>1.419316737025249E-5</c:v>
                </c:pt>
                <c:pt idx="87">
                  <c:v>1.3366413131427592E-5</c:v>
                </c:pt>
                <c:pt idx="88">
                  <c:v>1.251662893913533E-5</c:v>
                </c:pt>
                <c:pt idx="89">
                  <c:v>1.2278314216536406E-5</c:v>
                </c:pt>
                <c:pt idx="90">
                  <c:v>1.1960434774706143E-5</c:v>
                </c:pt>
                <c:pt idx="91">
                  <c:v>1.1471442803762742E-5</c:v>
                </c:pt>
                <c:pt idx="92">
                  <c:v>1.1281444942914006E-5</c:v>
                </c:pt>
                <c:pt idx="93">
                  <c:v>1.1292431093435993E-5</c:v>
                </c:pt>
                <c:pt idx="94">
                  <c:v>1.1188118697975992E-5</c:v>
                </c:pt>
                <c:pt idx="95">
                  <c:v>1.0869498608491562E-5</c:v>
                </c:pt>
                <c:pt idx="96">
                  <c:v>1.0865909994105418E-5</c:v>
                </c:pt>
                <c:pt idx="97">
                  <c:v>1.0886505408072878E-5</c:v>
                </c:pt>
                <c:pt idx="98">
                  <c:v>1.1208300495614847E-5</c:v>
                </c:pt>
                <c:pt idx="99">
                  <c:v>1.1114629998340026E-5</c:v>
                </c:pt>
                <c:pt idx="100">
                  <c:v>1.6477712219844114E-5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E0-4E95-8138-42AD98931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/>
      </c:scatterChart>
      <c:valAx>
        <c:axId val="700382976"/>
        <c:scaling>
          <c:orientation val="maxMin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VGATE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SQRT ABS IDRAIN (A)</a:t>
                </a:r>
              </a:p>
            </c:rich>
          </c:tx>
          <c:layout>
            <c:manualLayout>
              <c:xMode val="edge"/>
              <c:yMode val="edge"/>
              <c:x val="2.0130427314005019E-2"/>
              <c:y val="0.29381872509743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85147991360099"/>
          <c:y val="0.34049726519199119"/>
          <c:w val="0.15014853006030396"/>
          <c:h val="0.30413489997639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D3 300K FWD VTH</a:t>
            </a: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01399997919764"/>
          <c:y val="0.10215760491618354"/>
          <c:w val="0.48140903328086559"/>
          <c:h val="0.77470987317326212"/>
        </c:manualLayout>
      </c:layout>
      <c:scatterChart>
        <c:scatterStyle val="lineMarker"/>
        <c:varyColors val="0"/>
        <c:ser>
          <c:idx val="0"/>
          <c:order val="0"/>
          <c:tx>
            <c:v>-20 V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485569212034802"/>
                  <c:y val="9.7008003772266357E-2"/>
                </c:manualLayout>
              </c:layout>
              <c:numFmt formatCode="0.000000E+00" sourceLinked="0"/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D3 300K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D3 300K 50L IDVG'!$AA$62:$AA$102</c:f>
              <c:numCache>
                <c:formatCode>General</c:formatCode>
                <c:ptCount val="41"/>
                <c:pt idx="0">
                  <c:v>1.4407185707139338E-2</c:v>
                </c:pt>
                <c:pt idx="1">
                  <c:v>1.4639193966882192E-2</c:v>
                </c:pt>
                <c:pt idx="2">
                  <c:v>1.4868052999636503E-2</c:v>
                </c:pt>
                <c:pt idx="3">
                  <c:v>1.5092779730718923E-2</c:v>
                </c:pt>
                <c:pt idx="4">
                  <c:v>1.5311041767299834E-2</c:v>
                </c:pt>
                <c:pt idx="5">
                  <c:v>1.5527813754679053E-2</c:v>
                </c:pt>
                <c:pt idx="6">
                  <c:v>1.5737598291988522E-2</c:v>
                </c:pt>
                <c:pt idx="7">
                  <c:v>1.5944434765773292E-2</c:v>
                </c:pt>
                <c:pt idx="8">
                  <c:v>1.6149024738354945E-2</c:v>
                </c:pt>
                <c:pt idx="9">
                  <c:v>1.6346651033162726E-2</c:v>
                </c:pt>
                <c:pt idx="10">
                  <c:v>1.6540798046043605E-2</c:v>
                </c:pt>
                <c:pt idx="11">
                  <c:v>1.672946502432161E-2</c:v>
                </c:pt>
                <c:pt idx="12">
                  <c:v>1.6917535281476437E-2</c:v>
                </c:pt>
                <c:pt idx="13">
                  <c:v>1.7104151542827257E-2</c:v>
                </c:pt>
                <c:pt idx="14">
                  <c:v>1.7283084215498113E-2</c:v>
                </c:pt>
                <c:pt idx="15">
                  <c:v>1.7462187720901412E-2</c:v>
                </c:pt>
                <c:pt idx="16">
                  <c:v>1.76383105766964E-2</c:v>
                </c:pt>
                <c:pt idx="17">
                  <c:v>1.7807835354135548E-2</c:v>
                </c:pt>
                <c:pt idx="18">
                  <c:v>1.797478789860954E-2</c:v>
                </c:pt>
                <c:pt idx="19">
                  <c:v>1.8144475743321987E-2</c:v>
                </c:pt>
                <c:pt idx="20">
                  <c:v>1.8306938575305267E-2</c:v>
                </c:pt>
                <c:pt idx="21">
                  <c:v>1.8465400076900583E-2</c:v>
                </c:pt>
                <c:pt idx="22">
                  <c:v>1.8621251300597389E-2</c:v>
                </c:pt>
                <c:pt idx="23">
                  <c:v>1.8777300125417392E-2</c:v>
                </c:pt>
                <c:pt idx="24">
                  <c:v>1.8926251609867179E-2</c:v>
                </c:pt>
                <c:pt idx="25">
                  <c:v>1.907204760900098E-2</c:v>
                </c:pt>
                <c:pt idx="26">
                  <c:v>1.9215202314833951E-2</c:v>
                </c:pt>
                <c:pt idx="27">
                  <c:v>1.9357659982549544E-2</c:v>
                </c:pt>
                <c:pt idx="28">
                  <c:v>1.9498384548469649E-2</c:v>
                </c:pt>
                <c:pt idx="29">
                  <c:v>1.9633058854900833E-2</c:v>
                </c:pt>
                <c:pt idx="30">
                  <c:v>1.9766840921098143E-2</c:v>
                </c:pt>
                <c:pt idx="31">
                  <c:v>1.9898316511705205E-2</c:v>
                </c:pt>
                <c:pt idx="32">
                  <c:v>2.0025358923125448E-2</c:v>
                </c:pt>
                <c:pt idx="33">
                  <c:v>2.0149987593048289E-2</c:v>
                </c:pt>
                <c:pt idx="34">
                  <c:v>2.0276143617561995E-2</c:v>
                </c:pt>
                <c:pt idx="35">
                  <c:v>2.0393577420354674E-2</c:v>
                </c:pt>
                <c:pt idx="36">
                  <c:v>2.0511143312843386E-2</c:v>
                </c:pt>
                <c:pt idx="37">
                  <c:v>2.0626366621390207E-2</c:v>
                </c:pt>
                <c:pt idx="38">
                  <c:v>2.0741142687904154E-2</c:v>
                </c:pt>
                <c:pt idx="39">
                  <c:v>2.0853009375147752E-2</c:v>
                </c:pt>
                <c:pt idx="40">
                  <c:v>2.0961560056446182E-2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6B-43E8-B7C7-98EB363ADAB8}"/>
            </c:ext>
          </c:extLst>
        </c:ser>
        <c:ser>
          <c:idx val="1"/>
          <c:order val="1"/>
          <c:tx>
            <c:v>-40 V</c:v>
          </c:tx>
          <c:spPr>
            <a:ln w="1905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8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5077702898184637"/>
                  <c:y val="0.12948943544132757"/>
                </c:manualLayout>
              </c:layout>
              <c:numFmt formatCode="0.000000E+00" sourceLinked="0"/>
              <c:spPr>
                <a:noFill/>
                <a:ln>
                  <a:solidFill>
                    <a:srgbClr val="FF8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FF8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D3 300K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D3 300K 50L IDVG'!$AB$62:$AB$102</c:f>
              <c:numCache>
                <c:formatCode>General</c:formatCode>
                <c:ptCount val="41"/>
                <c:pt idx="0">
                  <c:v>1.7251376756653367E-2</c:v>
                </c:pt>
                <c:pt idx="1">
                  <c:v>1.7687877204458424E-2</c:v>
                </c:pt>
                <c:pt idx="2">
                  <c:v>1.8118967961779722E-2</c:v>
                </c:pt>
                <c:pt idx="3">
                  <c:v>1.8541224339293238E-2</c:v>
                </c:pt>
                <c:pt idx="4">
                  <c:v>1.8956318207922127E-2</c:v>
                </c:pt>
                <c:pt idx="5">
                  <c:v>1.9362825207081737E-2</c:v>
                </c:pt>
                <c:pt idx="6">
                  <c:v>1.97603643691102E-2</c:v>
                </c:pt>
                <c:pt idx="7">
                  <c:v>2.0153411621856979E-2</c:v>
                </c:pt>
                <c:pt idx="8">
                  <c:v>2.0536552777912848E-2</c:v>
                </c:pt>
                <c:pt idx="9">
                  <c:v>2.0913105938621359E-2</c:v>
                </c:pt>
                <c:pt idx="10">
                  <c:v>2.1279473677701711E-2</c:v>
                </c:pt>
                <c:pt idx="11">
                  <c:v>2.1644329511444793E-2</c:v>
                </c:pt>
                <c:pt idx="12">
                  <c:v>2.1999499994318054E-2</c:v>
                </c:pt>
                <c:pt idx="13">
                  <c:v>2.234580497543107E-2</c:v>
                </c:pt>
                <c:pt idx="14">
                  <c:v>2.2688631514483193E-2</c:v>
                </c:pt>
                <c:pt idx="15">
                  <c:v>2.3023661741782084E-2</c:v>
                </c:pt>
                <c:pt idx="16">
                  <c:v>2.3353051192510157E-2</c:v>
                </c:pt>
                <c:pt idx="17">
                  <c:v>2.3669199394994331E-2</c:v>
                </c:pt>
                <c:pt idx="18">
                  <c:v>2.3981409466501336E-2</c:v>
                </c:pt>
                <c:pt idx="19">
                  <c:v>2.4282401034494097E-2</c:v>
                </c:pt>
                <c:pt idx="20">
                  <c:v>2.458332768361517E-2</c:v>
                </c:pt>
                <c:pt idx="21">
                  <c:v>2.4878987117646086E-2</c:v>
                </c:pt>
                <c:pt idx="22">
                  <c:v>2.5166167765474343E-2</c:v>
                </c:pt>
                <c:pt idx="23">
                  <c:v>2.5452858385650912E-2</c:v>
                </c:pt>
                <c:pt idx="24">
                  <c:v>2.5728952563211741E-2</c:v>
                </c:pt>
                <c:pt idx="25">
                  <c:v>2.6001480727066293E-2</c:v>
                </c:pt>
                <c:pt idx="26">
                  <c:v>2.6271505476466322E-2</c:v>
                </c:pt>
                <c:pt idx="27">
                  <c:v>2.6527966375129473E-2</c:v>
                </c:pt>
                <c:pt idx="28">
                  <c:v>2.6779992531739065E-2</c:v>
                </c:pt>
                <c:pt idx="29">
                  <c:v>2.7022416620280282E-2</c:v>
                </c:pt>
                <c:pt idx="30">
                  <c:v>2.7262978560678216E-2</c:v>
                </c:pt>
                <c:pt idx="31">
                  <c:v>2.749954545078882E-2</c:v>
                </c:pt>
                <c:pt idx="32">
                  <c:v>2.7731624546715614E-2</c:v>
                </c:pt>
                <c:pt idx="33">
                  <c:v>2.7961419849499774E-2</c:v>
                </c:pt>
                <c:pt idx="34">
                  <c:v>2.8188206753889115E-2</c:v>
                </c:pt>
                <c:pt idx="35">
                  <c:v>2.8412391662793895E-2</c:v>
                </c:pt>
                <c:pt idx="36">
                  <c:v>2.8624185577933916E-2</c:v>
                </c:pt>
                <c:pt idx="37">
                  <c:v>2.8833834292372563E-2</c:v>
                </c:pt>
                <c:pt idx="38">
                  <c:v>2.9036511498456562E-2</c:v>
                </c:pt>
                <c:pt idx="39">
                  <c:v>2.923419230969106E-2</c:v>
                </c:pt>
                <c:pt idx="40">
                  <c:v>2.9418990465343981E-2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6B-43E8-B7C7-98EB363ADAB8}"/>
            </c:ext>
          </c:extLst>
        </c:ser>
        <c:ser>
          <c:idx val="2"/>
          <c:order val="2"/>
          <c:tx>
            <c:v>-60 V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FF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5077702898184637"/>
                  <c:y val="6.8190380338318313E-2"/>
                </c:manualLayout>
              </c:layout>
              <c:numFmt formatCode="0.000000E+00" sourceLinked="0"/>
              <c:spPr>
                <a:noFill/>
                <a:ln>
                  <a:solidFill>
                    <a:srgbClr val="FFFF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ln w="6350">
                        <a:solidFill>
                          <a:srgbClr val="FFFF00"/>
                        </a:solidFill>
                      </a:ln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D3 300K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D3 300K 50L IDVG'!$AC$62:$AC$102</c:f>
              <c:numCache>
                <c:formatCode>General</c:formatCode>
                <c:ptCount val="41"/>
                <c:pt idx="0">
                  <c:v>1.7017931719218997E-2</c:v>
                </c:pt>
                <c:pt idx="1">
                  <c:v>1.753681841155915E-2</c:v>
                </c:pt>
                <c:pt idx="2">
                  <c:v>1.8054860841335774E-2</c:v>
                </c:pt>
                <c:pt idx="3">
                  <c:v>1.8571645053683316E-2</c:v>
                </c:pt>
                <c:pt idx="4">
                  <c:v>1.9085256089452926E-2</c:v>
                </c:pt>
                <c:pt idx="5">
                  <c:v>1.959849484016566E-2</c:v>
                </c:pt>
                <c:pt idx="6">
                  <c:v>2.0110295870523636E-2</c:v>
                </c:pt>
                <c:pt idx="7">
                  <c:v>2.0617153052737421E-2</c:v>
                </c:pt>
                <c:pt idx="8">
                  <c:v>2.112510355004207E-2</c:v>
                </c:pt>
                <c:pt idx="9">
                  <c:v>2.1629147001211119E-2</c:v>
                </c:pt>
                <c:pt idx="10">
                  <c:v>2.2130770433945582E-2</c:v>
                </c:pt>
                <c:pt idx="11">
                  <c:v>2.2625406073703957E-2</c:v>
                </c:pt>
                <c:pt idx="12">
                  <c:v>2.3121072639477606E-2</c:v>
                </c:pt>
                <c:pt idx="13">
                  <c:v>2.3610929672505485E-2</c:v>
                </c:pt>
                <c:pt idx="14">
                  <c:v>2.4095248494257121E-2</c:v>
                </c:pt>
                <c:pt idx="15">
                  <c:v>2.4574397245914294E-2</c:v>
                </c:pt>
                <c:pt idx="16">
                  <c:v>2.5047834237714044E-2</c:v>
                </c:pt>
                <c:pt idx="17">
                  <c:v>2.5516190938304251E-2</c:v>
                </c:pt>
                <c:pt idx="18">
                  <c:v>2.5973236225006694E-2</c:v>
                </c:pt>
                <c:pt idx="19">
                  <c:v>2.642824246899517E-2</c:v>
                </c:pt>
                <c:pt idx="20">
                  <c:v>2.6875862776848673E-2</c:v>
                </c:pt>
                <c:pt idx="21">
                  <c:v>2.7313915867191212E-2</c:v>
                </c:pt>
                <c:pt idx="22">
                  <c:v>2.7746224968452915E-2</c:v>
                </c:pt>
                <c:pt idx="23">
                  <c:v>2.8159580962791333E-2</c:v>
                </c:pt>
                <c:pt idx="24">
                  <c:v>2.8577893554284226E-2</c:v>
                </c:pt>
                <c:pt idx="25">
                  <c:v>2.8986479606878789E-2</c:v>
                </c:pt>
                <c:pt idx="26">
                  <c:v>2.9391070072387632E-2</c:v>
                </c:pt>
                <c:pt idx="27">
                  <c:v>2.9773847584751285E-2</c:v>
                </c:pt>
                <c:pt idx="28">
                  <c:v>3.0158083493484793E-2</c:v>
                </c:pt>
                <c:pt idx="29">
                  <c:v>3.0528887958784216E-2</c:v>
                </c:pt>
                <c:pt idx="30">
                  <c:v>3.0888509190312181E-2</c:v>
                </c:pt>
                <c:pt idx="31">
                  <c:v>3.1242535108406296E-2</c:v>
                </c:pt>
                <c:pt idx="32">
                  <c:v>3.1588399769535654E-2</c:v>
                </c:pt>
                <c:pt idx="33">
                  <c:v>3.1925021534840038E-2</c:v>
                </c:pt>
                <c:pt idx="34">
                  <c:v>3.2260238684795869E-2</c:v>
                </c:pt>
                <c:pt idx="35">
                  <c:v>3.2580930005142582E-2</c:v>
                </c:pt>
                <c:pt idx="36">
                  <c:v>3.2890636965556018E-2</c:v>
                </c:pt>
                <c:pt idx="37">
                  <c:v>3.3184514460814399E-2</c:v>
                </c:pt>
                <c:pt idx="38">
                  <c:v>3.3479874551736302E-2</c:v>
                </c:pt>
                <c:pt idx="39">
                  <c:v>3.376788415047647E-2</c:v>
                </c:pt>
                <c:pt idx="40">
                  <c:v>3.4041151566890332E-2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6B-43E8-B7C7-98EB363ADAB8}"/>
            </c:ext>
          </c:extLst>
        </c:ser>
        <c:ser>
          <c:idx val="3"/>
          <c:order val="3"/>
          <c:tx>
            <c:v>-80 V</c:v>
          </c:tx>
          <c:spPr>
            <a:ln w="1905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FF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424991560968267"/>
                  <c:y val="-0.53715810762706473"/>
                </c:manualLayout>
              </c:layout>
              <c:numFmt formatCode="0.000000E+00" sourceLinked="0"/>
              <c:spPr>
                <a:noFill/>
                <a:ln>
                  <a:solidFill>
                    <a:srgbClr val="00FF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ln w="6350">
                        <a:solidFill>
                          <a:srgbClr val="00FF00"/>
                        </a:solidFill>
                      </a:ln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D3 300K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D3 300K 50L IDVG'!$AD$62:$AD$102</c:f>
              <c:numCache>
                <c:formatCode>General</c:formatCode>
                <c:ptCount val="41"/>
                <c:pt idx="0">
                  <c:v>1.6279035597970785E-2</c:v>
                </c:pt>
                <c:pt idx="1">
                  <c:v>1.6817015192952645E-2</c:v>
                </c:pt>
                <c:pt idx="2">
                  <c:v>1.735119592420073E-2</c:v>
                </c:pt>
                <c:pt idx="3">
                  <c:v>1.788764937044552E-2</c:v>
                </c:pt>
                <c:pt idx="4">
                  <c:v>1.8425715725583092E-2</c:v>
                </c:pt>
                <c:pt idx="5">
                  <c:v>1.8968816515534122E-2</c:v>
                </c:pt>
                <c:pt idx="6">
                  <c:v>1.9505153165253537E-2</c:v>
                </c:pt>
                <c:pt idx="7">
                  <c:v>2.0046471011128119E-2</c:v>
                </c:pt>
                <c:pt idx="8">
                  <c:v>2.0585115982184796E-2</c:v>
                </c:pt>
                <c:pt idx="9">
                  <c:v>2.1123801741163923E-2</c:v>
                </c:pt>
                <c:pt idx="10">
                  <c:v>2.1661463477798539E-2</c:v>
                </c:pt>
                <c:pt idx="11">
                  <c:v>2.2198648607516629E-2</c:v>
                </c:pt>
                <c:pt idx="12">
                  <c:v>2.2731937884835074E-2</c:v>
                </c:pt>
                <c:pt idx="13">
                  <c:v>2.3265167095896818E-2</c:v>
                </c:pt>
                <c:pt idx="14">
                  <c:v>2.3796932575439213E-2</c:v>
                </c:pt>
                <c:pt idx="15">
                  <c:v>2.4328522355457596E-2</c:v>
                </c:pt>
                <c:pt idx="16">
                  <c:v>2.4852142764759742E-2</c:v>
                </c:pt>
                <c:pt idx="17">
                  <c:v>2.5380070921886724E-2</c:v>
                </c:pt>
                <c:pt idx="18">
                  <c:v>2.590243231822062E-2</c:v>
                </c:pt>
                <c:pt idx="19">
                  <c:v>2.6424590819916209E-2</c:v>
                </c:pt>
                <c:pt idx="20">
                  <c:v>2.6946298447096586E-2</c:v>
                </c:pt>
                <c:pt idx="21">
                  <c:v>2.7463466642068331E-2</c:v>
                </c:pt>
                <c:pt idx="22">
                  <c:v>2.7975667999173854E-2</c:v>
                </c:pt>
                <c:pt idx="23">
                  <c:v>2.8484013059960494E-2</c:v>
                </c:pt>
                <c:pt idx="24">
                  <c:v>2.898849771892293E-2</c:v>
                </c:pt>
                <c:pt idx="25">
                  <c:v>2.9489303145377985E-2</c:v>
                </c:pt>
                <c:pt idx="26">
                  <c:v>2.9990465151444382E-2</c:v>
                </c:pt>
                <c:pt idx="27">
                  <c:v>3.0479189621773081E-2</c:v>
                </c:pt>
                <c:pt idx="28">
                  <c:v>3.0959635010768458E-2</c:v>
                </c:pt>
                <c:pt idx="29">
                  <c:v>3.1441819285785613E-2</c:v>
                </c:pt>
                <c:pt idx="30">
                  <c:v>3.1914432471845715E-2</c:v>
                </c:pt>
                <c:pt idx="31">
                  <c:v>3.2376133184801426E-2</c:v>
                </c:pt>
                <c:pt idx="32">
                  <c:v>3.2833108290260912E-2</c:v>
                </c:pt>
                <c:pt idx="33">
                  <c:v>3.3282487887776657E-2</c:v>
                </c:pt>
                <c:pt idx="34">
                  <c:v>3.3715560205934587E-2</c:v>
                </c:pt>
                <c:pt idx="35">
                  <c:v>3.4137808951366519E-2</c:v>
                </c:pt>
                <c:pt idx="36">
                  <c:v>3.4565155865408738E-2</c:v>
                </c:pt>
                <c:pt idx="37">
                  <c:v>3.4972846609905808E-2</c:v>
                </c:pt>
                <c:pt idx="38">
                  <c:v>3.5367216458183415E-2</c:v>
                </c:pt>
                <c:pt idx="39">
                  <c:v>3.5747447461322322E-2</c:v>
                </c:pt>
                <c:pt idx="40">
                  <c:v>3.6121046496467954E-2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66B-43E8-B7C7-98EB363ADAB8}"/>
            </c:ext>
          </c:extLst>
        </c:ser>
        <c:ser>
          <c:idx val="4"/>
          <c:order val="4"/>
          <c:tx>
            <c:v>-100 V</c:v>
          </c:tx>
          <c:spPr>
            <a:ln w="19050" cap="rnd">
              <a:solidFill>
                <a:srgbClr val="008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rgbClr val="0080FF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80FF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647002338804879"/>
                  <c:y val="-0.60465020343410647"/>
                </c:manualLayout>
              </c:layout>
              <c:numFmt formatCode="0.000000E+00" sourceLinked="0"/>
              <c:spPr>
                <a:noFill/>
                <a:ln>
                  <a:solidFill>
                    <a:srgbClr val="0080FF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0080FF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D3 300K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D3 300K 50L IDVG'!$AE$62:$AE$102</c:f>
              <c:numCache>
                <c:formatCode>General</c:formatCode>
                <c:ptCount val="41"/>
                <c:pt idx="0">
                  <c:v>1.5575333062249423E-2</c:v>
                </c:pt>
                <c:pt idx="1">
                  <c:v>1.6126406915367104E-2</c:v>
                </c:pt>
                <c:pt idx="2">
                  <c:v>1.6677739655001213E-2</c:v>
                </c:pt>
                <c:pt idx="3">
                  <c:v>1.7229886824933007E-2</c:v>
                </c:pt>
                <c:pt idx="4">
                  <c:v>1.7784094016845504E-2</c:v>
                </c:pt>
                <c:pt idx="5">
                  <c:v>1.8338429594706305E-2</c:v>
                </c:pt>
                <c:pt idx="6">
                  <c:v>1.8896560533599758E-2</c:v>
                </c:pt>
                <c:pt idx="7">
                  <c:v>1.9453328763993066E-2</c:v>
                </c:pt>
                <c:pt idx="8">
                  <c:v>2.0012646001965857E-2</c:v>
                </c:pt>
                <c:pt idx="9">
                  <c:v>2.0567109665677381E-2</c:v>
                </c:pt>
                <c:pt idx="10">
                  <c:v>2.1124606505210933E-2</c:v>
                </c:pt>
                <c:pt idx="11">
                  <c:v>2.1683150140143381E-2</c:v>
                </c:pt>
                <c:pt idx="12">
                  <c:v>2.224160515790171E-2</c:v>
                </c:pt>
                <c:pt idx="13">
                  <c:v>2.2800460521664907E-2</c:v>
                </c:pt>
                <c:pt idx="14">
                  <c:v>2.3352708622341862E-2</c:v>
                </c:pt>
                <c:pt idx="15">
                  <c:v>2.3904309234947577E-2</c:v>
                </c:pt>
                <c:pt idx="16">
                  <c:v>2.4455776413763682E-2</c:v>
                </c:pt>
                <c:pt idx="17">
                  <c:v>2.5011017572262029E-2</c:v>
                </c:pt>
                <c:pt idx="18">
                  <c:v>2.5560340373320542E-2</c:v>
                </c:pt>
                <c:pt idx="19">
                  <c:v>2.6110227881043092E-2</c:v>
                </c:pt>
                <c:pt idx="20">
                  <c:v>2.6659369835012981E-2</c:v>
                </c:pt>
                <c:pt idx="21">
                  <c:v>2.720468709616047E-2</c:v>
                </c:pt>
                <c:pt idx="22">
                  <c:v>2.7750045045008484E-2</c:v>
                </c:pt>
                <c:pt idx="23">
                  <c:v>2.8293974623583729E-2</c:v>
                </c:pt>
                <c:pt idx="24">
                  <c:v>2.883157990814933E-2</c:v>
                </c:pt>
                <c:pt idx="25">
                  <c:v>2.9372044532173788E-2</c:v>
                </c:pt>
                <c:pt idx="26">
                  <c:v>2.9909212627550062E-2</c:v>
                </c:pt>
                <c:pt idx="27">
                  <c:v>3.0444802512087348E-2</c:v>
                </c:pt>
                <c:pt idx="28">
                  <c:v>3.0970647393943833E-2</c:v>
                </c:pt>
                <c:pt idx="29">
                  <c:v>3.149812692843814E-2</c:v>
                </c:pt>
                <c:pt idx="30">
                  <c:v>3.2017807545177107E-2</c:v>
                </c:pt>
                <c:pt idx="31">
                  <c:v>3.2533613386772763E-2</c:v>
                </c:pt>
                <c:pt idx="32">
                  <c:v>3.3038008414551866E-2</c:v>
                </c:pt>
                <c:pt idx="33">
                  <c:v>3.354464189703029E-2</c:v>
                </c:pt>
                <c:pt idx="34">
                  <c:v>3.4034541277942913E-2</c:v>
                </c:pt>
                <c:pt idx="35">
                  <c:v>3.4532158924689318E-2</c:v>
                </c:pt>
                <c:pt idx="36">
                  <c:v>3.5010712646274429E-2</c:v>
                </c:pt>
                <c:pt idx="37">
                  <c:v>3.550112674268241E-2</c:v>
                </c:pt>
                <c:pt idx="38">
                  <c:v>3.5971516509594091E-2</c:v>
                </c:pt>
                <c:pt idx="39">
                  <c:v>3.6424579613222714E-2</c:v>
                </c:pt>
                <c:pt idx="40">
                  <c:v>3.6888209498429171E-2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66B-43E8-B7C7-98EB363AD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/>
      </c:scatterChart>
      <c:valAx>
        <c:axId val="700382976"/>
        <c:scaling>
          <c:orientation val="maxMin"/>
          <c:max val="-6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VGATE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orientation val="minMax"/>
          <c:min val="1.0000000000000002E-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SQRT ABS IDRAIN (A)</a:t>
                </a:r>
              </a:p>
            </c:rich>
          </c:tx>
          <c:layout>
            <c:manualLayout>
              <c:xMode val="edge"/>
              <c:yMode val="edge"/>
              <c:x val="2.0130427314005019E-2"/>
              <c:y val="0.29381872509743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149237680675801"/>
          <c:y val="0.32684462659992608"/>
          <c:w val="0.28862134250972193"/>
          <c:h val="0.447488292404340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D3 300K RVS VTH</a:t>
            </a: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01399997919764"/>
          <c:y val="0.10215760491618354"/>
          <c:w val="0.48140903328086559"/>
          <c:h val="0.77470987317326212"/>
        </c:manualLayout>
      </c:layout>
      <c:scatterChart>
        <c:scatterStyle val="lineMarker"/>
        <c:varyColors val="0"/>
        <c:ser>
          <c:idx val="0"/>
          <c:order val="0"/>
          <c:tx>
            <c:v>-20 V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5299713676021249"/>
                  <c:y val="4.4838662638172842E-2"/>
                </c:manualLayout>
              </c:layout>
              <c:numFmt formatCode="0.000000E+00" sourceLinked="0"/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D3 300K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D3 300K 50L IDVG'!$AA$103:$AA$143</c:f>
              <c:numCache>
                <c:formatCode>General</c:formatCode>
                <c:ptCount val="41"/>
                <c:pt idx="0">
                  <c:v>2.0929190142000238E-2</c:v>
                </c:pt>
                <c:pt idx="1">
                  <c:v>2.0735066915734804E-2</c:v>
                </c:pt>
                <c:pt idx="2">
                  <c:v>2.0546143190389773E-2</c:v>
                </c:pt>
                <c:pt idx="3">
                  <c:v>2.0356325798139507E-2</c:v>
                </c:pt>
                <c:pt idx="4">
                  <c:v>2.0173150472843848E-2</c:v>
                </c:pt>
                <c:pt idx="5">
                  <c:v>1.9993724015300401E-2</c:v>
                </c:pt>
                <c:pt idx="6">
                  <c:v>1.9812268926097283E-2</c:v>
                </c:pt>
                <c:pt idx="7">
                  <c:v>1.9631709044298715E-2</c:v>
                </c:pt>
                <c:pt idx="8">
                  <c:v>1.9450604103729015E-2</c:v>
                </c:pt>
                <c:pt idx="9">
                  <c:v>1.9269924753355941E-2</c:v>
                </c:pt>
                <c:pt idx="10">
                  <c:v>1.9086618348989955E-2</c:v>
                </c:pt>
                <c:pt idx="11">
                  <c:v>1.8905448949972068E-2</c:v>
                </c:pt>
                <c:pt idx="12">
                  <c:v>1.8720817289851425E-2</c:v>
                </c:pt>
                <c:pt idx="13">
                  <c:v>1.8536423603273636E-2</c:v>
                </c:pt>
                <c:pt idx="14">
                  <c:v>1.8348678426524347E-2</c:v>
                </c:pt>
                <c:pt idx="15">
                  <c:v>1.8160148677805476E-2</c:v>
                </c:pt>
                <c:pt idx="16">
                  <c:v>1.7969585415362258E-2</c:v>
                </c:pt>
                <c:pt idx="17">
                  <c:v>1.7778976348485308E-2</c:v>
                </c:pt>
                <c:pt idx="18">
                  <c:v>1.7584766134356181E-2</c:v>
                </c:pt>
                <c:pt idx="19">
                  <c:v>1.7384101932512934E-2</c:v>
                </c:pt>
                <c:pt idx="20">
                  <c:v>1.7184207866526753E-2</c:v>
                </c:pt>
                <c:pt idx="21">
                  <c:v>1.698087159129354E-2</c:v>
                </c:pt>
                <c:pt idx="22">
                  <c:v>1.6775815926505632E-2</c:v>
                </c:pt>
                <c:pt idx="23">
                  <c:v>1.6571119455245021E-2</c:v>
                </c:pt>
                <c:pt idx="24">
                  <c:v>1.6362548701226224E-2</c:v>
                </c:pt>
                <c:pt idx="25">
                  <c:v>1.614948915600738E-2</c:v>
                </c:pt>
                <c:pt idx="26">
                  <c:v>1.5932482543533508E-2</c:v>
                </c:pt>
                <c:pt idx="27">
                  <c:v>1.5712924616378708E-2</c:v>
                </c:pt>
                <c:pt idx="28">
                  <c:v>1.5493353413641605E-2</c:v>
                </c:pt>
                <c:pt idx="29">
                  <c:v>1.5267612779999367E-2</c:v>
                </c:pt>
                <c:pt idx="30">
                  <c:v>1.5039015925252556E-2</c:v>
                </c:pt>
                <c:pt idx="31">
                  <c:v>1.4806181141671879E-2</c:v>
                </c:pt>
                <c:pt idx="32">
                  <c:v>1.4570277965776769E-2</c:v>
                </c:pt>
                <c:pt idx="33">
                  <c:v>1.4329863921196182E-2</c:v>
                </c:pt>
                <c:pt idx="34">
                  <c:v>1.4083998011928289E-2</c:v>
                </c:pt>
                <c:pt idx="35">
                  <c:v>1.383477502527598E-2</c:v>
                </c:pt>
                <c:pt idx="36">
                  <c:v>1.358120024151032E-2</c:v>
                </c:pt>
                <c:pt idx="37">
                  <c:v>1.3323212825741395E-2</c:v>
                </c:pt>
                <c:pt idx="38">
                  <c:v>1.3060053598664899E-2</c:v>
                </c:pt>
                <c:pt idx="39">
                  <c:v>1.279437376349464E-2</c:v>
                </c:pt>
                <c:pt idx="40">
                  <c:v>1.2521621300774114E-2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84-45D5-8BDB-695F10D2FFE4}"/>
            </c:ext>
          </c:extLst>
        </c:ser>
        <c:ser>
          <c:idx val="1"/>
          <c:order val="1"/>
          <c:tx>
            <c:v>-40 V</c:v>
          </c:tx>
          <c:spPr>
            <a:ln w="1905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8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5521724453857856"/>
                  <c:y val="5.6668206652466087E-2"/>
                </c:manualLayout>
              </c:layout>
              <c:numFmt formatCode="0.000000E+00" sourceLinked="0"/>
              <c:spPr>
                <a:noFill/>
                <a:ln>
                  <a:solidFill>
                    <a:srgbClr val="FF8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FF8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D3 300K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D3 300K 50L IDVG'!$AB$103:$AB$143</c:f>
              <c:numCache>
                <c:formatCode>General</c:formatCode>
                <c:ptCount val="41"/>
                <c:pt idx="0">
                  <c:v>2.9362765537326353E-2</c:v>
                </c:pt>
                <c:pt idx="1">
                  <c:v>2.9034048977020065E-2</c:v>
                </c:pt>
                <c:pt idx="2">
                  <c:v>2.8704616353471789E-2</c:v>
                </c:pt>
                <c:pt idx="3">
                  <c:v>2.8387919966070076E-2</c:v>
                </c:pt>
                <c:pt idx="4">
                  <c:v>2.8076467014209606E-2</c:v>
                </c:pt>
                <c:pt idx="5">
                  <c:v>2.7766796718382912E-2</c:v>
                </c:pt>
                <c:pt idx="6">
                  <c:v>2.7456984539457351E-2</c:v>
                </c:pt>
                <c:pt idx="7">
                  <c:v>2.7142291723434114E-2</c:v>
                </c:pt>
                <c:pt idx="8">
                  <c:v>2.6827504542912672E-2</c:v>
                </c:pt>
                <c:pt idx="9">
                  <c:v>2.651133719750854E-2</c:v>
                </c:pt>
                <c:pt idx="10">
                  <c:v>2.6197499880713807E-2</c:v>
                </c:pt>
                <c:pt idx="11">
                  <c:v>2.5877345304339085E-2</c:v>
                </c:pt>
                <c:pt idx="12">
                  <c:v>2.5558638461389137E-2</c:v>
                </c:pt>
                <c:pt idx="13">
                  <c:v>2.5237729691872046E-2</c:v>
                </c:pt>
                <c:pt idx="14">
                  <c:v>2.491220584372247E-2</c:v>
                </c:pt>
                <c:pt idx="15">
                  <c:v>2.4581558127995059E-2</c:v>
                </c:pt>
                <c:pt idx="16">
                  <c:v>2.4248340149379297E-2</c:v>
                </c:pt>
                <c:pt idx="17">
                  <c:v>2.3907446538683298E-2</c:v>
                </c:pt>
                <c:pt idx="18">
                  <c:v>2.3566692597816945E-2</c:v>
                </c:pt>
                <c:pt idx="19">
                  <c:v>2.3221606318254557E-2</c:v>
                </c:pt>
                <c:pt idx="20">
                  <c:v>2.2871860440287755E-2</c:v>
                </c:pt>
                <c:pt idx="21">
                  <c:v>2.2516016521578589E-2</c:v>
                </c:pt>
                <c:pt idx="22">
                  <c:v>2.215502200405136E-2</c:v>
                </c:pt>
                <c:pt idx="23">
                  <c:v>2.1790800811351565E-2</c:v>
                </c:pt>
                <c:pt idx="24">
                  <c:v>2.1420247430877171E-2</c:v>
                </c:pt>
                <c:pt idx="25">
                  <c:v>2.1046401117530759E-2</c:v>
                </c:pt>
                <c:pt idx="26">
                  <c:v>2.0668284882882759E-2</c:v>
                </c:pt>
                <c:pt idx="27">
                  <c:v>2.0280236685009372E-2</c:v>
                </c:pt>
                <c:pt idx="28">
                  <c:v>1.9889117627486644E-2</c:v>
                </c:pt>
                <c:pt idx="29">
                  <c:v>1.9492511382579722E-2</c:v>
                </c:pt>
                <c:pt idx="30">
                  <c:v>1.909062597192664E-2</c:v>
                </c:pt>
                <c:pt idx="31">
                  <c:v>1.8682585474178889E-2</c:v>
                </c:pt>
                <c:pt idx="32">
                  <c:v>1.8267895335807024E-2</c:v>
                </c:pt>
                <c:pt idx="33">
                  <c:v>1.7847576866342391E-2</c:v>
                </c:pt>
                <c:pt idx="34">
                  <c:v>1.742300203753647E-2</c:v>
                </c:pt>
                <c:pt idx="35">
                  <c:v>1.6990350202394301E-2</c:v>
                </c:pt>
                <c:pt idx="36">
                  <c:v>1.6551737068960466E-2</c:v>
                </c:pt>
                <c:pt idx="37">
                  <c:v>1.6110338295641093E-2</c:v>
                </c:pt>
                <c:pt idx="38">
                  <c:v>1.566004469980849E-2</c:v>
                </c:pt>
                <c:pt idx="39">
                  <c:v>1.5205656842109781E-2</c:v>
                </c:pt>
                <c:pt idx="40">
                  <c:v>1.4748796561075753E-2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84-45D5-8BDB-695F10D2FFE4}"/>
            </c:ext>
          </c:extLst>
        </c:ser>
        <c:ser>
          <c:idx val="2"/>
          <c:order val="2"/>
          <c:tx>
            <c:v>-60 V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FF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5743735231694468"/>
                  <c:y val="-1.4118262732479936E-2"/>
                </c:manualLayout>
              </c:layout>
              <c:numFmt formatCode="0.000000E+00" sourceLinked="0"/>
              <c:spPr>
                <a:noFill/>
                <a:ln>
                  <a:solidFill>
                    <a:srgbClr val="FFFF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ln w="6350">
                        <a:solidFill>
                          <a:srgbClr val="FFFF00"/>
                        </a:solidFill>
                      </a:ln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D3 300K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D3 300K 50L IDVG'!$AC$103:$AC$143</c:f>
              <c:numCache>
                <c:formatCode>General</c:formatCode>
                <c:ptCount val="41"/>
                <c:pt idx="0">
                  <c:v>3.3955853692699288E-2</c:v>
                </c:pt>
                <c:pt idx="1">
                  <c:v>3.3462665763504262E-2</c:v>
                </c:pt>
                <c:pt idx="2">
                  <c:v>3.3003939158833755E-2</c:v>
                </c:pt>
                <c:pt idx="3">
                  <c:v>3.2548732694223287E-2</c:v>
                </c:pt>
                <c:pt idx="4">
                  <c:v>3.2100155762861959E-2</c:v>
                </c:pt>
                <c:pt idx="5">
                  <c:v>3.1660701192487824E-2</c:v>
                </c:pt>
                <c:pt idx="6">
                  <c:v>3.1216037544826217E-2</c:v>
                </c:pt>
                <c:pt idx="7">
                  <c:v>3.076956288282302E-2</c:v>
                </c:pt>
                <c:pt idx="8">
                  <c:v>3.0326275735737814E-2</c:v>
                </c:pt>
                <c:pt idx="9">
                  <c:v>2.9878821931260943E-2</c:v>
                </c:pt>
                <c:pt idx="10">
                  <c:v>2.942840464585194E-2</c:v>
                </c:pt>
                <c:pt idx="11">
                  <c:v>2.8977698321295292E-2</c:v>
                </c:pt>
                <c:pt idx="12">
                  <c:v>2.8522710249904375E-2</c:v>
                </c:pt>
                <c:pt idx="13">
                  <c:v>2.8059294360336291E-2</c:v>
                </c:pt>
                <c:pt idx="14">
                  <c:v>2.7589853207293437E-2</c:v>
                </c:pt>
                <c:pt idx="15">
                  <c:v>2.7119347337279342E-2</c:v>
                </c:pt>
                <c:pt idx="16">
                  <c:v>2.6647345083516294E-2</c:v>
                </c:pt>
                <c:pt idx="17">
                  <c:v>2.6164842823911631E-2</c:v>
                </c:pt>
                <c:pt idx="18">
                  <c:v>2.5686144124800046E-2</c:v>
                </c:pt>
                <c:pt idx="19">
                  <c:v>2.5199166652887552E-2</c:v>
                </c:pt>
                <c:pt idx="20">
                  <c:v>2.4701943243396862E-2</c:v>
                </c:pt>
                <c:pt idx="21">
                  <c:v>2.4202169324256867E-2</c:v>
                </c:pt>
                <c:pt idx="22">
                  <c:v>2.3701497842963427E-2</c:v>
                </c:pt>
                <c:pt idx="23">
                  <c:v>2.3195322804393129E-2</c:v>
                </c:pt>
                <c:pt idx="24">
                  <c:v>2.2680917089042057E-2</c:v>
                </c:pt>
                <c:pt idx="25">
                  <c:v>2.2166528821626535E-2</c:v>
                </c:pt>
                <c:pt idx="26">
                  <c:v>2.1652690364017124E-2</c:v>
                </c:pt>
                <c:pt idx="27">
                  <c:v>2.1133456887125684E-2</c:v>
                </c:pt>
                <c:pt idx="28">
                  <c:v>2.0609318280816569E-2</c:v>
                </c:pt>
                <c:pt idx="29">
                  <c:v>2.0087433882903013E-2</c:v>
                </c:pt>
                <c:pt idx="30">
                  <c:v>1.9559754599687593E-2</c:v>
                </c:pt>
                <c:pt idx="31">
                  <c:v>1.9035256762124329E-2</c:v>
                </c:pt>
                <c:pt idx="32">
                  <c:v>1.8510024311167179E-2</c:v>
                </c:pt>
                <c:pt idx="33">
                  <c:v>1.7982435875042068E-2</c:v>
                </c:pt>
                <c:pt idx="34">
                  <c:v>1.7456001833180471E-2</c:v>
                </c:pt>
                <c:pt idx="35">
                  <c:v>1.6931479557321622E-2</c:v>
                </c:pt>
                <c:pt idx="36">
                  <c:v>1.6408442948677368E-2</c:v>
                </c:pt>
                <c:pt idx="37">
                  <c:v>1.5887888468893531E-2</c:v>
                </c:pt>
                <c:pt idx="38">
                  <c:v>1.5363723507014829E-2</c:v>
                </c:pt>
                <c:pt idx="39">
                  <c:v>1.4845639090318746E-2</c:v>
                </c:pt>
                <c:pt idx="40">
                  <c:v>1.4329619673948085E-2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84-45D5-8BDB-695F10D2FFE4}"/>
            </c:ext>
          </c:extLst>
        </c:ser>
        <c:ser>
          <c:idx val="3"/>
          <c:order val="3"/>
          <c:tx>
            <c:v>-80 V</c:v>
          </c:tx>
          <c:spPr>
            <a:ln w="1905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FF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424991560968267"/>
                  <c:y val="-0.59551523427545028"/>
                </c:manualLayout>
              </c:layout>
              <c:numFmt formatCode="0.000000E+00" sourceLinked="0"/>
              <c:spPr>
                <a:noFill/>
                <a:ln>
                  <a:solidFill>
                    <a:srgbClr val="00FF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ln w="6350">
                        <a:solidFill>
                          <a:srgbClr val="00FF00"/>
                        </a:solidFill>
                      </a:ln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D3 300K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D3 300K 50L IDVG'!$AD$103:$AD$143</c:f>
              <c:numCache>
                <c:formatCode>General</c:formatCode>
                <c:ptCount val="41"/>
                <c:pt idx="0">
                  <c:v>3.6032346579150241E-2</c:v>
                </c:pt>
                <c:pt idx="1">
                  <c:v>3.5415956855632182E-2</c:v>
                </c:pt>
                <c:pt idx="2">
                  <c:v>3.4834322155024057E-2</c:v>
                </c:pt>
                <c:pt idx="3">
                  <c:v>3.4263829324814241E-2</c:v>
                </c:pt>
                <c:pt idx="4">
                  <c:v>3.3701038559664595E-2</c:v>
                </c:pt>
                <c:pt idx="5">
                  <c:v>3.3136384836007685E-2</c:v>
                </c:pt>
                <c:pt idx="6">
                  <c:v>3.2584352072735773E-2</c:v>
                </c:pt>
                <c:pt idx="7">
                  <c:v>3.2026551484666592E-2</c:v>
                </c:pt>
                <c:pt idx="8">
                  <c:v>3.1464980533920564E-2</c:v>
                </c:pt>
                <c:pt idx="9">
                  <c:v>3.0906035009363463E-2</c:v>
                </c:pt>
                <c:pt idx="10">
                  <c:v>3.0349530474127601E-2</c:v>
                </c:pt>
                <c:pt idx="11">
                  <c:v>2.9791777389071634E-2</c:v>
                </c:pt>
                <c:pt idx="12">
                  <c:v>2.9227983166821483E-2</c:v>
                </c:pt>
                <c:pt idx="13">
                  <c:v>2.867146665240549E-2</c:v>
                </c:pt>
                <c:pt idx="14">
                  <c:v>2.810983813542867E-2</c:v>
                </c:pt>
                <c:pt idx="15">
                  <c:v>2.7547994482357514E-2</c:v>
                </c:pt>
                <c:pt idx="16">
                  <c:v>2.6981734562477631E-2</c:v>
                </c:pt>
                <c:pt idx="17">
                  <c:v>2.641391678642151E-2</c:v>
                </c:pt>
                <c:pt idx="18">
                  <c:v>2.5850280462695177E-2</c:v>
                </c:pt>
                <c:pt idx="19">
                  <c:v>2.5281396322197079E-2</c:v>
                </c:pt>
                <c:pt idx="20">
                  <c:v>2.4712223695976854E-2</c:v>
                </c:pt>
                <c:pt idx="21">
                  <c:v>2.4146531842067921E-2</c:v>
                </c:pt>
                <c:pt idx="22">
                  <c:v>2.3581942244013745E-2</c:v>
                </c:pt>
                <c:pt idx="23">
                  <c:v>2.3019926151054436E-2</c:v>
                </c:pt>
                <c:pt idx="24">
                  <c:v>2.2455288909297069E-2</c:v>
                </c:pt>
                <c:pt idx="25">
                  <c:v>2.1893286642256343E-2</c:v>
                </c:pt>
                <c:pt idx="26">
                  <c:v>2.1331408767355241E-2</c:v>
                </c:pt>
                <c:pt idx="27">
                  <c:v>2.0771639319033055E-2</c:v>
                </c:pt>
                <c:pt idx="28">
                  <c:v>2.0212347711238296E-2</c:v>
                </c:pt>
                <c:pt idx="29">
                  <c:v>1.9655050241604573E-2</c:v>
                </c:pt>
                <c:pt idx="30">
                  <c:v>1.9098010367574945E-2</c:v>
                </c:pt>
                <c:pt idx="31">
                  <c:v>1.8544217427543284E-2</c:v>
                </c:pt>
                <c:pt idx="32">
                  <c:v>1.7999611106910059E-2</c:v>
                </c:pt>
                <c:pt idx="33">
                  <c:v>1.7453968030221666E-2</c:v>
                </c:pt>
                <c:pt idx="34">
                  <c:v>1.69143134652282E-2</c:v>
                </c:pt>
                <c:pt idx="35">
                  <c:v>1.6379316225044318E-2</c:v>
                </c:pt>
                <c:pt idx="36">
                  <c:v>1.5842442993427498E-2</c:v>
                </c:pt>
                <c:pt idx="37">
                  <c:v>1.5307645148748387E-2</c:v>
                </c:pt>
                <c:pt idx="38">
                  <c:v>1.4774809643443803E-2</c:v>
                </c:pt>
                <c:pt idx="39">
                  <c:v>1.4250508762847731E-2</c:v>
                </c:pt>
                <c:pt idx="40">
                  <c:v>1.372971230579869E-2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E84-45D5-8BDB-695F10D2FFE4}"/>
            </c:ext>
          </c:extLst>
        </c:ser>
        <c:ser>
          <c:idx val="4"/>
          <c:order val="4"/>
          <c:tx>
            <c:v>-100 V</c:v>
          </c:tx>
          <c:spPr>
            <a:ln w="19050" cap="rnd">
              <a:solidFill>
                <a:srgbClr val="008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rgbClr val="0080FF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80FF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647002338804879"/>
                  <c:y val="-0.6659961595752365"/>
                </c:manualLayout>
              </c:layout>
              <c:numFmt formatCode="0.000000E+00" sourceLinked="0"/>
              <c:spPr>
                <a:noFill/>
                <a:ln>
                  <a:solidFill>
                    <a:srgbClr val="0080FF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80FF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D3 300K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D3 300K 50L IDVG'!$AE$103:$AE$143</c:f>
              <c:numCache>
                <c:formatCode>General</c:formatCode>
                <c:ptCount val="41"/>
                <c:pt idx="0">
                  <c:v>3.6801086940469574E-2</c:v>
                </c:pt>
                <c:pt idx="1">
                  <c:v>3.6107755399636794E-2</c:v>
                </c:pt>
                <c:pt idx="2">
                  <c:v>3.5464348295154109E-2</c:v>
                </c:pt>
                <c:pt idx="3">
                  <c:v>3.4826283178082611E-2</c:v>
                </c:pt>
                <c:pt idx="4">
                  <c:v>3.4188740836714068E-2</c:v>
                </c:pt>
                <c:pt idx="5">
                  <c:v>3.3571863219070817E-2</c:v>
                </c:pt>
                <c:pt idx="6">
                  <c:v>3.2955272719247829E-2</c:v>
                </c:pt>
                <c:pt idx="7">
                  <c:v>3.2339913419797521E-2</c:v>
                </c:pt>
                <c:pt idx="8">
                  <c:v>3.1729008808974793E-2</c:v>
                </c:pt>
                <c:pt idx="9">
                  <c:v>3.1117792338146356E-2</c:v>
                </c:pt>
                <c:pt idx="10">
                  <c:v>3.0509801703714822E-2</c:v>
                </c:pt>
                <c:pt idx="11">
                  <c:v>2.9902558418971444E-2</c:v>
                </c:pt>
                <c:pt idx="12">
                  <c:v>2.9301296899625448E-2</c:v>
                </c:pt>
                <c:pt idx="13">
                  <c:v>2.8698344900011219E-2</c:v>
                </c:pt>
                <c:pt idx="14">
                  <c:v>2.8095284301818339E-2</c:v>
                </c:pt>
                <c:pt idx="15">
                  <c:v>2.7493490138576441E-2</c:v>
                </c:pt>
                <c:pt idx="16">
                  <c:v>2.6889960951998425E-2</c:v>
                </c:pt>
                <c:pt idx="17">
                  <c:v>2.6285090831115649E-2</c:v>
                </c:pt>
                <c:pt idx="18">
                  <c:v>2.5689803424705296E-2</c:v>
                </c:pt>
                <c:pt idx="19">
                  <c:v>2.5090834980127704E-2</c:v>
                </c:pt>
                <c:pt idx="20">
                  <c:v>2.4498469339940404E-2</c:v>
                </c:pt>
                <c:pt idx="21">
                  <c:v>2.3902426655049065E-2</c:v>
                </c:pt>
                <c:pt idx="22">
                  <c:v>2.3310984535192845E-2</c:v>
                </c:pt>
                <c:pt idx="23">
                  <c:v>2.2717988467291731E-2</c:v>
                </c:pt>
                <c:pt idx="24">
                  <c:v>2.2127471613358811E-2</c:v>
                </c:pt>
                <c:pt idx="25">
                  <c:v>2.154253931178959E-2</c:v>
                </c:pt>
                <c:pt idx="26">
                  <c:v>2.0959818701505983E-2</c:v>
                </c:pt>
                <c:pt idx="27">
                  <c:v>2.0380333657720132E-2</c:v>
                </c:pt>
                <c:pt idx="28">
                  <c:v>1.9804494439394308E-2</c:v>
                </c:pt>
                <c:pt idx="29">
                  <c:v>1.9233044480788785E-2</c:v>
                </c:pt>
                <c:pt idx="30">
                  <c:v>1.8662368552785576E-2</c:v>
                </c:pt>
                <c:pt idx="31">
                  <c:v>1.8099198877298411E-2</c:v>
                </c:pt>
                <c:pt idx="32">
                  <c:v>1.7539441268181834E-2</c:v>
                </c:pt>
                <c:pt idx="33">
                  <c:v>1.6984021902953374E-2</c:v>
                </c:pt>
                <c:pt idx="34">
                  <c:v>1.6433380662541717E-2</c:v>
                </c:pt>
                <c:pt idx="35">
                  <c:v>1.5886346338916321E-2</c:v>
                </c:pt>
                <c:pt idx="36">
                  <c:v>1.5345976671427595E-2</c:v>
                </c:pt>
                <c:pt idx="37">
                  <c:v>1.4804053498957642E-2</c:v>
                </c:pt>
                <c:pt idx="38">
                  <c:v>1.4272175727617705E-2</c:v>
                </c:pt>
                <c:pt idx="39">
                  <c:v>1.3746090353260449E-2</c:v>
                </c:pt>
                <c:pt idx="40">
                  <c:v>1.3224031155438194E-2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E84-45D5-8BDB-695F10D2F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/>
      </c:scatterChart>
      <c:valAx>
        <c:axId val="700382976"/>
        <c:scaling>
          <c:orientation val="maxMin"/>
          <c:max val="-6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VGATE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orientation val="minMax"/>
          <c:min val="1.0000000000000002E-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SQRT ABS IDRAIN (A)</a:t>
                </a:r>
              </a:p>
            </c:rich>
          </c:tx>
          <c:layout>
            <c:manualLayout>
              <c:xMode val="edge"/>
              <c:yMode val="edge"/>
              <c:x val="2.0130427314005019E-2"/>
              <c:y val="0.29381872509743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149237680675801"/>
          <c:y val="0.32684462659992608"/>
          <c:w val="0.28862134250972193"/>
          <c:h val="0.447488292404340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D3 300K Mobility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62602591342749"/>
          <c:y val="0.10215760491618354"/>
          <c:w val="0.64074942021136239"/>
          <c:h val="0.77470987317326212"/>
        </c:manualLayout>
      </c:layout>
      <c:scatterChart>
        <c:scatterStyle val="lineMarker"/>
        <c:varyColors val="0"/>
        <c:ser>
          <c:idx val="0"/>
          <c:order val="0"/>
          <c:tx>
            <c:v>Lin -20 V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'S1 D3 300K 50L IDVG'!$CJ$20:$CJ$100</c:f>
              <c:numCache>
                <c:formatCode>General</c:formatCode>
                <c:ptCount val="81"/>
                <c:pt idx="0">
                  <c:v>-18</c:v>
                </c:pt>
                <c:pt idx="1">
                  <c:v>-19</c:v>
                </c:pt>
                <c:pt idx="2">
                  <c:v>-20</c:v>
                </c:pt>
                <c:pt idx="3">
                  <c:v>-21</c:v>
                </c:pt>
                <c:pt idx="4">
                  <c:v>-22</c:v>
                </c:pt>
                <c:pt idx="5">
                  <c:v>-23</c:v>
                </c:pt>
                <c:pt idx="6">
                  <c:v>-24</c:v>
                </c:pt>
                <c:pt idx="7">
                  <c:v>-25</c:v>
                </c:pt>
                <c:pt idx="8">
                  <c:v>-26</c:v>
                </c:pt>
                <c:pt idx="9">
                  <c:v>-27</c:v>
                </c:pt>
                <c:pt idx="10">
                  <c:v>-28</c:v>
                </c:pt>
                <c:pt idx="11">
                  <c:v>-29</c:v>
                </c:pt>
                <c:pt idx="12">
                  <c:v>-30</c:v>
                </c:pt>
                <c:pt idx="13">
                  <c:v>-31</c:v>
                </c:pt>
                <c:pt idx="14">
                  <c:v>-32</c:v>
                </c:pt>
                <c:pt idx="15">
                  <c:v>-33</c:v>
                </c:pt>
                <c:pt idx="16">
                  <c:v>-34</c:v>
                </c:pt>
                <c:pt idx="17">
                  <c:v>-35</c:v>
                </c:pt>
                <c:pt idx="18">
                  <c:v>-36</c:v>
                </c:pt>
                <c:pt idx="19">
                  <c:v>-37</c:v>
                </c:pt>
                <c:pt idx="20">
                  <c:v>-38</c:v>
                </c:pt>
                <c:pt idx="21">
                  <c:v>-39</c:v>
                </c:pt>
                <c:pt idx="22">
                  <c:v>-40</c:v>
                </c:pt>
                <c:pt idx="23">
                  <c:v>-41</c:v>
                </c:pt>
                <c:pt idx="24">
                  <c:v>-42</c:v>
                </c:pt>
                <c:pt idx="25">
                  <c:v>-43</c:v>
                </c:pt>
                <c:pt idx="26">
                  <c:v>-44</c:v>
                </c:pt>
                <c:pt idx="27">
                  <c:v>-45</c:v>
                </c:pt>
                <c:pt idx="28">
                  <c:v>-46</c:v>
                </c:pt>
                <c:pt idx="29">
                  <c:v>-47</c:v>
                </c:pt>
                <c:pt idx="30">
                  <c:v>-48</c:v>
                </c:pt>
                <c:pt idx="31">
                  <c:v>-49</c:v>
                </c:pt>
                <c:pt idx="32">
                  <c:v>-50</c:v>
                </c:pt>
                <c:pt idx="33">
                  <c:v>-51</c:v>
                </c:pt>
                <c:pt idx="34">
                  <c:v>-52</c:v>
                </c:pt>
                <c:pt idx="35">
                  <c:v>-53</c:v>
                </c:pt>
                <c:pt idx="36">
                  <c:v>-54</c:v>
                </c:pt>
                <c:pt idx="37">
                  <c:v>-55</c:v>
                </c:pt>
                <c:pt idx="38">
                  <c:v>-56</c:v>
                </c:pt>
                <c:pt idx="39">
                  <c:v>-57</c:v>
                </c:pt>
                <c:pt idx="40">
                  <c:v>-58</c:v>
                </c:pt>
                <c:pt idx="41">
                  <c:v>-59</c:v>
                </c:pt>
                <c:pt idx="42">
                  <c:v>-60</c:v>
                </c:pt>
                <c:pt idx="43">
                  <c:v>-61</c:v>
                </c:pt>
                <c:pt idx="44">
                  <c:v>-62</c:v>
                </c:pt>
                <c:pt idx="45">
                  <c:v>-63</c:v>
                </c:pt>
                <c:pt idx="46">
                  <c:v>-64</c:v>
                </c:pt>
                <c:pt idx="47">
                  <c:v>-65</c:v>
                </c:pt>
                <c:pt idx="48">
                  <c:v>-66</c:v>
                </c:pt>
                <c:pt idx="49">
                  <c:v>-67</c:v>
                </c:pt>
                <c:pt idx="50">
                  <c:v>-68</c:v>
                </c:pt>
                <c:pt idx="51">
                  <c:v>-69</c:v>
                </c:pt>
                <c:pt idx="52">
                  <c:v>-70</c:v>
                </c:pt>
                <c:pt idx="53">
                  <c:v>-71</c:v>
                </c:pt>
                <c:pt idx="54">
                  <c:v>-72</c:v>
                </c:pt>
                <c:pt idx="55">
                  <c:v>-73</c:v>
                </c:pt>
                <c:pt idx="56">
                  <c:v>-74</c:v>
                </c:pt>
                <c:pt idx="57">
                  <c:v>-75</c:v>
                </c:pt>
                <c:pt idx="58">
                  <c:v>-76</c:v>
                </c:pt>
                <c:pt idx="59">
                  <c:v>-77</c:v>
                </c:pt>
                <c:pt idx="60">
                  <c:v>-78</c:v>
                </c:pt>
                <c:pt idx="61">
                  <c:v>-79</c:v>
                </c:pt>
                <c:pt idx="62">
                  <c:v>-80</c:v>
                </c:pt>
                <c:pt idx="63">
                  <c:v>-81</c:v>
                </c:pt>
                <c:pt idx="64">
                  <c:v>-82</c:v>
                </c:pt>
                <c:pt idx="65">
                  <c:v>-83</c:v>
                </c:pt>
                <c:pt idx="66">
                  <c:v>-84</c:v>
                </c:pt>
                <c:pt idx="67">
                  <c:v>-85</c:v>
                </c:pt>
                <c:pt idx="68">
                  <c:v>-86</c:v>
                </c:pt>
                <c:pt idx="69">
                  <c:v>-87</c:v>
                </c:pt>
                <c:pt idx="70">
                  <c:v>-88</c:v>
                </c:pt>
                <c:pt idx="71">
                  <c:v>-89</c:v>
                </c:pt>
                <c:pt idx="72">
                  <c:v>-90</c:v>
                </c:pt>
                <c:pt idx="73">
                  <c:v>-91</c:v>
                </c:pt>
                <c:pt idx="74">
                  <c:v>-92</c:v>
                </c:pt>
                <c:pt idx="75">
                  <c:v>-93</c:v>
                </c:pt>
                <c:pt idx="76">
                  <c:v>-94</c:v>
                </c:pt>
                <c:pt idx="77">
                  <c:v>-95</c:v>
                </c:pt>
                <c:pt idx="78">
                  <c:v>-96</c:v>
                </c:pt>
                <c:pt idx="79">
                  <c:v>-97</c:v>
                </c:pt>
                <c:pt idx="80">
                  <c:v>-98</c:v>
                </c:pt>
              </c:numCache>
            </c:numRef>
          </c:xVal>
          <c:yVal>
            <c:numRef>
              <c:f>'S1 D3 300K 50L IDVG'!$BW$20:$BW$100</c:f>
              <c:numCache>
                <c:formatCode>General</c:formatCode>
                <c:ptCount val="81"/>
                <c:pt idx="0">
                  <c:v>7.1530602636534837E-2</c:v>
                </c:pt>
                <c:pt idx="1">
                  <c:v>0.10145095248442705</c:v>
                </c:pt>
                <c:pt idx="2">
                  <c:v>0.13928234101115458</c:v>
                </c:pt>
                <c:pt idx="3">
                  <c:v>0.18235803273938866</c:v>
                </c:pt>
                <c:pt idx="4">
                  <c:v>0.23312693756337827</c:v>
                </c:pt>
                <c:pt idx="5">
                  <c:v>0.29073413733159498</c:v>
                </c:pt>
                <c:pt idx="6">
                  <c:v>0.35316521802115031</c:v>
                </c:pt>
                <c:pt idx="7">
                  <c:v>0.42092640880776483</c:v>
                </c:pt>
                <c:pt idx="8">
                  <c:v>0.4873999710270896</c:v>
                </c:pt>
                <c:pt idx="9">
                  <c:v>0.56677187454729827</c:v>
                </c:pt>
                <c:pt idx="10">
                  <c:v>0.65555627987831366</c:v>
                </c:pt>
                <c:pt idx="11">
                  <c:v>0.73358068955526545</c:v>
                </c:pt>
                <c:pt idx="12">
                  <c:v>0.8081182094741417</c:v>
                </c:pt>
                <c:pt idx="13">
                  <c:v>0.88486129219180043</c:v>
                </c:pt>
                <c:pt idx="14">
                  <c:v>0.95940931479067104</c:v>
                </c:pt>
                <c:pt idx="15">
                  <c:v>1.0298087787918302</c:v>
                </c:pt>
                <c:pt idx="16">
                  <c:v>1.0993680283934519</c:v>
                </c:pt>
                <c:pt idx="17">
                  <c:v>1.1613968564392287</c:v>
                </c:pt>
                <c:pt idx="18">
                  <c:v>1.215664203969288</c:v>
                </c:pt>
                <c:pt idx="19">
                  <c:v>1.2605001448645512</c:v>
                </c:pt>
                <c:pt idx="20">
                  <c:v>1.3025003621613798</c:v>
                </c:pt>
                <c:pt idx="21">
                  <c:v>1.3390181805012316</c:v>
                </c:pt>
                <c:pt idx="22">
                  <c:v>1.3666612342459799</c:v>
                </c:pt>
                <c:pt idx="23">
                  <c:v>1.3934535709111988</c:v>
                </c:pt>
                <c:pt idx="24">
                  <c:v>1.4107619875416471</c:v>
                </c:pt>
                <c:pt idx="25">
                  <c:v>1.425129653773721</c:v>
                </c:pt>
                <c:pt idx="26">
                  <c:v>1.4408836737650306</c:v>
                </c:pt>
                <c:pt idx="27">
                  <c:v>1.4350336810082573</c:v>
                </c:pt>
                <c:pt idx="28">
                  <c:v>1.4453788208025495</c:v>
                </c:pt>
                <c:pt idx="29">
                  <c:v>1.468694770389686</c:v>
                </c:pt>
                <c:pt idx="30">
                  <c:v>1.4692199043893965</c:v>
                </c:pt>
                <c:pt idx="31">
                  <c:v>1.4696400115891628</c:v>
                </c:pt>
                <c:pt idx="32">
                  <c:v>1.4731058959872509</c:v>
                </c:pt>
                <c:pt idx="33">
                  <c:v>1.476256699985514</c:v>
                </c:pt>
                <c:pt idx="34">
                  <c:v>1.4675394755903226</c:v>
                </c:pt>
                <c:pt idx="35">
                  <c:v>1.455881500796756</c:v>
                </c:pt>
                <c:pt idx="36">
                  <c:v>1.4510502679994226</c:v>
                </c:pt>
                <c:pt idx="37">
                  <c:v>1.4599775459944948</c:v>
                </c:pt>
                <c:pt idx="38">
                  <c:v>1.4542010719976823</c:v>
                </c:pt>
                <c:pt idx="39">
                  <c:v>1.4468491960017367</c:v>
                </c:pt>
                <c:pt idx="40">
                  <c:v>1.4490547588005203</c:v>
                </c:pt>
                <c:pt idx="41">
                  <c:v>1.428679559611763</c:v>
                </c:pt>
                <c:pt idx="42">
                  <c:v>1.4170215848181964</c:v>
                </c:pt>
                <c:pt idx="43">
                  <c:v>1.4163914240185427</c:v>
                </c:pt>
                <c:pt idx="44">
                  <c:v>1.4041032884253226</c:v>
                </c:pt>
                <c:pt idx="45">
                  <c:v>1.3990620020281039</c:v>
                </c:pt>
                <c:pt idx="46">
                  <c:v>1.3909749384325638</c:v>
                </c:pt>
                <c:pt idx="47">
                  <c:v>1.3771114008402165</c:v>
                </c:pt>
                <c:pt idx="48">
                  <c:v>1.377846588439811</c:v>
                </c:pt>
                <c:pt idx="49">
                  <c:v>1.364088077647396</c:v>
                </c:pt>
                <c:pt idx="50">
                  <c:v>1.3450782268578865</c:v>
                </c:pt>
                <c:pt idx="51">
                  <c:v>1.3298493408662937</c:v>
                </c:pt>
                <c:pt idx="52">
                  <c:v>1.3238628132695935</c:v>
                </c:pt>
                <c:pt idx="53">
                  <c:v>1.3314247428654207</c:v>
                </c:pt>
                <c:pt idx="54">
                  <c:v>1.3130450528755622</c:v>
                </c:pt>
                <c:pt idx="55">
                  <c:v>1.2998116760828597</c:v>
                </c:pt>
                <c:pt idx="56">
                  <c:v>1.3028574532811821</c:v>
                </c:pt>
                <c:pt idx="57">
                  <c:v>1.2803817180935815</c:v>
                </c:pt>
                <c:pt idx="58">
                  <c:v>1.2585361437056319</c:v>
                </c:pt>
                <c:pt idx="59">
                  <c:v>1.2711393596986833</c:v>
                </c:pt>
                <c:pt idx="60">
                  <c:v>1.2656779661016959</c:v>
                </c:pt>
                <c:pt idx="61">
                  <c:v>1.2339598725191971</c:v>
                </c:pt>
                <c:pt idx="62">
                  <c:v>1.2190460669274241</c:v>
                </c:pt>
                <c:pt idx="63">
                  <c:v>1.2199913081269005</c:v>
                </c:pt>
                <c:pt idx="64">
                  <c:v>1.2027669129364056</c:v>
                </c:pt>
                <c:pt idx="65">
                  <c:v>1.1716789801535521</c:v>
                </c:pt>
                <c:pt idx="66">
                  <c:v>1.1575003621613738</c:v>
                </c:pt>
                <c:pt idx="67">
                  <c:v>1.1527741561639866</c:v>
                </c:pt>
                <c:pt idx="68">
                  <c:v>1.1514088077647411</c:v>
                </c:pt>
                <c:pt idx="69">
                  <c:v>1.1277777777777824</c:v>
                </c:pt>
                <c:pt idx="70">
                  <c:v>1.1070874981891965</c:v>
                </c:pt>
                <c:pt idx="71">
                  <c:v>1.101311024192378</c:v>
                </c:pt>
                <c:pt idx="72">
                  <c:v>1.0804106910039104</c:v>
                </c:pt>
                <c:pt idx="73">
                  <c:v>1.0585651166159666</c:v>
                </c:pt>
                <c:pt idx="74">
                  <c:v>1.0615058670143394</c:v>
                </c:pt>
                <c:pt idx="75">
                  <c:v>1.0372446762277241</c:v>
                </c:pt>
                <c:pt idx="76">
                  <c:v>1.0066818774445889</c:v>
                </c:pt>
                <c:pt idx="77">
                  <c:v>1.0029009126466779</c:v>
                </c:pt>
                <c:pt idx="78">
                  <c:v>0.99649427785021449</c:v>
                </c:pt>
                <c:pt idx="79">
                  <c:v>0.98735694625524872</c:v>
                </c:pt>
                <c:pt idx="80">
                  <c:v>0.96540634506736089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2C-4B4D-86B8-B78A457AE118}"/>
            </c:ext>
          </c:extLst>
        </c:ser>
        <c:ser>
          <c:idx val="1"/>
          <c:order val="1"/>
          <c:tx>
            <c:v>Lin -40 V</c:v>
          </c:tx>
          <c:spPr>
            <a:ln w="1905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xVal>
            <c:numRef>
              <c:f>'S1 D3 300K 50L IDVG'!$CJ$60:$CJ$100</c:f>
              <c:numCache>
                <c:formatCode>General</c:formatCode>
                <c:ptCount val="41"/>
                <c:pt idx="0">
                  <c:v>-58</c:v>
                </c:pt>
                <c:pt idx="1">
                  <c:v>-59</c:v>
                </c:pt>
                <c:pt idx="2">
                  <c:v>-60</c:v>
                </c:pt>
                <c:pt idx="3">
                  <c:v>-61</c:v>
                </c:pt>
                <c:pt idx="4">
                  <c:v>-62</c:v>
                </c:pt>
                <c:pt idx="5">
                  <c:v>-63</c:v>
                </c:pt>
                <c:pt idx="6">
                  <c:v>-64</c:v>
                </c:pt>
                <c:pt idx="7">
                  <c:v>-65</c:v>
                </c:pt>
                <c:pt idx="8">
                  <c:v>-66</c:v>
                </c:pt>
                <c:pt idx="9">
                  <c:v>-67</c:v>
                </c:pt>
                <c:pt idx="10">
                  <c:v>-68</c:v>
                </c:pt>
                <c:pt idx="11">
                  <c:v>-69</c:v>
                </c:pt>
                <c:pt idx="12">
                  <c:v>-70</c:v>
                </c:pt>
                <c:pt idx="13">
                  <c:v>-71</c:v>
                </c:pt>
                <c:pt idx="14">
                  <c:v>-72</c:v>
                </c:pt>
                <c:pt idx="15">
                  <c:v>-73</c:v>
                </c:pt>
                <c:pt idx="16">
                  <c:v>-74</c:v>
                </c:pt>
                <c:pt idx="17">
                  <c:v>-75</c:v>
                </c:pt>
                <c:pt idx="18">
                  <c:v>-76</c:v>
                </c:pt>
                <c:pt idx="19">
                  <c:v>-77</c:v>
                </c:pt>
                <c:pt idx="20">
                  <c:v>-78</c:v>
                </c:pt>
                <c:pt idx="21">
                  <c:v>-79</c:v>
                </c:pt>
                <c:pt idx="22">
                  <c:v>-80</c:v>
                </c:pt>
                <c:pt idx="23">
                  <c:v>-81</c:v>
                </c:pt>
                <c:pt idx="24">
                  <c:v>-82</c:v>
                </c:pt>
                <c:pt idx="25">
                  <c:v>-83</c:v>
                </c:pt>
                <c:pt idx="26">
                  <c:v>-84</c:v>
                </c:pt>
                <c:pt idx="27">
                  <c:v>-85</c:v>
                </c:pt>
                <c:pt idx="28">
                  <c:v>-86</c:v>
                </c:pt>
                <c:pt idx="29">
                  <c:v>-87</c:v>
                </c:pt>
                <c:pt idx="30">
                  <c:v>-88</c:v>
                </c:pt>
                <c:pt idx="31">
                  <c:v>-89</c:v>
                </c:pt>
                <c:pt idx="32">
                  <c:v>-90</c:v>
                </c:pt>
                <c:pt idx="33">
                  <c:v>-91</c:v>
                </c:pt>
                <c:pt idx="34">
                  <c:v>-92</c:v>
                </c:pt>
                <c:pt idx="35">
                  <c:v>-93</c:v>
                </c:pt>
                <c:pt idx="36">
                  <c:v>-94</c:v>
                </c:pt>
                <c:pt idx="37">
                  <c:v>-95</c:v>
                </c:pt>
                <c:pt idx="38">
                  <c:v>-96</c:v>
                </c:pt>
                <c:pt idx="39">
                  <c:v>-97</c:v>
                </c:pt>
                <c:pt idx="40">
                  <c:v>-98</c:v>
                </c:pt>
              </c:numCache>
            </c:numRef>
          </c:xVal>
          <c:yVal>
            <c:numRef>
              <c:f>'S1 D3 300K 50L IDVG'!$BX$60:$BX$100</c:f>
              <c:numCache>
                <c:formatCode>General</c:formatCode>
                <c:ptCount val="41"/>
                <c:pt idx="0">
                  <c:v>1.5812834999275676</c:v>
                </c:pt>
                <c:pt idx="1">
                  <c:v>1.5940967695204979</c:v>
                </c:pt>
                <c:pt idx="2">
                  <c:v>1.6114787049109083</c:v>
                </c:pt>
                <c:pt idx="3">
                  <c:v>1.6235042735042748</c:v>
                </c:pt>
                <c:pt idx="4">
                  <c:v>1.6302785021005359</c:v>
                </c:pt>
                <c:pt idx="5">
                  <c:v>1.6353723018977229</c:v>
                </c:pt>
                <c:pt idx="6">
                  <c:v>1.634742141098072</c:v>
                </c:pt>
                <c:pt idx="7">
                  <c:v>1.640571128494857</c:v>
                </c:pt>
                <c:pt idx="8">
                  <c:v>1.6425141242937842</c:v>
                </c:pt>
                <c:pt idx="9">
                  <c:v>1.638313052296104</c:v>
                </c:pt>
                <c:pt idx="10">
                  <c:v>1.6313812834999277</c:v>
                </c:pt>
                <c:pt idx="11">
                  <c:v>1.6341644936983932</c:v>
                </c:pt>
                <c:pt idx="12">
                  <c:v>1.6364225698971453</c:v>
                </c:pt>
                <c:pt idx="13">
                  <c:v>1.6204584963059505</c:v>
                </c:pt>
                <c:pt idx="14">
                  <c:v>1.6172026655077496</c:v>
                </c:pt>
                <c:pt idx="15">
                  <c:v>1.614997102708968</c:v>
                </c:pt>
                <c:pt idx="16">
                  <c:v>1.6064374185136931</c:v>
                </c:pt>
                <c:pt idx="17">
                  <c:v>1.5828589019267005</c:v>
                </c:pt>
                <c:pt idx="18">
                  <c:v>1.5619060553382553</c:v>
                </c:pt>
                <c:pt idx="19">
                  <c:v>1.5441040127480814</c:v>
                </c:pt>
                <c:pt idx="20">
                  <c:v>1.5350717079530649</c:v>
                </c:pt>
                <c:pt idx="21">
                  <c:v>1.5401655077502494</c:v>
                </c:pt>
                <c:pt idx="22">
                  <c:v>1.522678545559901</c:v>
                </c:pt>
                <c:pt idx="23">
                  <c:v>1.5167970447631502</c:v>
                </c:pt>
                <c:pt idx="24">
                  <c:v>1.5041413153701328</c:v>
                </c:pt>
                <c:pt idx="25">
                  <c:v>1.4824007677821209</c:v>
                </c:pt>
                <c:pt idx="26">
                  <c:v>1.4815605533825829</c:v>
                </c:pt>
                <c:pt idx="27">
                  <c:v>1.4523105895987272</c:v>
                </c:pt>
                <c:pt idx="28">
                  <c:v>1.4166014776184301</c:v>
                </c:pt>
                <c:pt idx="29">
                  <c:v>1.3904498044328568</c:v>
                </c:pt>
                <c:pt idx="30">
                  <c:v>1.3707047660437468</c:v>
                </c:pt>
                <c:pt idx="31">
                  <c:v>1.3660835868462979</c:v>
                </c:pt>
                <c:pt idx="32">
                  <c:v>1.3534278574532803</c:v>
                </c:pt>
                <c:pt idx="33">
                  <c:v>1.3451832536578305</c:v>
                </c:pt>
                <c:pt idx="34">
                  <c:v>1.3407721280602627</c:v>
                </c:pt>
                <c:pt idx="35">
                  <c:v>1.3350481674634218</c:v>
                </c:pt>
                <c:pt idx="36">
                  <c:v>1.3007044038823701</c:v>
                </c:pt>
                <c:pt idx="37">
                  <c:v>1.2669382877009978</c:v>
                </c:pt>
                <c:pt idx="38">
                  <c:v>1.248506084311173</c:v>
                </c:pt>
                <c:pt idx="39">
                  <c:v>1.2208315225264383</c:v>
                </c:pt>
                <c:pt idx="40">
                  <c:v>1.1740945965522234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2C-4B4D-86B8-B78A457AE118}"/>
            </c:ext>
          </c:extLst>
        </c:ser>
        <c:ser>
          <c:idx val="2"/>
          <c:order val="2"/>
          <c:tx>
            <c:v>Lin -60 V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'S1 D3 300K 50L IDVG'!$CJ$93:$CJ$100</c:f>
              <c:numCache>
                <c:formatCode>General</c:formatCode>
                <c:ptCount val="8"/>
                <c:pt idx="0">
                  <c:v>-91</c:v>
                </c:pt>
                <c:pt idx="1">
                  <c:v>-92</c:v>
                </c:pt>
                <c:pt idx="2">
                  <c:v>-93</c:v>
                </c:pt>
                <c:pt idx="3">
                  <c:v>-94</c:v>
                </c:pt>
                <c:pt idx="4">
                  <c:v>-95</c:v>
                </c:pt>
                <c:pt idx="5">
                  <c:v>-96</c:v>
                </c:pt>
                <c:pt idx="6">
                  <c:v>-97</c:v>
                </c:pt>
                <c:pt idx="7">
                  <c:v>-98</c:v>
                </c:pt>
              </c:numCache>
            </c:numRef>
          </c:xVal>
          <c:yVal>
            <c:numRef>
              <c:f>'S1 D3 300K 50L IDVG'!$BY$93:$BY$100</c:f>
              <c:numCache>
                <c:formatCode>General</c:formatCode>
                <c:ptCount val="8"/>
                <c:pt idx="0">
                  <c:v>1.5092701241006352</c:v>
                </c:pt>
                <c:pt idx="1">
                  <c:v>1.5017432034381168</c:v>
                </c:pt>
                <c:pt idx="2">
                  <c:v>1.4812279685161058</c:v>
                </c:pt>
                <c:pt idx="3">
                  <c:v>1.4378519001400418</c:v>
                </c:pt>
                <c:pt idx="4">
                  <c:v>1.3896796078999456</c:v>
                </c:pt>
                <c:pt idx="5">
                  <c:v>1.3691293640446158</c:v>
                </c:pt>
                <c:pt idx="6">
                  <c:v>1.3673789173789181</c:v>
                </c:pt>
                <c:pt idx="7">
                  <c:v>1.3267685547346555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2C-4B4D-86B8-B78A457AE118}"/>
            </c:ext>
          </c:extLst>
        </c:ser>
        <c:ser>
          <c:idx val="5"/>
          <c:order val="5"/>
          <c:tx>
            <c:v>Sat -20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D3 300K 50L IDVG'!$CJ$2:$CJ$19</c:f>
              <c:numCache>
                <c:formatCode>General</c:formatCode>
                <c:ptCount val="18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</c:numCache>
            </c:numRef>
          </c:xVal>
          <c:yVal>
            <c:numRef>
              <c:f>'S1 D3 300K 50L IDVG'!$CD$2:$CD$19</c:f>
              <c:numCache>
                <c:formatCode>General</c:formatCode>
                <c:ptCount val="18"/>
                <c:pt idx="0">
                  <c:v>3.5786347142304771E-6</c:v>
                </c:pt>
                <c:pt idx="1">
                  <c:v>1.6206433665016961E-6</c:v>
                </c:pt>
                <c:pt idx="2">
                  <c:v>6.4491645380302835E-7</c:v>
                </c:pt>
                <c:pt idx="3">
                  <c:v>6.7974894311693921E-8</c:v>
                </c:pt>
                <c:pt idx="4">
                  <c:v>1.4635368997910003E-9</c:v>
                </c:pt>
                <c:pt idx="5">
                  <c:v>1.721716460439199E-7</c:v>
                </c:pt>
                <c:pt idx="6">
                  <c:v>4.9094081573723121E-8</c:v>
                </c:pt>
                <c:pt idx="7">
                  <c:v>1.9366811126356173E-5</c:v>
                </c:pt>
                <c:pt idx="8">
                  <c:v>2.5530797829957278E-4</c:v>
                </c:pt>
                <c:pt idx="9">
                  <c:v>1.4146658772781404E-3</c:v>
                </c:pt>
                <c:pt idx="10">
                  <c:v>5.2388577583666286E-3</c:v>
                </c:pt>
                <c:pt idx="11">
                  <c:v>1.2823839668918799E-2</c:v>
                </c:pt>
                <c:pt idx="12">
                  <c:v>2.7027792507142576E-2</c:v>
                </c:pt>
                <c:pt idx="13">
                  <c:v>5.0208322581946727E-2</c:v>
                </c:pt>
                <c:pt idx="14">
                  <c:v>7.7890614702957855E-2</c:v>
                </c:pt>
                <c:pt idx="15">
                  <c:v>0.12107634973313884</c:v>
                </c:pt>
                <c:pt idx="16">
                  <c:v>0.18257028489766894</c:v>
                </c:pt>
                <c:pt idx="17">
                  <c:v>0.25138387893714681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2C-4B4D-86B8-B78A457AE118}"/>
            </c:ext>
          </c:extLst>
        </c:ser>
        <c:ser>
          <c:idx val="6"/>
          <c:order val="6"/>
          <c:tx>
            <c:v>Sat -40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D3 300K 50L IDVG'!$CJ$2:$CJ$59</c:f>
              <c:numCache>
                <c:formatCode>General</c:formatCode>
                <c:ptCount val="58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</c:numCache>
            </c:numRef>
          </c:xVal>
          <c:yVal>
            <c:numRef>
              <c:f>'S1 D3 300K 50L IDVG'!$CE$2:$CE$59</c:f>
              <c:numCache>
                <c:formatCode>General</c:formatCode>
                <c:ptCount val="58"/>
                <c:pt idx="0">
                  <c:v>1.8772930682907625E-6</c:v>
                </c:pt>
                <c:pt idx="1">
                  <c:v>5.2130763419066969E-8</c:v>
                </c:pt>
                <c:pt idx="2">
                  <c:v>2.0273614898404929E-7</c:v>
                </c:pt>
                <c:pt idx="3">
                  <c:v>2.0078343050718463E-8</c:v>
                </c:pt>
                <c:pt idx="4">
                  <c:v>2.3451185471382071E-7</c:v>
                </c:pt>
                <c:pt idx="5">
                  <c:v>4.6157060498269686E-7</c:v>
                </c:pt>
                <c:pt idx="6">
                  <c:v>6.4046134230841158E-7</c:v>
                </c:pt>
                <c:pt idx="7">
                  <c:v>1.3074196212965399E-8</c:v>
                </c:pt>
                <c:pt idx="8">
                  <c:v>1.5165684514457238E-6</c:v>
                </c:pt>
                <c:pt idx="9">
                  <c:v>2.0245959059307783E-5</c:v>
                </c:pt>
                <c:pt idx="10">
                  <c:v>2.3564493410690678E-4</c:v>
                </c:pt>
                <c:pt idx="11">
                  <c:v>1.3949596817084328E-3</c:v>
                </c:pt>
                <c:pt idx="12">
                  <c:v>5.4630039218410533E-3</c:v>
                </c:pt>
                <c:pt idx="13">
                  <c:v>1.227422223331031E-2</c:v>
                </c:pt>
                <c:pt idx="14">
                  <c:v>2.4279024175504104E-2</c:v>
                </c:pt>
                <c:pt idx="15">
                  <c:v>4.4731070252193833E-2</c:v>
                </c:pt>
                <c:pt idx="16">
                  <c:v>6.4852268547341177E-2</c:v>
                </c:pt>
                <c:pt idx="17">
                  <c:v>0.10187139477151093</c:v>
                </c:pt>
                <c:pt idx="18">
                  <c:v>0.1595863851430189</c:v>
                </c:pt>
                <c:pt idx="19">
                  <c:v>0.21863151868807554</c:v>
                </c:pt>
                <c:pt idx="20">
                  <c:v>0.2926594875604871</c:v>
                </c:pt>
                <c:pt idx="21">
                  <c:v>0.36414608568406853</c:v>
                </c:pt>
                <c:pt idx="22">
                  <c:v>0.46991177593535272</c:v>
                </c:pt>
                <c:pt idx="23">
                  <c:v>0.59463496879682587</c:v>
                </c:pt>
                <c:pt idx="24">
                  <c:v>0.68812956956832594</c:v>
                </c:pt>
                <c:pt idx="25">
                  <c:v>0.79450542834550342</c:v>
                </c:pt>
                <c:pt idx="26">
                  <c:v>0.90158958870101125</c:v>
                </c:pt>
                <c:pt idx="27">
                  <c:v>1.0113016213666457</c:v>
                </c:pt>
                <c:pt idx="28">
                  <c:v>1.0872989884451554</c:v>
                </c:pt>
                <c:pt idx="29">
                  <c:v>1.1943974335263623</c:v>
                </c:pt>
                <c:pt idx="30">
                  <c:v>1.3206541290185925</c:v>
                </c:pt>
                <c:pt idx="31">
                  <c:v>1.3962536264391356</c:v>
                </c:pt>
                <c:pt idx="32">
                  <c:v>1.4771644454654547</c:v>
                </c:pt>
                <c:pt idx="33">
                  <c:v>1.545015289677329</c:v>
                </c:pt>
                <c:pt idx="34">
                  <c:v>1.6065709213268715</c:v>
                </c:pt>
                <c:pt idx="35">
                  <c:v>1.6669567369107134</c:v>
                </c:pt>
                <c:pt idx="36">
                  <c:v>1.7229656098644957</c:v>
                </c:pt>
                <c:pt idx="37">
                  <c:v>1.7718488032514137</c:v>
                </c:pt>
                <c:pt idx="38">
                  <c:v>1.814849992827275</c:v>
                </c:pt>
                <c:pt idx="39">
                  <c:v>1.8472519381282102</c:v>
                </c:pt>
                <c:pt idx="40">
                  <c:v>1.8765903023687647</c:v>
                </c:pt>
                <c:pt idx="41">
                  <c:v>1.9041223341960043</c:v>
                </c:pt>
                <c:pt idx="42">
                  <c:v>1.9232334894322687</c:v>
                </c:pt>
                <c:pt idx="43">
                  <c:v>1.9436679500640603</c:v>
                </c:pt>
                <c:pt idx="44">
                  <c:v>1.9652244110806343</c:v>
                </c:pt>
                <c:pt idx="45">
                  <c:v>1.9374627757105476</c:v>
                </c:pt>
                <c:pt idx="46">
                  <c:v>1.9536855813206755</c:v>
                </c:pt>
                <c:pt idx="47">
                  <c:v>2.0046517728129829</c:v>
                </c:pt>
                <c:pt idx="48">
                  <c:v>1.9960238743449017</c:v>
                </c:pt>
                <c:pt idx="49">
                  <c:v>1.9955952168364319</c:v>
                </c:pt>
                <c:pt idx="50">
                  <c:v>1.9769463760854902</c:v>
                </c:pt>
                <c:pt idx="51">
                  <c:v>1.9433840911864941</c:v>
                </c:pt>
                <c:pt idx="52">
                  <c:v>1.9237371499636771</c:v>
                </c:pt>
                <c:pt idx="53">
                  <c:v>1.8989389093442899</c:v>
                </c:pt>
                <c:pt idx="54">
                  <c:v>1.8602887308792835</c:v>
                </c:pt>
                <c:pt idx="55">
                  <c:v>1.8142942002735984</c:v>
                </c:pt>
                <c:pt idx="56">
                  <c:v>1.7617228372966296</c:v>
                </c:pt>
                <c:pt idx="57">
                  <c:v>1.7277816483918884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2C-4B4D-86B8-B78A457AE118}"/>
            </c:ext>
          </c:extLst>
        </c:ser>
        <c:ser>
          <c:idx val="7"/>
          <c:order val="7"/>
          <c:tx>
            <c:v>Sat -60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D3 300K 50L IDVG'!$CJ$2:$CJ$92</c:f>
              <c:numCache>
                <c:formatCode>General</c:formatCode>
                <c:ptCount val="9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</c:numCache>
            </c:numRef>
          </c:xVal>
          <c:yVal>
            <c:numRef>
              <c:f>'S1 D3 300K 50L IDVG'!$CF$2:$CF$92</c:f>
              <c:numCache>
                <c:formatCode>General</c:formatCode>
                <c:ptCount val="91"/>
                <c:pt idx="0">
                  <c:v>3.1839128185342045E-5</c:v>
                </c:pt>
                <c:pt idx="1">
                  <c:v>3.3481599926110133E-6</c:v>
                </c:pt>
                <c:pt idx="2">
                  <c:v>5.1511681808062819E-7</c:v>
                </c:pt>
                <c:pt idx="3">
                  <c:v>9.8382575769532326E-8</c:v>
                </c:pt>
                <c:pt idx="4">
                  <c:v>3.0309140997919342E-8</c:v>
                </c:pt>
                <c:pt idx="5">
                  <c:v>6.7757409525135748E-8</c:v>
                </c:pt>
                <c:pt idx="6">
                  <c:v>6.2613817977544596E-8</c:v>
                </c:pt>
                <c:pt idx="7">
                  <c:v>1.0523421555125019E-7</c:v>
                </c:pt>
                <c:pt idx="8">
                  <c:v>3.7373154731164285E-7</c:v>
                </c:pt>
                <c:pt idx="9">
                  <c:v>1.8279509656340626E-7</c:v>
                </c:pt>
                <c:pt idx="10">
                  <c:v>2.7693726761381521E-5</c:v>
                </c:pt>
                <c:pt idx="11">
                  <c:v>3.2521862624156046E-4</c:v>
                </c:pt>
                <c:pt idx="12">
                  <c:v>1.6072382194923583E-3</c:v>
                </c:pt>
                <c:pt idx="13">
                  <c:v>5.2447820151488508E-3</c:v>
                </c:pt>
                <c:pt idx="14">
                  <c:v>1.0825220096581828E-2</c:v>
                </c:pt>
                <c:pt idx="15">
                  <c:v>2.0273682186018487E-2</c:v>
                </c:pt>
                <c:pt idx="16">
                  <c:v>3.5698571165006646E-2</c:v>
                </c:pt>
                <c:pt idx="17">
                  <c:v>5.5189188534706786E-2</c:v>
                </c:pt>
                <c:pt idx="18">
                  <c:v>8.2078906695339834E-2</c:v>
                </c:pt>
                <c:pt idx="19">
                  <c:v>0.1221600878426326</c:v>
                </c:pt>
                <c:pt idx="20">
                  <c:v>0.17662757551358838</c:v>
                </c:pt>
                <c:pt idx="21">
                  <c:v>0.23998941652957972</c:v>
                </c:pt>
                <c:pt idx="22">
                  <c:v>0.30518847261833687</c:v>
                </c:pt>
                <c:pt idx="23">
                  <c:v>0.39477982192007893</c:v>
                </c:pt>
                <c:pt idx="24">
                  <c:v>0.50827779746140767</c:v>
                </c:pt>
                <c:pt idx="25">
                  <c:v>0.61213140692259604</c:v>
                </c:pt>
                <c:pt idx="26">
                  <c:v>0.71549561275830587</c:v>
                </c:pt>
                <c:pt idx="27">
                  <c:v>0.812028149429177</c:v>
                </c:pt>
                <c:pt idx="28">
                  <c:v>0.90464496805429029</c:v>
                </c:pt>
                <c:pt idx="29">
                  <c:v>1.0043897742391783</c:v>
                </c:pt>
                <c:pt idx="30">
                  <c:v>1.0755400664355457</c:v>
                </c:pt>
                <c:pt idx="31">
                  <c:v>1.1764016040736835</c:v>
                </c:pt>
                <c:pt idx="32">
                  <c:v>1.2988735457750777</c:v>
                </c:pt>
                <c:pt idx="33">
                  <c:v>1.3709653340257228</c:v>
                </c:pt>
                <c:pt idx="34">
                  <c:v>1.4513730676411609</c:v>
                </c:pt>
                <c:pt idx="35">
                  <c:v>1.5329244268269084</c:v>
                </c:pt>
                <c:pt idx="36">
                  <c:v>1.6001152263586234</c:v>
                </c:pt>
                <c:pt idx="37">
                  <c:v>1.6586706342469333</c:v>
                </c:pt>
                <c:pt idx="38">
                  <c:v>1.7362937256643176</c:v>
                </c:pt>
                <c:pt idx="39">
                  <c:v>1.8151079721731098</c:v>
                </c:pt>
                <c:pt idx="40">
                  <c:v>1.8644915493347722</c:v>
                </c:pt>
                <c:pt idx="41">
                  <c:v>1.9123762640390545</c:v>
                </c:pt>
                <c:pt idx="42">
                  <c:v>1.9552714554075274</c:v>
                </c:pt>
                <c:pt idx="43">
                  <c:v>1.9916823292226182</c:v>
                </c:pt>
                <c:pt idx="44">
                  <c:v>2.0372118439854576</c:v>
                </c:pt>
                <c:pt idx="45">
                  <c:v>2.0768534088685797</c:v>
                </c:pt>
                <c:pt idx="46">
                  <c:v>2.0600104727096888</c:v>
                </c:pt>
                <c:pt idx="47">
                  <c:v>2.0955185404367969</c:v>
                </c:pt>
                <c:pt idx="48">
                  <c:v>2.1768070605528842</c:v>
                </c:pt>
                <c:pt idx="49">
                  <c:v>2.203626913528415</c:v>
                </c:pt>
                <c:pt idx="50">
                  <c:v>2.2167318152133744</c:v>
                </c:pt>
                <c:pt idx="51">
                  <c:v>2.2167905668111874</c:v>
                </c:pt>
                <c:pt idx="52">
                  <c:v>2.2359057871590968</c:v>
                </c:pt>
                <c:pt idx="53">
                  <c:v>2.2424856889835434</c:v>
                </c:pt>
                <c:pt idx="54">
                  <c:v>2.2439024351173629</c:v>
                </c:pt>
                <c:pt idx="55">
                  <c:v>2.2621522175719373</c:v>
                </c:pt>
                <c:pt idx="56">
                  <c:v>2.2649341260741314</c:v>
                </c:pt>
                <c:pt idx="57">
                  <c:v>2.2452939830106216</c:v>
                </c:pt>
                <c:pt idx="58">
                  <c:v>2.2291299914959457</c:v>
                </c:pt>
                <c:pt idx="59">
                  <c:v>2.2459343228472082</c:v>
                </c:pt>
                <c:pt idx="60">
                  <c:v>2.2585425267653378</c:v>
                </c:pt>
                <c:pt idx="61">
                  <c:v>2.2493929594559816</c:v>
                </c:pt>
                <c:pt idx="62">
                  <c:v>2.2301692490895109</c:v>
                </c:pt>
                <c:pt idx="63">
                  <c:v>2.2148481845549934</c:v>
                </c:pt>
                <c:pt idx="64">
                  <c:v>2.2070469383273328</c:v>
                </c:pt>
                <c:pt idx="65">
                  <c:v>2.179651750482178</c:v>
                </c:pt>
                <c:pt idx="66">
                  <c:v>2.1632047056263999</c:v>
                </c:pt>
                <c:pt idx="67">
                  <c:v>2.1512256121015643</c:v>
                </c:pt>
                <c:pt idx="68">
                  <c:v>2.1244104418387497</c:v>
                </c:pt>
                <c:pt idx="69">
                  <c:v>2.0848494890775284</c:v>
                </c:pt>
                <c:pt idx="70">
                  <c:v>2.0599924156284315</c:v>
                </c:pt>
                <c:pt idx="71">
                  <c:v>2.0401597964686884</c:v>
                </c:pt>
                <c:pt idx="72">
                  <c:v>1.9934477245419802</c:v>
                </c:pt>
                <c:pt idx="73">
                  <c:v>1.9498640580398017</c:v>
                </c:pt>
                <c:pt idx="74">
                  <c:v>1.9060675329917429</c:v>
                </c:pt>
                <c:pt idx="75">
                  <c:v>1.8631236717180784</c:v>
                </c:pt>
                <c:pt idx="76">
                  <c:v>1.7988335726836433</c:v>
                </c:pt>
                <c:pt idx="77">
                  <c:v>1.7473056529359545</c:v>
                </c:pt>
                <c:pt idx="78">
                  <c:v>1.7113795502400446</c:v>
                </c:pt>
                <c:pt idx="79">
                  <c:v>1.6476969201717826</c:v>
                </c:pt>
                <c:pt idx="80">
                  <c:v>1.5912197589924717</c:v>
                </c:pt>
                <c:pt idx="81">
                  <c:v>1.5021971725028584</c:v>
                </c:pt>
                <c:pt idx="82">
                  <c:v>1.4528832727148291</c:v>
                </c:pt>
                <c:pt idx="83">
                  <c:v>1.4362653672473233</c:v>
                </c:pt>
                <c:pt idx="84">
                  <c:v>1.3889921366252789</c:v>
                </c:pt>
                <c:pt idx="85">
                  <c:v>1.302223790003741</c:v>
                </c:pt>
                <c:pt idx="86">
                  <c:v>1.2357654683581016</c:v>
                </c:pt>
                <c:pt idx="87">
                  <c:v>1.1974860948988761</c:v>
                </c:pt>
                <c:pt idx="88">
                  <c:v>1.1206815340422607</c:v>
                </c:pt>
                <c:pt idx="89">
                  <c:v>1.0697867138018149</c:v>
                </c:pt>
                <c:pt idx="90">
                  <c:v>1.0289408853894881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2C-4B4D-86B8-B78A457AE118}"/>
            </c:ext>
          </c:extLst>
        </c:ser>
        <c:ser>
          <c:idx val="8"/>
          <c:order val="8"/>
          <c:tx>
            <c:v>Sat -80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D3 300K 50L IDVG'!$CJ$2:$CJ$100</c:f>
              <c:numCache>
                <c:formatCode>General</c:formatCode>
                <c:ptCount val="9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</c:numCache>
            </c:numRef>
          </c:xVal>
          <c:yVal>
            <c:numRef>
              <c:f>'S1 D3 300K 50L IDVG'!$CG$2:$CG$100</c:f>
              <c:numCache>
                <c:formatCode>General</c:formatCode>
                <c:ptCount val="99"/>
                <c:pt idx="0">
                  <c:v>1.1663935928592339E-4</c:v>
                </c:pt>
                <c:pt idx="1">
                  <c:v>5.4173944036969092E-6</c:v>
                </c:pt>
                <c:pt idx="2">
                  <c:v>3.715522390931297E-6</c:v>
                </c:pt>
                <c:pt idx="3">
                  <c:v>2.8320225041462195E-6</c:v>
                </c:pt>
                <c:pt idx="4">
                  <c:v>1.3348184448795898E-6</c:v>
                </c:pt>
                <c:pt idx="5">
                  <c:v>4.7122136616042278E-7</c:v>
                </c:pt>
                <c:pt idx="6">
                  <c:v>5.0474363809163787E-7</c:v>
                </c:pt>
                <c:pt idx="7">
                  <c:v>6.7553721563188823E-8</c:v>
                </c:pt>
                <c:pt idx="8">
                  <c:v>4.8762673693036258E-10</c:v>
                </c:pt>
                <c:pt idx="9">
                  <c:v>2.7479892265101447E-10</c:v>
                </c:pt>
                <c:pt idx="10">
                  <c:v>2.9012173718123409E-6</c:v>
                </c:pt>
                <c:pt idx="11">
                  <c:v>8.8435252259250465E-5</c:v>
                </c:pt>
                <c:pt idx="12">
                  <c:v>7.5741215342916429E-4</c:v>
                </c:pt>
                <c:pt idx="13">
                  <c:v>2.8243681149913318E-3</c:v>
                </c:pt>
                <c:pt idx="14">
                  <c:v>7.6782397041993142E-3</c:v>
                </c:pt>
                <c:pt idx="15">
                  <c:v>1.3842454118689165E-2</c:v>
                </c:pt>
                <c:pt idx="16">
                  <c:v>2.3113695415465516E-2</c:v>
                </c:pt>
                <c:pt idx="17">
                  <c:v>3.7562270460423035E-2</c:v>
                </c:pt>
                <c:pt idx="18">
                  <c:v>5.1287847313501896E-2</c:v>
                </c:pt>
                <c:pt idx="19">
                  <c:v>7.5934152662093357E-2</c:v>
                </c:pt>
                <c:pt idx="20">
                  <c:v>0.11242663644952156</c:v>
                </c:pt>
                <c:pt idx="21">
                  <c:v>0.15387541012010233</c:v>
                </c:pt>
                <c:pt idx="22">
                  <c:v>0.20611428107136867</c:v>
                </c:pt>
                <c:pt idx="23">
                  <c:v>0.26073251015092314</c:v>
                </c:pt>
                <c:pt idx="24">
                  <c:v>0.33591991393565318</c:v>
                </c:pt>
                <c:pt idx="25">
                  <c:v>0.4272239949139216</c:v>
                </c:pt>
                <c:pt idx="26">
                  <c:v>0.51204072735108064</c:v>
                </c:pt>
                <c:pt idx="27">
                  <c:v>0.60318158421223189</c:v>
                </c:pt>
                <c:pt idx="28">
                  <c:v>0.70305414461084836</c:v>
                </c:pt>
                <c:pt idx="29">
                  <c:v>0.80363687987072163</c:v>
                </c:pt>
                <c:pt idx="30">
                  <c:v>0.89353731114361945</c:v>
                </c:pt>
                <c:pt idx="31">
                  <c:v>0.99136385946363381</c:v>
                </c:pt>
                <c:pt idx="32">
                  <c:v>1.0689882293903878</c:v>
                </c:pt>
                <c:pt idx="33">
                  <c:v>1.1628906191469448</c:v>
                </c:pt>
                <c:pt idx="34">
                  <c:v>1.2811079258462292</c:v>
                </c:pt>
                <c:pt idx="35">
                  <c:v>1.3573150636128484</c:v>
                </c:pt>
                <c:pt idx="36">
                  <c:v>1.4236006964551915</c:v>
                </c:pt>
                <c:pt idx="37">
                  <c:v>1.5066590997007556</c:v>
                </c:pt>
                <c:pt idx="38">
                  <c:v>1.5998860984862935</c:v>
                </c:pt>
                <c:pt idx="39">
                  <c:v>1.6722425018984479</c:v>
                </c:pt>
                <c:pt idx="40">
                  <c:v>1.7254950651402772</c:v>
                </c:pt>
                <c:pt idx="41">
                  <c:v>1.7818975457254267</c:v>
                </c:pt>
                <c:pt idx="42">
                  <c:v>1.8355835409810404</c:v>
                </c:pt>
                <c:pt idx="43">
                  <c:v>1.8915281115301814</c:v>
                </c:pt>
                <c:pt idx="44">
                  <c:v>1.9631382573491232</c:v>
                </c:pt>
                <c:pt idx="45">
                  <c:v>2.0263063135395716</c:v>
                </c:pt>
                <c:pt idx="46">
                  <c:v>2.0549293773009514</c:v>
                </c:pt>
                <c:pt idx="47">
                  <c:v>2.0909976106302457</c:v>
                </c:pt>
                <c:pt idx="48">
                  <c:v>2.0934746584449391</c:v>
                </c:pt>
                <c:pt idx="49">
                  <c:v>2.142775253098713</c:v>
                </c:pt>
                <c:pt idx="50">
                  <c:v>2.2386246888604044</c:v>
                </c:pt>
                <c:pt idx="51">
                  <c:v>2.2721287099335949</c:v>
                </c:pt>
                <c:pt idx="52">
                  <c:v>2.3053674692871522</c:v>
                </c:pt>
                <c:pt idx="53">
                  <c:v>2.3347948809707439</c:v>
                </c:pt>
                <c:pt idx="54">
                  <c:v>2.3491548438091403</c:v>
                </c:pt>
                <c:pt idx="55">
                  <c:v>2.3656838919204599</c:v>
                </c:pt>
                <c:pt idx="56">
                  <c:v>2.3738089936546376</c:v>
                </c:pt>
                <c:pt idx="57">
                  <c:v>2.3977365281059662</c:v>
                </c:pt>
                <c:pt idx="58">
                  <c:v>2.4242693512830997</c:v>
                </c:pt>
                <c:pt idx="59">
                  <c:v>2.4257169983447859</c:v>
                </c:pt>
                <c:pt idx="60">
                  <c:v>2.4146244523470632</c:v>
                </c:pt>
                <c:pt idx="61">
                  <c:v>2.4077552309473802</c:v>
                </c:pt>
                <c:pt idx="62">
                  <c:v>2.4252637478864969</c:v>
                </c:pt>
                <c:pt idx="63">
                  <c:v>2.4553635718493476</c:v>
                </c:pt>
                <c:pt idx="64">
                  <c:v>2.4475134288502303</c:v>
                </c:pt>
                <c:pt idx="65">
                  <c:v>2.439434821406969</c:v>
                </c:pt>
                <c:pt idx="66">
                  <c:v>2.4498964865036146</c:v>
                </c:pt>
                <c:pt idx="67">
                  <c:v>2.4379692564468263</c:v>
                </c:pt>
                <c:pt idx="68">
                  <c:v>2.433521223243901</c:v>
                </c:pt>
                <c:pt idx="69">
                  <c:v>2.4267403880297471</c:v>
                </c:pt>
                <c:pt idx="70">
                  <c:v>2.4070366672089238</c:v>
                </c:pt>
                <c:pt idx="71">
                  <c:v>2.3892792188647083</c:v>
                </c:pt>
                <c:pt idx="72">
                  <c:v>2.3824566883554397</c:v>
                </c:pt>
                <c:pt idx="73">
                  <c:v>2.3751273238469861</c:v>
                </c:pt>
                <c:pt idx="74">
                  <c:v>2.3388807595052965</c:v>
                </c:pt>
                <c:pt idx="75">
                  <c:v>2.3226768969444809</c:v>
                </c:pt>
                <c:pt idx="76">
                  <c:v>2.317118371516909</c:v>
                </c:pt>
                <c:pt idx="77">
                  <c:v>2.2917306029267155</c:v>
                </c:pt>
                <c:pt idx="78">
                  <c:v>2.2888626941489472</c:v>
                </c:pt>
                <c:pt idx="79">
                  <c:v>2.2670307287929301</c:v>
                </c:pt>
                <c:pt idx="80">
                  <c:v>2.2257314622315585</c:v>
                </c:pt>
                <c:pt idx="81">
                  <c:v>2.1877397320804866</c:v>
                </c:pt>
                <c:pt idx="82">
                  <c:v>2.1547803270319261</c:v>
                </c:pt>
                <c:pt idx="83">
                  <c:v>2.1228188120616056</c:v>
                </c:pt>
                <c:pt idx="84">
                  <c:v>2.1088094552495504</c:v>
                </c:pt>
                <c:pt idx="85">
                  <c:v>2.058263207905771</c:v>
                </c:pt>
                <c:pt idx="86">
                  <c:v>1.9730129125340596</c:v>
                </c:pt>
                <c:pt idx="87">
                  <c:v>1.9464740135498722</c:v>
                </c:pt>
                <c:pt idx="88">
                  <c:v>1.9149288395413349</c:v>
                </c:pt>
                <c:pt idx="89">
                  <c:v>1.833647066125579</c:v>
                </c:pt>
                <c:pt idx="90">
                  <c:v>1.7727794090166706</c:v>
                </c:pt>
                <c:pt idx="91">
                  <c:v>1.7255458916814645</c:v>
                </c:pt>
                <c:pt idx="92">
                  <c:v>1.6357322990589622</c:v>
                </c:pt>
                <c:pt idx="93">
                  <c:v>1.536697778704496</c:v>
                </c:pt>
                <c:pt idx="94">
                  <c:v>1.5161937384703883</c:v>
                </c:pt>
                <c:pt idx="95">
                  <c:v>1.4646783169770083</c:v>
                </c:pt>
                <c:pt idx="96">
                  <c:v>1.3512773171070487</c:v>
                </c:pt>
                <c:pt idx="97">
                  <c:v>1.2603352087092903</c:v>
                </c:pt>
                <c:pt idx="98">
                  <c:v>1.1936500124570493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F2C-4B4D-86B8-B78A457AE118}"/>
            </c:ext>
          </c:extLst>
        </c:ser>
        <c:ser>
          <c:idx val="9"/>
          <c:order val="9"/>
          <c:tx>
            <c:v>Sat -100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D3 300K 50L IDVG'!$CJ$2:$CJ$100</c:f>
              <c:numCache>
                <c:formatCode>General</c:formatCode>
                <c:ptCount val="9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</c:numCache>
            </c:numRef>
          </c:xVal>
          <c:yVal>
            <c:numRef>
              <c:f>'S1 D3 300K 50L IDVG'!$CH$2:$CH$100</c:f>
              <c:numCache>
                <c:formatCode>General</c:formatCode>
                <c:ptCount val="99"/>
                <c:pt idx="0">
                  <c:v>3.8987095115542564E-4</c:v>
                </c:pt>
                <c:pt idx="1">
                  <c:v>3.6174149170729889E-5</c:v>
                </c:pt>
                <c:pt idx="2">
                  <c:v>3.0545556347356435E-5</c:v>
                </c:pt>
                <c:pt idx="3">
                  <c:v>1.3451519670688299E-5</c:v>
                </c:pt>
                <c:pt idx="4">
                  <c:v>4.1406943270082479E-6</c:v>
                </c:pt>
                <c:pt idx="5">
                  <c:v>1.302388277173853E-6</c:v>
                </c:pt>
                <c:pt idx="6">
                  <c:v>1.8124482506581708E-6</c:v>
                </c:pt>
                <c:pt idx="7">
                  <c:v>1.1115984680920547E-6</c:v>
                </c:pt>
                <c:pt idx="8">
                  <c:v>4.5337898146505281E-7</c:v>
                </c:pt>
                <c:pt idx="9">
                  <c:v>8.3949426973386752E-10</c:v>
                </c:pt>
                <c:pt idx="10">
                  <c:v>6.0933792294484509E-7</c:v>
                </c:pt>
                <c:pt idx="11">
                  <c:v>1.2113398154028906E-5</c:v>
                </c:pt>
                <c:pt idx="12">
                  <c:v>2.2002533314719231E-4</c:v>
                </c:pt>
                <c:pt idx="13">
                  <c:v>1.4040012493071953E-3</c:v>
                </c:pt>
                <c:pt idx="14">
                  <c:v>5.0600042439888785E-3</c:v>
                </c:pt>
                <c:pt idx="15">
                  <c:v>9.8977341148296077E-3</c:v>
                </c:pt>
                <c:pt idx="16">
                  <c:v>1.6841194260710811E-2</c:v>
                </c:pt>
                <c:pt idx="17">
                  <c:v>2.7786246226940245E-2</c:v>
                </c:pt>
                <c:pt idx="18">
                  <c:v>4.0014687319837088E-2</c:v>
                </c:pt>
                <c:pt idx="19">
                  <c:v>5.4984351798566394E-2</c:v>
                </c:pt>
                <c:pt idx="20">
                  <c:v>7.9955029530985808E-2</c:v>
                </c:pt>
                <c:pt idx="21">
                  <c:v>0.1155604784363025</c:v>
                </c:pt>
                <c:pt idx="22">
                  <c:v>0.15433191574992011</c:v>
                </c:pt>
                <c:pt idx="23">
                  <c:v>0.20125579831060131</c:v>
                </c:pt>
                <c:pt idx="24">
                  <c:v>0.25008421403090536</c:v>
                </c:pt>
                <c:pt idx="25">
                  <c:v>0.31665068055081047</c:v>
                </c:pt>
                <c:pt idx="26">
                  <c:v>0.40199173159864693</c:v>
                </c:pt>
                <c:pt idx="27">
                  <c:v>0.47725157066704682</c:v>
                </c:pt>
                <c:pt idx="28">
                  <c:v>0.56175975945322798</c:v>
                </c:pt>
                <c:pt idx="29">
                  <c:v>0.65274209744654799</c:v>
                </c:pt>
                <c:pt idx="30">
                  <c:v>0.74191295374222965</c:v>
                </c:pt>
                <c:pt idx="31">
                  <c:v>0.83659668159645018</c:v>
                </c:pt>
                <c:pt idx="32">
                  <c:v>0.93009531325356165</c:v>
                </c:pt>
                <c:pt idx="33">
                  <c:v>0.99922384104526929</c:v>
                </c:pt>
                <c:pt idx="34">
                  <c:v>1.0834714182959588</c:v>
                </c:pt>
                <c:pt idx="35">
                  <c:v>1.1830966368655431</c:v>
                </c:pt>
                <c:pt idx="36">
                  <c:v>1.2464109505052048</c:v>
                </c:pt>
                <c:pt idx="37">
                  <c:v>1.3227657712813279</c:v>
                </c:pt>
                <c:pt idx="38">
                  <c:v>1.4042336693885809</c:v>
                </c:pt>
                <c:pt idx="39">
                  <c:v>1.4807459267333429</c:v>
                </c:pt>
                <c:pt idx="40">
                  <c:v>1.5660867215720822</c:v>
                </c:pt>
                <c:pt idx="41">
                  <c:v>1.6355380172173493</c:v>
                </c:pt>
                <c:pt idx="42">
                  <c:v>1.6981956038178985</c:v>
                </c:pt>
                <c:pt idx="43">
                  <c:v>1.7687890110485764</c:v>
                </c:pt>
                <c:pt idx="44">
                  <c:v>1.8420512152817676</c:v>
                </c:pt>
                <c:pt idx="45">
                  <c:v>1.9030463913040734</c:v>
                </c:pt>
                <c:pt idx="46">
                  <c:v>1.9696326885878657</c:v>
                </c:pt>
                <c:pt idx="47">
                  <c:v>2.0395171209253546</c:v>
                </c:pt>
                <c:pt idx="48">
                  <c:v>2.0818808111278746</c:v>
                </c:pt>
                <c:pt idx="49">
                  <c:v>2.0905725948829068</c:v>
                </c:pt>
                <c:pt idx="50">
                  <c:v>2.1493879527993407</c:v>
                </c:pt>
                <c:pt idx="51">
                  <c:v>2.2469599465620269</c:v>
                </c:pt>
                <c:pt idx="52">
                  <c:v>2.2892202583573349</c:v>
                </c:pt>
                <c:pt idx="53">
                  <c:v>2.3297057681038593</c:v>
                </c:pt>
                <c:pt idx="54">
                  <c:v>2.3711744398048213</c:v>
                </c:pt>
                <c:pt idx="55">
                  <c:v>2.4097118328255531</c:v>
                </c:pt>
                <c:pt idx="56">
                  <c:v>2.4459454063680193</c:v>
                </c:pt>
                <c:pt idx="57">
                  <c:v>2.4649287611321302</c:v>
                </c:pt>
                <c:pt idx="58">
                  <c:v>2.4883617541149365</c:v>
                </c:pt>
                <c:pt idx="59">
                  <c:v>2.5285816569773081</c:v>
                </c:pt>
                <c:pt idx="60">
                  <c:v>2.5527820206095715</c:v>
                </c:pt>
                <c:pt idx="61">
                  <c:v>2.5577552813017252</c:v>
                </c:pt>
                <c:pt idx="62">
                  <c:v>2.5710980186284775</c:v>
                </c:pt>
                <c:pt idx="63">
                  <c:v>2.5812795234016361</c:v>
                </c:pt>
                <c:pt idx="64">
                  <c:v>2.5995850192728458</c:v>
                </c:pt>
                <c:pt idx="65">
                  <c:v>2.6109665777642315</c:v>
                </c:pt>
                <c:pt idx="66">
                  <c:v>2.6165258878923097</c:v>
                </c:pt>
                <c:pt idx="67">
                  <c:v>2.6057314944042522</c:v>
                </c:pt>
                <c:pt idx="68">
                  <c:v>2.597220676701018</c:v>
                </c:pt>
                <c:pt idx="69">
                  <c:v>2.6163149267523216</c:v>
                </c:pt>
                <c:pt idx="70">
                  <c:v>2.62080933748206</c:v>
                </c:pt>
                <c:pt idx="71">
                  <c:v>2.6222723577442832</c:v>
                </c:pt>
                <c:pt idx="72">
                  <c:v>2.5932186261072219</c:v>
                </c:pt>
                <c:pt idx="73">
                  <c:v>2.5594652667433277</c:v>
                </c:pt>
                <c:pt idx="74">
                  <c:v>2.555845141365646</c:v>
                </c:pt>
                <c:pt idx="75">
                  <c:v>2.5727435153236455</c:v>
                </c:pt>
                <c:pt idx="76">
                  <c:v>2.562783187150945</c:v>
                </c:pt>
                <c:pt idx="77">
                  <c:v>2.5380005638842715</c:v>
                </c:pt>
                <c:pt idx="78">
                  <c:v>2.5371655057490359</c:v>
                </c:pt>
                <c:pt idx="79">
                  <c:v>2.5161080858398561</c:v>
                </c:pt>
                <c:pt idx="80">
                  <c:v>2.4987396782024698</c:v>
                </c:pt>
                <c:pt idx="81">
                  <c:v>2.49238535452676</c:v>
                </c:pt>
                <c:pt idx="82">
                  <c:v>2.4570340537073392</c:v>
                </c:pt>
                <c:pt idx="83">
                  <c:v>2.4413158848626622</c:v>
                </c:pt>
                <c:pt idx="84">
                  <c:v>2.4393362349534611</c:v>
                </c:pt>
                <c:pt idx="85">
                  <c:v>2.4173171679399155</c:v>
                </c:pt>
                <c:pt idx="86">
                  <c:v>2.3665557827011878</c:v>
                </c:pt>
                <c:pt idx="87">
                  <c:v>2.3305285713705173</c:v>
                </c:pt>
                <c:pt idx="88">
                  <c:v>2.3033309494130032</c:v>
                </c:pt>
                <c:pt idx="89">
                  <c:v>2.2522623465476603</c:v>
                </c:pt>
                <c:pt idx="90">
                  <c:v>2.1862584819873518</c:v>
                </c:pt>
                <c:pt idx="91">
                  <c:v>2.1471230485334729</c:v>
                </c:pt>
                <c:pt idx="92">
                  <c:v>2.0859955589404922</c:v>
                </c:pt>
                <c:pt idx="93">
                  <c:v>2.0484214484701671</c:v>
                </c:pt>
                <c:pt idx="94">
                  <c:v>2.0016228936807545</c:v>
                </c:pt>
                <c:pt idx="95">
                  <c:v>1.9721903764220241</c:v>
                </c:pt>
                <c:pt idx="96">
                  <c:v>1.9390973380653076</c:v>
                </c:pt>
                <c:pt idx="97">
                  <c:v>1.7912640097902903</c:v>
                </c:pt>
                <c:pt idx="98">
                  <c:v>1.7651350889180339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F2C-4B4D-86B8-B78A457AE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Lin -80 V</c:v>
                </c:tx>
                <c:spPr>
                  <a:ln w="19050" cap="rnd">
                    <a:solidFill>
                      <a:srgbClr val="00FF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FF00"/>
                    </a:solidFill>
                    <a:ln w="9525">
                      <a:solidFill>
                        <a:srgbClr val="00FF0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'S1 D3 300K 50L IDVG'!$CJ$2:$CJ$100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-1</c:v>
                      </c:pt>
                      <c:pt idx="2">
                        <c:v>-2</c:v>
                      </c:pt>
                      <c:pt idx="3">
                        <c:v>-3</c:v>
                      </c:pt>
                      <c:pt idx="4">
                        <c:v>-4</c:v>
                      </c:pt>
                      <c:pt idx="5">
                        <c:v>-5</c:v>
                      </c:pt>
                      <c:pt idx="6">
                        <c:v>-6</c:v>
                      </c:pt>
                      <c:pt idx="7">
                        <c:v>-7</c:v>
                      </c:pt>
                      <c:pt idx="8">
                        <c:v>-8</c:v>
                      </c:pt>
                      <c:pt idx="9">
                        <c:v>-9</c:v>
                      </c:pt>
                      <c:pt idx="10">
                        <c:v>-10</c:v>
                      </c:pt>
                      <c:pt idx="11">
                        <c:v>-11</c:v>
                      </c:pt>
                      <c:pt idx="12">
                        <c:v>-12</c:v>
                      </c:pt>
                      <c:pt idx="13">
                        <c:v>-13</c:v>
                      </c:pt>
                      <c:pt idx="14">
                        <c:v>-14</c:v>
                      </c:pt>
                      <c:pt idx="15">
                        <c:v>-15</c:v>
                      </c:pt>
                      <c:pt idx="16">
                        <c:v>-16</c:v>
                      </c:pt>
                      <c:pt idx="17">
                        <c:v>-17</c:v>
                      </c:pt>
                      <c:pt idx="18">
                        <c:v>-18</c:v>
                      </c:pt>
                      <c:pt idx="19">
                        <c:v>-19</c:v>
                      </c:pt>
                      <c:pt idx="20">
                        <c:v>-20</c:v>
                      </c:pt>
                      <c:pt idx="21">
                        <c:v>-21</c:v>
                      </c:pt>
                      <c:pt idx="22">
                        <c:v>-22</c:v>
                      </c:pt>
                      <c:pt idx="23">
                        <c:v>-23</c:v>
                      </c:pt>
                      <c:pt idx="24">
                        <c:v>-24</c:v>
                      </c:pt>
                      <c:pt idx="25">
                        <c:v>-25</c:v>
                      </c:pt>
                      <c:pt idx="26">
                        <c:v>-26</c:v>
                      </c:pt>
                      <c:pt idx="27">
                        <c:v>-27</c:v>
                      </c:pt>
                      <c:pt idx="28">
                        <c:v>-28</c:v>
                      </c:pt>
                      <c:pt idx="29">
                        <c:v>-29</c:v>
                      </c:pt>
                      <c:pt idx="30">
                        <c:v>-30</c:v>
                      </c:pt>
                      <c:pt idx="31">
                        <c:v>-31</c:v>
                      </c:pt>
                      <c:pt idx="32">
                        <c:v>-32</c:v>
                      </c:pt>
                      <c:pt idx="33">
                        <c:v>-33</c:v>
                      </c:pt>
                      <c:pt idx="34">
                        <c:v>-34</c:v>
                      </c:pt>
                      <c:pt idx="35">
                        <c:v>-35</c:v>
                      </c:pt>
                      <c:pt idx="36">
                        <c:v>-36</c:v>
                      </c:pt>
                      <c:pt idx="37">
                        <c:v>-37</c:v>
                      </c:pt>
                      <c:pt idx="38">
                        <c:v>-38</c:v>
                      </c:pt>
                      <c:pt idx="39">
                        <c:v>-39</c:v>
                      </c:pt>
                      <c:pt idx="40">
                        <c:v>-40</c:v>
                      </c:pt>
                      <c:pt idx="41">
                        <c:v>-41</c:v>
                      </c:pt>
                      <c:pt idx="42">
                        <c:v>-42</c:v>
                      </c:pt>
                      <c:pt idx="43">
                        <c:v>-43</c:v>
                      </c:pt>
                      <c:pt idx="44">
                        <c:v>-44</c:v>
                      </c:pt>
                      <c:pt idx="45">
                        <c:v>-45</c:v>
                      </c:pt>
                      <c:pt idx="46">
                        <c:v>-46</c:v>
                      </c:pt>
                      <c:pt idx="47">
                        <c:v>-47</c:v>
                      </c:pt>
                      <c:pt idx="48">
                        <c:v>-48</c:v>
                      </c:pt>
                      <c:pt idx="49">
                        <c:v>-49</c:v>
                      </c:pt>
                      <c:pt idx="50">
                        <c:v>-50</c:v>
                      </c:pt>
                      <c:pt idx="51">
                        <c:v>-51</c:v>
                      </c:pt>
                      <c:pt idx="52">
                        <c:v>-52</c:v>
                      </c:pt>
                      <c:pt idx="53">
                        <c:v>-53</c:v>
                      </c:pt>
                      <c:pt idx="54">
                        <c:v>-54</c:v>
                      </c:pt>
                      <c:pt idx="55">
                        <c:v>-55</c:v>
                      </c:pt>
                      <c:pt idx="56">
                        <c:v>-56</c:v>
                      </c:pt>
                      <c:pt idx="57">
                        <c:v>-57</c:v>
                      </c:pt>
                      <c:pt idx="58">
                        <c:v>-58</c:v>
                      </c:pt>
                      <c:pt idx="59">
                        <c:v>-59</c:v>
                      </c:pt>
                      <c:pt idx="60">
                        <c:v>-60</c:v>
                      </c:pt>
                      <c:pt idx="61">
                        <c:v>-61</c:v>
                      </c:pt>
                      <c:pt idx="62">
                        <c:v>-62</c:v>
                      </c:pt>
                      <c:pt idx="63">
                        <c:v>-63</c:v>
                      </c:pt>
                      <c:pt idx="64">
                        <c:v>-64</c:v>
                      </c:pt>
                      <c:pt idx="65">
                        <c:v>-65</c:v>
                      </c:pt>
                      <c:pt idx="66">
                        <c:v>-66</c:v>
                      </c:pt>
                      <c:pt idx="67">
                        <c:v>-67</c:v>
                      </c:pt>
                      <c:pt idx="68">
                        <c:v>-68</c:v>
                      </c:pt>
                      <c:pt idx="69">
                        <c:v>-69</c:v>
                      </c:pt>
                      <c:pt idx="70">
                        <c:v>-70</c:v>
                      </c:pt>
                      <c:pt idx="71">
                        <c:v>-71</c:v>
                      </c:pt>
                      <c:pt idx="72">
                        <c:v>-72</c:v>
                      </c:pt>
                      <c:pt idx="73">
                        <c:v>-73</c:v>
                      </c:pt>
                      <c:pt idx="74">
                        <c:v>-74</c:v>
                      </c:pt>
                      <c:pt idx="75">
                        <c:v>-75</c:v>
                      </c:pt>
                      <c:pt idx="76">
                        <c:v>-76</c:v>
                      </c:pt>
                      <c:pt idx="77">
                        <c:v>-77</c:v>
                      </c:pt>
                      <c:pt idx="78">
                        <c:v>-78</c:v>
                      </c:pt>
                      <c:pt idx="79">
                        <c:v>-79</c:v>
                      </c:pt>
                      <c:pt idx="80">
                        <c:v>-80</c:v>
                      </c:pt>
                      <c:pt idx="81">
                        <c:v>-81</c:v>
                      </c:pt>
                      <c:pt idx="82">
                        <c:v>-82</c:v>
                      </c:pt>
                      <c:pt idx="83">
                        <c:v>-83</c:v>
                      </c:pt>
                      <c:pt idx="84">
                        <c:v>-84</c:v>
                      </c:pt>
                      <c:pt idx="85">
                        <c:v>-85</c:v>
                      </c:pt>
                      <c:pt idx="86">
                        <c:v>-86</c:v>
                      </c:pt>
                      <c:pt idx="87">
                        <c:v>-87</c:v>
                      </c:pt>
                      <c:pt idx="88">
                        <c:v>-88</c:v>
                      </c:pt>
                      <c:pt idx="89">
                        <c:v>-89</c:v>
                      </c:pt>
                      <c:pt idx="90">
                        <c:v>-90</c:v>
                      </c:pt>
                      <c:pt idx="91">
                        <c:v>-91</c:v>
                      </c:pt>
                      <c:pt idx="92">
                        <c:v>-92</c:v>
                      </c:pt>
                      <c:pt idx="93">
                        <c:v>-93</c:v>
                      </c:pt>
                      <c:pt idx="94">
                        <c:v>-94</c:v>
                      </c:pt>
                      <c:pt idx="95">
                        <c:v>-95</c:v>
                      </c:pt>
                      <c:pt idx="96">
                        <c:v>-96</c:v>
                      </c:pt>
                      <c:pt idx="97">
                        <c:v>-97</c:v>
                      </c:pt>
                      <c:pt idx="98">
                        <c:v>-98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'S1 D3 300K 50L IDVG'!$BZ$2:$BZ$100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-5.5355162610459221E-6</c:v>
                      </c:pt>
                      <c:pt idx="1">
                        <c:v>-8.8750271621034346E-7</c:v>
                      </c:pt>
                      <c:pt idx="2">
                        <c:v>-6.8130885122410561E-7</c:v>
                      </c:pt>
                      <c:pt idx="3">
                        <c:v>-5.5732471389251069E-7</c:v>
                      </c:pt>
                      <c:pt idx="4">
                        <c:v>-3.6383909169926095E-7</c:v>
                      </c:pt>
                      <c:pt idx="5">
                        <c:v>-2.070078226857887E-7</c:v>
                      </c:pt>
                      <c:pt idx="6">
                        <c:v>-2.0716536288570181E-7</c:v>
                      </c:pt>
                      <c:pt idx="7">
                        <c:v>-7.5304215558452723E-8</c:v>
                      </c:pt>
                      <c:pt idx="8">
                        <c:v>6.2490945965522167E-9</c:v>
                      </c:pt>
                      <c:pt idx="9">
                        <c:v>4.752462697377995E-9</c:v>
                      </c:pt>
                      <c:pt idx="10">
                        <c:v>5.1875362161379079E-7</c:v>
                      </c:pt>
                      <c:pt idx="11">
                        <c:v>3.8034142764015643E-6</c:v>
                      </c:pt>
                      <c:pt idx="12">
                        <c:v>1.8435406707228736E-5</c:v>
                      </c:pt>
                      <c:pt idx="13">
                        <c:v>6.3045986346516009E-5</c:v>
                      </c:pt>
                      <c:pt idx="14">
                        <c:v>1.8481962461973052E-4</c:v>
                      </c:pt>
                      <c:pt idx="15">
                        <c:v>3.9076297443140656E-4</c:v>
                      </c:pt>
                      <c:pt idx="16">
                        <c:v>7.7610997935680147E-4</c:v>
                      </c:pt>
                      <c:pt idx="17">
                        <c:v>1.3982585470085468E-3</c:v>
                      </c:pt>
                      <c:pt idx="18">
                        <c:v>2.2275790417209903E-3</c:v>
                      </c:pt>
                      <c:pt idx="19">
                        <c:v>3.6048217260611333E-3</c:v>
                      </c:pt>
                      <c:pt idx="20">
                        <c:v>5.6525948862813265E-3</c:v>
                      </c:pt>
                      <c:pt idx="21">
                        <c:v>8.4061875271621046E-3</c:v>
                      </c:pt>
                      <c:pt idx="22">
                        <c:v>1.2132879726205997E-2</c:v>
                      </c:pt>
                      <c:pt idx="23">
                        <c:v>1.6705300231783276E-2</c:v>
                      </c:pt>
                      <c:pt idx="24">
                        <c:v>2.2977290670722874E-2</c:v>
                      </c:pt>
                      <c:pt idx="25">
                        <c:v>3.0895996305953945E-2</c:v>
                      </c:pt>
                      <c:pt idx="26">
                        <c:v>3.9952982398956977E-2</c:v>
                      </c:pt>
                      <c:pt idx="27">
                        <c:v>5.0596398305084736E-2</c:v>
                      </c:pt>
                      <c:pt idx="28">
                        <c:v>6.3103777343184106E-2</c:v>
                      </c:pt>
                      <c:pt idx="29">
                        <c:v>7.7150061567434439E-2</c:v>
                      </c:pt>
                      <c:pt idx="30">
                        <c:v>9.2217206287121545E-2</c:v>
                      </c:pt>
                      <c:pt idx="31">
                        <c:v>0.10923784948573083</c:v>
                      </c:pt>
                      <c:pt idx="32">
                        <c:v>0.12644439012023762</c:v>
                      </c:pt>
                      <c:pt idx="33">
                        <c:v>0.14626872374329997</c:v>
                      </c:pt>
                      <c:pt idx="34">
                        <c:v>0.16906426553672313</c:v>
                      </c:pt>
                      <c:pt idx="35">
                        <c:v>0.19069453498478922</c:v>
                      </c:pt>
                      <c:pt idx="36">
                        <c:v>0.21289457482254093</c:v>
                      </c:pt>
                      <c:pt idx="37">
                        <c:v>0.23762050919889907</c:v>
                      </c:pt>
                      <c:pt idx="38">
                        <c:v>0.26455463204403878</c:v>
                      </c:pt>
                      <c:pt idx="39">
                        <c:v>0.291081776039403</c:v>
                      </c:pt>
                      <c:pt idx="40">
                        <c:v>0.31708116036505862</c:v>
                      </c:pt>
                      <c:pt idx="41">
                        <c:v>0.34432511227002754</c:v>
                      </c:pt>
                      <c:pt idx="42">
                        <c:v>0.37223073301463128</c:v>
                      </c:pt>
                      <c:pt idx="43">
                        <c:v>0.40135203896856453</c:v>
                      </c:pt>
                      <c:pt idx="44">
                        <c:v>0.43321454440098489</c:v>
                      </c:pt>
                      <c:pt idx="45">
                        <c:v>0.46520570766333463</c:v>
                      </c:pt>
                      <c:pt idx="46">
                        <c:v>0.49401981022743729</c:v>
                      </c:pt>
                      <c:pt idx="47">
                        <c:v>0.52444082283065352</c:v>
                      </c:pt>
                      <c:pt idx="48">
                        <c:v>0.55072640518615101</c:v>
                      </c:pt>
                      <c:pt idx="49">
                        <c:v>0.58413805591771673</c:v>
                      </c:pt>
                      <c:pt idx="50">
                        <c:v>0.62454186585542526</c:v>
                      </c:pt>
                      <c:pt idx="51">
                        <c:v>0.6574940243372448</c:v>
                      </c:pt>
                      <c:pt idx="52">
                        <c:v>0.69099757351875968</c:v>
                      </c:pt>
                      <c:pt idx="53">
                        <c:v>0.72447486600028976</c:v>
                      </c:pt>
                      <c:pt idx="54">
                        <c:v>0.75598290598290629</c:v>
                      </c:pt>
                      <c:pt idx="55">
                        <c:v>0.78819987686513093</c:v>
                      </c:pt>
                      <c:pt idx="56">
                        <c:v>0.81913026944806622</c:v>
                      </c:pt>
                      <c:pt idx="57">
                        <c:v>0.85326397942923327</c:v>
                      </c:pt>
                      <c:pt idx="58">
                        <c:v>0.88808036361002418</c:v>
                      </c:pt>
                      <c:pt idx="59">
                        <c:v>0.91869567579313416</c:v>
                      </c:pt>
                      <c:pt idx="60">
                        <c:v>0.9467378313776611</c:v>
                      </c:pt>
                      <c:pt idx="61">
                        <c:v>0.97559394466174132</c:v>
                      </c:pt>
                      <c:pt idx="62">
                        <c:v>1.0093863175430982</c:v>
                      </c:pt>
                      <c:pt idx="63">
                        <c:v>1.0462769810227435</c:v>
                      </c:pt>
                      <c:pt idx="64">
                        <c:v>1.0750543242068666</c:v>
                      </c:pt>
                      <c:pt idx="65">
                        <c:v>1.103962950890917</c:v>
                      </c:pt>
                      <c:pt idx="66">
                        <c:v>1.1368100825727936</c:v>
                      </c:pt>
                      <c:pt idx="67">
                        <c:v>1.1645896711574686</c:v>
                      </c:pt>
                      <c:pt idx="68">
                        <c:v>1.1939446617412726</c:v>
                      </c:pt>
                      <c:pt idx="69">
                        <c:v>1.2226432348254364</c:v>
                      </c:pt>
                      <c:pt idx="70">
                        <c:v>1.2477708967115757</c:v>
                      </c:pt>
                      <c:pt idx="71">
                        <c:v>1.2731348688975823</c:v>
                      </c:pt>
                      <c:pt idx="72">
                        <c:v>1.3010982543821508</c:v>
                      </c:pt>
                      <c:pt idx="73">
                        <c:v>1.3288253295668537</c:v>
                      </c:pt>
                      <c:pt idx="74">
                        <c:v>1.3478876937563378</c:v>
                      </c:pt>
                      <c:pt idx="75">
                        <c:v>1.3724639649427783</c:v>
                      </c:pt>
                      <c:pt idx="76">
                        <c:v>1.3996659061277714</c:v>
                      </c:pt>
                      <c:pt idx="77">
                        <c:v>1.4207762929161238</c:v>
                      </c:pt>
                      <c:pt idx="78">
                        <c:v>1.4485033681008244</c:v>
                      </c:pt>
                      <c:pt idx="79">
                        <c:v>1.4699288352890048</c:v>
                      </c:pt>
                      <c:pt idx="80">
                        <c:v>1.4844225336810088</c:v>
                      </c:pt>
                      <c:pt idx="81">
                        <c:v>1.4991787990728664</c:v>
                      </c:pt>
                      <c:pt idx="82">
                        <c:v>1.5148803056642031</c:v>
                      </c:pt>
                      <c:pt idx="83">
                        <c:v>1.5302404751557284</c:v>
                      </c:pt>
                      <c:pt idx="84">
                        <c:v>1.551639685643923</c:v>
                      </c:pt>
                      <c:pt idx="85">
                        <c:v>1.5586502245400542</c:v>
                      </c:pt>
                      <c:pt idx="86">
                        <c:v>1.5510095248442721</c:v>
                      </c:pt>
                      <c:pt idx="87">
                        <c:v>1.5650831160365097</c:v>
                      </c:pt>
                      <c:pt idx="88">
                        <c:v>1.5762422135303495</c:v>
                      </c:pt>
                      <c:pt idx="89">
                        <c:v>1.5655819933362281</c:v>
                      </c:pt>
                      <c:pt idx="90">
                        <c:v>1.561801028538317</c:v>
                      </c:pt>
                      <c:pt idx="91">
                        <c:v>1.5625362161379119</c:v>
                      </c:pt>
                      <c:pt idx="92">
                        <c:v>1.5419509633492638</c:v>
                      </c:pt>
                      <c:pt idx="93">
                        <c:v>1.5141188613646253</c:v>
                      </c:pt>
                      <c:pt idx="94">
                        <c:v>1.5231774228596309</c:v>
                      </c:pt>
                      <c:pt idx="95">
                        <c:v>1.5152741561639833</c:v>
                      </c:pt>
                      <c:pt idx="96">
                        <c:v>1.4727383021874538</c:v>
                      </c:pt>
                      <c:pt idx="97">
                        <c:v>1.4383420252064305</c:v>
                      </c:pt>
                      <c:pt idx="98">
                        <c:v>1.4149735622193251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AF2C-4B4D-86B8-B78A457AE11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Lin -100 V</c:v>
                </c:tx>
                <c:spPr>
                  <a:ln w="19050" cap="rnd">
                    <a:solidFill>
                      <a:srgbClr val="0080FF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80FF"/>
                    </a:solidFill>
                    <a:ln w="9525">
                      <a:solidFill>
                        <a:srgbClr val="0080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'S1 D3 300K 50L IDVG'!$CJ$2:$CJ$100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-1</c:v>
                      </c:pt>
                      <c:pt idx="2">
                        <c:v>-2</c:v>
                      </c:pt>
                      <c:pt idx="3">
                        <c:v>-3</c:v>
                      </c:pt>
                      <c:pt idx="4">
                        <c:v>-4</c:v>
                      </c:pt>
                      <c:pt idx="5">
                        <c:v>-5</c:v>
                      </c:pt>
                      <c:pt idx="6">
                        <c:v>-6</c:v>
                      </c:pt>
                      <c:pt idx="7">
                        <c:v>-7</c:v>
                      </c:pt>
                      <c:pt idx="8">
                        <c:v>-8</c:v>
                      </c:pt>
                      <c:pt idx="9">
                        <c:v>-9</c:v>
                      </c:pt>
                      <c:pt idx="10">
                        <c:v>-10</c:v>
                      </c:pt>
                      <c:pt idx="11">
                        <c:v>-11</c:v>
                      </c:pt>
                      <c:pt idx="12">
                        <c:v>-12</c:v>
                      </c:pt>
                      <c:pt idx="13">
                        <c:v>-13</c:v>
                      </c:pt>
                      <c:pt idx="14">
                        <c:v>-14</c:v>
                      </c:pt>
                      <c:pt idx="15">
                        <c:v>-15</c:v>
                      </c:pt>
                      <c:pt idx="16">
                        <c:v>-16</c:v>
                      </c:pt>
                      <c:pt idx="17">
                        <c:v>-17</c:v>
                      </c:pt>
                      <c:pt idx="18">
                        <c:v>-18</c:v>
                      </c:pt>
                      <c:pt idx="19">
                        <c:v>-19</c:v>
                      </c:pt>
                      <c:pt idx="20">
                        <c:v>-20</c:v>
                      </c:pt>
                      <c:pt idx="21">
                        <c:v>-21</c:v>
                      </c:pt>
                      <c:pt idx="22">
                        <c:v>-22</c:v>
                      </c:pt>
                      <c:pt idx="23">
                        <c:v>-23</c:v>
                      </c:pt>
                      <c:pt idx="24">
                        <c:v>-24</c:v>
                      </c:pt>
                      <c:pt idx="25">
                        <c:v>-25</c:v>
                      </c:pt>
                      <c:pt idx="26">
                        <c:v>-26</c:v>
                      </c:pt>
                      <c:pt idx="27">
                        <c:v>-27</c:v>
                      </c:pt>
                      <c:pt idx="28">
                        <c:v>-28</c:v>
                      </c:pt>
                      <c:pt idx="29">
                        <c:v>-29</c:v>
                      </c:pt>
                      <c:pt idx="30">
                        <c:v>-30</c:v>
                      </c:pt>
                      <c:pt idx="31">
                        <c:v>-31</c:v>
                      </c:pt>
                      <c:pt idx="32">
                        <c:v>-32</c:v>
                      </c:pt>
                      <c:pt idx="33">
                        <c:v>-33</c:v>
                      </c:pt>
                      <c:pt idx="34">
                        <c:v>-34</c:v>
                      </c:pt>
                      <c:pt idx="35">
                        <c:v>-35</c:v>
                      </c:pt>
                      <c:pt idx="36">
                        <c:v>-36</c:v>
                      </c:pt>
                      <c:pt idx="37">
                        <c:v>-37</c:v>
                      </c:pt>
                      <c:pt idx="38">
                        <c:v>-38</c:v>
                      </c:pt>
                      <c:pt idx="39">
                        <c:v>-39</c:v>
                      </c:pt>
                      <c:pt idx="40">
                        <c:v>-40</c:v>
                      </c:pt>
                      <c:pt idx="41">
                        <c:v>-41</c:v>
                      </c:pt>
                      <c:pt idx="42">
                        <c:v>-42</c:v>
                      </c:pt>
                      <c:pt idx="43">
                        <c:v>-43</c:v>
                      </c:pt>
                      <c:pt idx="44">
                        <c:v>-44</c:v>
                      </c:pt>
                      <c:pt idx="45">
                        <c:v>-45</c:v>
                      </c:pt>
                      <c:pt idx="46">
                        <c:v>-46</c:v>
                      </c:pt>
                      <c:pt idx="47">
                        <c:v>-47</c:v>
                      </c:pt>
                      <c:pt idx="48">
                        <c:v>-48</c:v>
                      </c:pt>
                      <c:pt idx="49">
                        <c:v>-49</c:v>
                      </c:pt>
                      <c:pt idx="50">
                        <c:v>-50</c:v>
                      </c:pt>
                      <c:pt idx="51">
                        <c:v>-51</c:v>
                      </c:pt>
                      <c:pt idx="52">
                        <c:v>-52</c:v>
                      </c:pt>
                      <c:pt idx="53">
                        <c:v>-53</c:v>
                      </c:pt>
                      <c:pt idx="54">
                        <c:v>-54</c:v>
                      </c:pt>
                      <c:pt idx="55">
                        <c:v>-55</c:v>
                      </c:pt>
                      <c:pt idx="56">
                        <c:v>-56</c:v>
                      </c:pt>
                      <c:pt idx="57">
                        <c:v>-57</c:v>
                      </c:pt>
                      <c:pt idx="58">
                        <c:v>-58</c:v>
                      </c:pt>
                      <c:pt idx="59">
                        <c:v>-59</c:v>
                      </c:pt>
                      <c:pt idx="60">
                        <c:v>-60</c:v>
                      </c:pt>
                      <c:pt idx="61">
                        <c:v>-61</c:v>
                      </c:pt>
                      <c:pt idx="62">
                        <c:v>-62</c:v>
                      </c:pt>
                      <c:pt idx="63">
                        <c:v>-63</c:v>
                      </c:pt>
                      <c:pt idx="64">
                        <c:v>-64</c:v>
                      </c:pt>
                      <c:pt idx="65">
                        <c:v>-65</c:v>
                      </c:pt>
                      <c:pt idx="66">
                        <c:v>-66</c:v>
                      </c:pt>
                      <c:pt idx="67">
                        <c:v>-67</c:v>
                      </c:pt>
                      <c:pt idx="68">
                        <c:v>-68</c:v>
                      </c:pt>
                      <c:pt idx="69">
                        <c:v>-69</c:v>
                      </c:pt>
                      <c:pt idx="70">
                        <c:v>-70</c:v>
                      </c:pt>
                      <c:pt idx="71">
                        <c:v>-71</c:v>
                      </c:pt>
                      <c:pt idx="72">
                        <c:v>-72</c:v>
                      </c:pt>
                      <c:pt idx="73">
                        <c:v>-73</c:v>
                      </c:pt>
                      <c:pt idx="74">
                        <c:v>-74</c:v>
                      </c:pt>
                      <c:pt idx="75">
                        <c:v>-75</c:v>
                      </c:pt>
                      <c:pt idx="76">
                        <c:v>-76</c:v>
                      </c:pt>
                      <c:pt idx="77">
                        <c:v>-77</c:v>
                      </c:pt>
                      <c:pt idx="78">
                        <c:v>-78</c:v>
                      </c:pt>
                      <c:pt idx="79">
                        <c:v>-79</c:v>
                      </c:pt>
                      <c:pt idx="80">
                        <c:v>-80</c:v>
                      </c:pt>
                      <c:pt idx="81">
                        <c:v>-81</c:v>
                      </c:pt>
                      <c:pt idx="82">
                        <c:v>-82</c:v>
                      </c:pt>
                      <c:pt idx="83">
                        <c:v>-83</c:v>
                      </c:pt>
                      <c:pt idx="84">
                        <c:v>-84</c:v>
                      </c:pt>
                      <c:pt idx="85">
                        <c:v>-85</c:v>
                      </c:pt>
                      <c:pt idx="86">
                        <c:v>-86</c:v>
                      </c:pt>
                      <c:pt idx="87">
                        <c:v>-87</c:v>
                      </c:pt>
                      <c:pt idx="88">
                        <c:v>-88</c:v>
                      </c:pt>
                      <c:pt idx="89">
                        <c:v>-89</c:v>
                      </c:pt>
                      <c:pt idx="90">
                        <c:v>-90</c:v>
                      </c:pt>
                      <c:pt idx="91">
                        <c:v>-91</c:v>
                      </c:pt>
                      <c:pt idx="92">
                        <c:v>-92</c:v>
                      </c:pt>
                      <c:pt idx="93">
                        <c:v>-93</c:v>
                      </c:pt>
                      <c:pt idx="94">
                        <c:v>-94</c:v>
                      </c:pt>
                      <c:pt idx="95">
                        <c:v>-95</c:v>
                      </c:pt>
                      <c:pt idx="96">
                        <c:v>-96</c:v>
                      </c:pt>
                      <c:pt idx="97">
                        <c:v>-97</c:v>
                      </c:pt>
                      <c:pt idx="98">
                        <c:v>-98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'S1 D3 300K 50L IDVG'!$CA$2:$CA$100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-1.2155045632333769E-5</c:v>
                      </c:pt>
                      <c:pt idx="1">
                        <c:v>-2.4605888744024337E-6</c:v>
                      </c:pt>
                      <c:pt idx="2">
                        <c:v>-2.0055497609734897E-6</c:v>
                      </c:pt>
                      <c:pt idx="3">
                        <c:v>-1.1453592640880776E-6</c:v>
                      </c:pt>
                      <c:pt idx="4">
                        <c:v>-5.8453715775749688E-7</c:v>
                      </c:pt>
                      <c:pt idx="5">
                        <c:v>-3.0151093727364915E-7</c:v>
                      </c:pt>
                      <c:pt idx="6">
                        <c:v>-3.4121106765174551E-7</c:v>
                      </c:pt>
                      <c:pt idx="7">
                        <c:v>-2.5540417209908715E-7</c:v>
                      </c:pt>
                      <c:pt idx="8">
                        <c:v>-1.5705707663334772E-7</c:v>
                      </c:pt>
                      <c:pt idx="9">
                        <c:v>6.7217151962912943E-9</c:v>
                      </c:pt>
                      <c:pt idx="10">
                        <c:v>1.8291467477908153E-7</c:v>
                      </c:pt>
                      <c:pt idx="11">
                        <c:v>9.2957120092713324E-7</c:v>
                      </c:pt>
                      <c:pt idx="12">
                        <c:v>5.7918499203244966E-6</c:v>
                      </c:pt>
                      <c:pt idx="13">
                        <c:v>2.5351810082572791E-5</c:v>
                      </c:pt>
                      <c:pt idx="14">
                        <c:v>8.8926632623496999E-5</c:v>
                      </c:pt>
                      <c:pt idx="15">
                        <c:v>2.0356735477328699E-4</c:v>
                      </c:pt>
                      <c:pt idx="16">
                        <c:v>4.2295909749384317E-4</c:v>
                      </c:pt>
                      <c:pt idx="17">
                        <c:v>7.8477915399101817E-4</c:v>
                      </c:pt>
                      <c:pt idx="18">
                        <c:v>1.3117028103723019E-3</c:v>
                      </c:pt>
                      <c:pt idx="19">
                        <c:v>2.0446722439519047E-3</c:v>
                      </c:pt>
                      <c:pt idx="20">
                        <c:v>3.2193465884398083E-3</c:v>
                      </c:pt>
                      <c:pt idx="21">
                        <c:v>4.9169346660872084E-3</c:v>
                      </c:pt>
                      <c:pt idx="22">
                        <c:v>7.1268875851079223E-3</c:v>
                      </c:pt>
                      <c:pt idx="23">
                        <c:v>1.00263834564682E-2</c:v>
                      </c:pt>
                      <c:pt idx="24">
                        <c:v>1.3537681442850932E-2</c:v>
                      </c:pt>
                      <c:pt idx="25">
                        <c:v>1.8267458351441404E-2</c:v>
                      </c:pt>
                      <c:pt idx="26">
                        <c:v>2.4354244531363169E-2</c:v>
                      </c:pt>
                      <c:pt idx="27">
                        <c:v>3.1086462407648854E-2</c:v>
                      </c:pt>
                      <c:pt idx="28">
                        <c:v>3.9159662465594658E-2</c:v>
                      </c:pt>
                      <c:pt idx="29">
                        <c:v>4.8464196726061129E-2</c:v>
                      </c:pt>
                      <c:pt idx="30">
                        <c:v>5.8877813993915687E-2</c:v>
                      </c:pt>
                      <c:pt idx="31">
                        <c:v>7.0622330870635949E-2</c:v>
                      </c:pt>
                      <c:pt idx="32">
                        <c:v>8.3531174851513845E-2</c:v>
                      </c:pt>
                      <c:pt idx="33">
                        <c:v>9.631713747645948E-2</c:v>
                      </c:pt>
                      <c:pt idx="34">
                        <c:v>0.1110290815587425</c:v>
                      </c:pt>
                      <c:pt idx="35">
                        <c:v>0.12750883673765032</c:v>
                      </c:pt>
                      <c:pt idx="36">
                        <c:v>0.14317043314500941</c:v>
                      </c:pt>
                      <c:pt idx="37">
                        <c:v>0.16056287121541357</c:v>
                      </c:pt>
                      <c:pt idx="38">
                        <c:v>0.17923663624511091</c:v>
                      </c:pt>
                      <c:pt idx="39">
                        <c:v>0.19868339852238165</c:v>
                      </c:pt>
                      <c:pt idx="40">
                        <c:v>0.21977488048674482</c:v>
                      </c:pt>
                      <c:pt idx="41">
                        <c:v>0.24072772707518461</c:v>
                      </c:pt>
                      <c:pt idx="42">
                        <c:v>0.26214689265536728</c:v>
                      </c:pt>
                      <c:pt idx="43">
                        <c:v>0.28503853397073731</c:v>
                      </c:pt>
                      <c:pt idx="44">
                        <c:v>0.30913168187744461</c:v>
                      </c:pt>
                      <c:pt idx="45">
                        <c:v>0.33303578154425606</c:v>
                      </c:pt>
                      <c:pt idx="46">
                        <c:v>0.35840185426626092</c:v>
                      </c:pt>
                      <c:pt idx="47">
                        <c:v>0.38486650731565997</c:v>
                      </c:pt>
                      <c:pt idx="48">
                        <c:v>0.40954150369404624</c:v>
                      </c:pt>
                      <c:pt idx="49">
                        <c:v>0.43120853252209185</c:v>
                      </c:pt>
                      <c:pt idx="50">
                        <c:v>0.45877596697088224</c:v>
                      </c:pt>
                      <c:pt idx="51">
                        <c:v>0.49118933796899877</c:v>
                      </c:pt>
                      <c:pt idx="52">
                        <c:v>0.51853831667390982</c:v>
                      </c:pt>
                      <c:pt idx="53">
                        <c:v>0.54632840793857773</c:v>
                      </c:pt>
                      <c:pt idx="54">
                        <c:v>0.57474866000289693</c:v>
                      </c:pt>
                      <c:pt idx="55">
                        <c:v>0.60342097638707759</c:v>
                      </c:pt>
                      <c:pt idx="56">
                        <c:v>0.63228234101115477</c:v>
                      </c:pt>
                      <c:pt idx="57">
                        <c:v>0.65931623931623939</c:v>
                      </c:pt>
                      <c:pt idx="58">
                        <c:v>0.68729537882080227</c:v>
                      </c:pt>
                      <c:pt idx="59">
                        <c:v>0.7180262204838479</c:v>
                      </c:pt>
                      <c:pt idx="60">
                        <c:v>0.74686657974793602</c:v>
                      </c:pt>
                      <c:pt idx="61">
                        <c:v>0.77316529045342575</c:v>
                      </c:pt>
                      <c:pt idx="62">
                        <c:v>0.80087136027813977</c:v>
                      </c:pt>
                      <c:pt idx="63">
                        <c:v>0.8282203389830507</c:v>
                      </c:pt>
                      <c:pt idx="64">
                        <c:v>0.85714471968709249</c:v>
                      </c:pt>
                      <c:pt idx="65">
                        <c:v>0.8850398377517017</c:v>
                      </c:pt>
                      <c:pt idx="66">
                        <c:v>0.91217876285672872</c:v>
                      </c:pt>
                      <c:pt idx="67">
                        <c:v>0.93629291612342513</c:v>
                      </c:pt>
                      <c:pt idx="68">
                        <c:v>0.96084818194987676</c:v>
                      </c:pt>
                      <c:pt idx="69">
                        <c:v>0.99046573953353534</c:v>
                      </c:pt>
                      <c:pt idx="70">
                        <c:v>1.0174996378386199</c:v>
                      </c:pt>
                      <c:pt idx="71">
                        <c:v>1.0440084021439964</c:v>
                      </c:pt>
                      <c:pt idx="72">
                        <c:v>1.0641315370128932</c:v>
                      </c:pt>
                      <c:pt idx="73">
                        <c:v>1.0829313342025204</c:v>
                      </c:pt>
                      <c:pt idx="74">
                        <c:v>1.1077386643488347</c:v>
                      </c:pt>
                      <c:pt idx="75">
                        <c:v>1.1371251629726202</c:v>
                      </c:pt>
                      <c:pt idx="76">
                        <c:v>1.160462117919745</c:v>
                      </c:pt>
                      <c:pt idx="77">
                        <c:v>1.1803541938287692</c:v>
                      </c:pt>
                      <c:pt idx="78">
                        <c:v>1.2055186150948851</c:v>
                      </c:pt>
                      <c:pt idx="79">
                        <c:v>1.2256837606837607</c:v>
                      </c:pt>
                      <c:pt idx="80">
                        <c:v>1.246521077792264</c:v>
                      </c:pt>
                      <c:pt idx="81">
                        <c:v>1.2698580327393894</c:v>
                      </c:pt>
                      <c:pt idx="82">
                        <c:v>1.2854230044908006</c:v>
                      </c:pt>
                      <c:pt idx="83">
                        <c:v>1.3058612197595252</c:v>
                      </c:pt>
                      <c:pt idx="84">
                        <c:v>1.3296602926263941</c:v>
                      </c:pt>
                      <c:pt idx="85">
                        <c:v>1.3478929450963346</c:v>
                      </c:pt>
                      <c:pt idx="86">
                        <c:v>1.357366362451109</c:v>
                      </c:pt>
                      <c:pt idx="87">
                        <c:v>1.3705157178038516</c:v>
                      </c:pt>
                      <c:pt idx="88">
                        <c:v>1.3854925394755879</c:v>
                      </c:pt>
                      <c:pt idx="89">
                        <c:v>1.3927393886715937</c:v>
                      </c:pt>
                      <c:pt idx="90">
                        <c:v>1.3941257424308282</c:v>
                      </c:pt>
                      <c:pt idx="91">
                        <c:v>1.4033050847457607</c:v>
                      </c:pt>
                      <c:pt idx="92">
                        <c:v>1.4039982616253819</c:v>
                      </c:pt>
                      <c:pt idx="93">
                        <c:v>1.412127335940895</c:v>
                      </c:pt>
                      <c:pt idx="94">
                        <c:v>1.4157612632188903</c:v>
                      </c:pt>
                      <c:pt idx="95">
                        <c:v>1.4254237288135616</c:v>
                      </c:pt>
                      <c:pt idx="96">
                        <c:v>1.4325655512096196</c:v>
                      </c:pt>
                      <c:pt idx="97">
                        <c:v>1.3951760104302471</c:v>
                      </c:pt>
                      <c:pt idx="98">
                        <c:v>1.4029479936259588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F2C-4B4D-86B8-B78A457AE118}"/>
                  </c:ext>
                </c:extLst>
              </c15:ser>
            </c15:filteredScatterSeries>
          </c:ext>
        </c:extLst>
      </c:scatterChart>
      <c:valAx>
        <c:axId val="700382976"/>
        <c:scaling>
          <c:orientation val="maxMin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VGATE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Mobility (cm</a:t>
                </a:r>
                <a:r>
                  <a:rPr lang="en-US" sz="1100" b="1" baseline="30000">
                    <a:solidFill>
                      <a:sysClr val="windowText" lastClr="000000"/>
                    </a:solidFill>
                  </a:rPr>
                  <a:t>2</a:t>
                </a:r>
                <a:r>
                  <a:rPr lang="en-US" sz="1100" b="1">
                    <a:solidFill>
                      <a:sysClr val="windowText" lastClr="000000"/>
                    </a:solidFill>
                  </a:rPr>
                  <a:t>/Vs)</a:t>
                </a:r>
              </a:p>
            </c:rich>
          </c:tx>
          <c:layout>
            <c:manualLayout>
              <c:xMode val="edge"/>
              <c:yMode val="edge"/>
              <c:x val="2.0130387374362541E-2"/>
              <c:y val="0.38015839840808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84154084699806"/>
          <c:y val="0.2033012381128313"/>
          <c:w val="0.24915845915300192"/>
          <c:h val="0.698444283842308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D1 300K IDVD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01399997919764"/>
          <c:y val="0.10215760491618354"/>
          <c:w val="0.64270951429987966"/>
          <c:h val="0.77470987317326212"/>
        </c:manualLayout>
      </c:layout>
      <c:scatterChart>
        <c:scatterStyle val="lineMarker"/>
        <c:varyColors val="0"/>
        <c:ser>
          <c:idx val="0"/>
          <c:order val="0"/>
          <c:tx>
            <c:v>-20 V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'S1 D1 300K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IDVD'!$L$2:$L$203</c:f>
              <c:numCache>
                <c:formatCode>General</c:formatCode>
                <c:ptCount val="202"/>
                <c:pt idx="0">
                  <c:v>5.5589399999999999E-7</c:v>
                </c:pt>
                <c:pt idx="1">
                  <c:v>5.9758100000000003E-6</c:v>
                </c:pt>
                <c:pt idx="2">
                  <c:v>1.23126E-5</c:v>
                </c:pt>
                <c:pt idx="3">
                  <c:v>1.8664500000000001E-5</c:v>
                </c:pt>
                <c:pt idx="4">
                  <c:v>2.4872199999999999E-5</c:v>
                </c:pt>
                <c:pt idx="5">
                  <c:v>3.082E-5</c:v>
                </c:pt>
                <c:pt idx="6">
                  <c:v>3.6482900000000003E-5</c:v>
                </c:pt>
                <c:pt idx="7">
                  <c:v>4.1838500000000003E-5</c:v>
                </c:pt>
                <c:pt idx="8">
                  <c:v>4.6847900000000003E-5</c:v>
                </c:pt>
                <c:pt idx="9">
                  <c:v>5.1483600000000003E-5</c:v>
                </c:pt>
                <c:pt idx="10">
                  <c:v>5.5717500000000003E-5</c:v>
                </c:pt>
                <c:pt idx="11">
                  <c:v>5.9601000000000001E-5</c:v>
                </c:pt>
                <c:pt idx="12">
                  <c:v>6.3041399999999996E-5</c:v>
                </c:pt>
                <c:pt idx="13">
                  <c:v>6.6068400000000006E-5</c:v>
                </c:pt>
                <c:pt idx="14">
                  <c:v>6.8703100000000003E-5</c:v>
                </c:pt>
                <c:pt idx="15">
                  <c:v>7.0932999999999993E-5</c:v>
                </c:pt>
                <c:pt idx="16">
                  <c:v>7.2787700000000001E-5</c:v>
                </c:pt>
                <c:pt idx="17">
                  <c:v>7.4280200000000001E-5</c:v>
                </c:pt>
                <c:pt idx="18">
                  <c:v>7.5459999999999999E-5</c:v>
                </c:pt>
                <c:pt idx="19">
                  <c:v>7.6366999999999996E-5</c:v>
                </c:pt>
                <c:pt idx="20">
                  <c:v>7.7036199999999999E-5</c:v>
                </c:pt>
                <c:pt idx="21">
                  <c:v>7.7521000000000005E-5</c:v>
                </c:pt>
                <c:pt idx="22">
                  <c:v>7.7873499999999999E-5</c:v>
                </c:pt>
                <c:pt idx="23">
                  <c:v>7.8096999999999994E-5</c:v>
                </c:pt>
                <c:pt idx="24">
                  <c:v>7.8269799999999994E-5</c:v>
                </c:pt>
                <c:pt idx="25">
                  <c:v>7.83929E-5</c:v>
                </c:pt>
                <c:pt idx="26">
                  <c:v>7.8475700000000005E-5</c:v>
                </c:pt>
                <c:pt idx="27">
                  <c:v>7.8476300000000006E-5</c:v>
                </c:pt>
                <c:pt idx="28">
                  <c:v>7.8466499999999998E-5</c:v>
                </c:pt>
                <c:pt idx="29">
                  <c:v>7.8461799999999995E-5</c:v>
                </c:pt>
                <c:pt idx="30">
                  <c:v>7.8406700000000003E-5</c:v>
                </c:pt>
                <c:pt idx="31">
                  <c:v>7.8352900000000007E-5</c:v>
                </c:pt>
                <c:pt idx="32">
                  <c:v>7.8283500000000004E-5</c:v>
                </c:pt>
                <c:pt idx="33">
                  <c:v>7.8202900000000003E-5</c:v>
                </c:pt>
                <c:pt idx="34">
                  <c:v>7.8129399999999998E-5</c:v>
                </c:pt>
                <c:pt idx="35">
                  <c:v>7.8048900000000004E-5</c:v>
                </c:pt>
                <c:pt idx="36">
                  <c:v>7.7982400000000001E-5</c:v>
                </c:pt>
                <c:pt idx="37">
                  <c:v>7.7897299999999997E-5</c:v>
                </c:pt>
                <c:pt idx="38">
                  <c:v>7.7825199999999995E-5</c:v>
                </c:pt>
                <c:pt idx="39">
                  <c:v>7.7718600000000005E-5</c:v>
                </c:pt>
                <c:pt idx="40">
                  <c:v>7.7625899999999998E-5</c:v>
                </c:pt>
                <c:pt idx="41">
                  <c:v>7.7571999999999995E-5</c:v>
                </c:pt>
                <c:pt idx="42">
                  <c:v>7.75091E-5</c:v>
                </c:pt>
                <c:pt idx="43">
                  <c:v>7.7447400000000007E-5</c:v>
                </c:pt>
                <c:pt idx="44">
                  <c:v>7.7334899999999997E-5</c:v>
                </c:pt>
                <c:pt idx="45">
                  <c:v>7.7259699999999995E-5</c:v>
                </c:pt>
                <c:pt idx="46">
                  <c:v>7.7161099999999995E-5</c:v>
                </c:pt>
                <c:pt idx="47">
                  <c:v>7.7068600000000003E-5</c:v>
                </c:pt>
                <c:pt idx="48">
                  <c:v>7.6980899999999993E-5</c:v>
                </c:pt>
                <c:pt idx="49">
                  <c:v>7.6910999999999996E-5</c:v>
                </c:pt>
                <c:pt idx="50">
                  <c:v>7.6887599999999999E-5</c:v>
                </c:pt>
                <c:pt idx="51">
                  <c:v>7.6946299999999999E-5</c:v>
                </c:pt>
                <c:pt idx="52">
                  <c:v>7.6897999999999995E-5</c:v>
                </c:pt>
                <c:pt idx="53">
                  <c:v>7.6898999999999997E-5</c:v>
                </c:pt>
                <c:pt idx="54">
                  <c:v>7.6798099999999999E-5</c:v>
                </c:pt>
                <c:pt idx="55">
                  <c:v>7.6698800000000005E-5</c:v>
                </c:pt>
                <c:pt idx="56">
                  <c:v>7.6609399999999999E-5</c:v>
                </c:pt>
                <c:pt idx="57">
                  <c:v>7.6537400000000003E-5</c:v>
                </c:pt>
                <c:pt idx="58">
                  <c:v>7.6465700000000002E-5</c:v>
                </c:pt>
                <c:pt idx="59">
                  <c:v>7.6506899999999998E-5</c:v>
                </c:pt>
                <c:pt idx="60">
                  <c:v>7.6500499999999997E-5</c:v>
                </c:pt>
                <c:pt idx="61">
                  <c:v>7.6468299999999994E-5</c:v>
                </c:pt>
                <c:pt idx="62">
                  <c:v>7.6396400000000006E-5</c:v>
                </c:pt>
                <c:pt idx="63">
                  <c:v>7.6355100000000004E-5</c:v>
                </c:pt>
                <c:pt idx="64">
                  <c:v>7.6338299999999994E-5</c:v>
                </c:pt>
                <c:pt idx="65">
                  <c:v>7.6369099999999994E-5</c:v>
                </c:pt>
                <c:pt idx="66">
                  <c:v>7.6310200000000007E-5</c:v>
                </c:pt>
                <c:pt idx="67">
                  <c:v>7.6361799999999998E-5</c:v>
                </c:pt>
                <c:pt idx="68">
                  <c:v>7.6589100000000002E-5</c:v>
                </c:pt>
                <c:pt idx="69">
                  <c:v>7.6547700000000006E-5</c:v>
                </c:pt>
                <c:pt idx="70">
                  <c:v>7.6575299999999998E-5</c:v>
                </c:pt>
                <c:pt idx="71">
                  <c:v>7.6521300000000002E-5</c:v>
                </c:pt>
                <c:pt idx="72">
                  <c:v>7.6463200000000003E-5</c:v>
                </c:pt>
                <c:pt idx="73">
                  <c:v>7.6329900000000002E-5</c:v>
                </c:pt>
                <c:pt idx="74">
                  <c:v>7.6264400000000001E-5</c:v>
                </c:pt>
                <c:pt idx="75">
                  <c:v>7.6266600000000006E-5</c:v>
                </c:pt>
                <c:pt idx="76">
                  <c:v>7.6245300000000007E-5</c:v>
                </c:pt>
                <c:pt idx="77">
                  <c:v>7.6169999999999997E-5</c:v>
                </c:pt>
                <c:pt idx="78">
                  <c:v>7.6203299999999996E-5</c:v>
                </c:pt>
                <c:pt idx="79">
                  <c:v>7.6117000000000003E-5</c:v>
                </c:pt>
                <c:pt idx="80">
                  <c:v>7.6091699999999995E-5</c:v>
                </c:pt>
                <c:pt idx="81">
                  <c:v>7.59856E-5</c:v>
                </c:pt>
                <c:pt idx="82">
                  <c:v>7.6138300000000003E-5</c:v>
                </c:pt>
                <c:pt idx="83">
                  <c:v>7.6126599999999997E-5</c:v>
                </c:pt>
                <c:pt idx="84">
                  <c:v>7.5987800000000005E-5</c:v>
                </c:pt>
                <c:pt idx="85">
                  <c:v>7.5790499999999999E-5</c:v>
                </c:pt>
                <c:pt idx="86">
                  <c:v>7.5694799999999999E-5</c:v>
                </c:pt>
                <c:pt idx="87">
                  <c:v>7.5730700000000003E-5</c:v>
                </c:pt>
                <c:pt idx="88">
                  <c:v>7.5649399999999994E-5</c:v>
                </c:pt>
                <c:pt idx="89">
                  <c:v>7.5561600000000005E-5</c:v>
                </c:pt>
                <c:pt idx="90">
                  <c:v>7.5433900000000003E-5</c:v>
                </c:pt>
                <c:pt idx="91">
                  <c:v>7.5475800000000007E-5</c:v>
                </c:pt>
                <c:pt idx="92">
                  <c:v>7.5540199999999999E-5</c:v>
                </c:pt>
                <c:pt idx="93">
                  <c:v>7.5428300000000004E-5</c:v>
                </c:pt>
                <c:pt idx="94">
                  <c:v>7.5414999999999995E-5</c:v>
                </c:pt>
                <c:pt idx="95">
                  <c:v>7.5284900000000001E-5</c:v>
                </c:pt>
                <c:pt idx="96">
                  <c:v>7.5211399999999996E-5</c:v>
                </c:pt>
                <c:pt idx="97">
                  <c:v>7.5087399999999995E-5</c:v>
                </c:pt>
                <c:pt idx="98">
                  <c:v>7.4931800000000007E-5</c:v>
                </c:pt>
                <c:pt idx="99">
                  <c:v>7.4909100000000004E-5</c:v>
                </c:pt>
                <c:pt idx="100">
                  <c:v>7.4877199999999995E-5</c:v>
                </c:pt>
                <c:pt idx="101">
                  <c:v>7.4778999999999997E-5</c:v>
                </c:pt>
                <c:pt idx="102">
                  <c:v>7.4519799999999998E-5</c:v>
                </c:pt>
                <c:pt idx="103">
                  <c:v>7.4133800000000005E-5</c:v>
                </c:pt>
                <c:pt idx="104">
                  <c:v>7.3868000000000005E-5</c:v>
                </c:pt>
                <c:pt idx="105">
                  <c:v>7.3591199999999994E-5</c:v>
                </c:pt>
                <c:pt idx="106">
                  <c:v>7.3395900000000007E-5</c:v>
                </c:pt>
                <c:pt idx="107">
                  <c:v>7.3094699999999997E-5</c:v>
                </c:pt>
                <c:pt idx="108">
                  <c:v>7.2815600000000001E-5</c:v>
                </c:pt>
                <c:pt idx="109">
                  <c:v>7.2511100000000004E-5</c:v>
                </c:pt>
                <c:pt idx="110">
                  <c:v>7.2244500000000003E-5</c:v>
                </c:pt>
                <c:pt idx="111">
                  <c:v>7.20145E-5</c:v>
                </c:pt>
                <c:pt idx="112">
                  <c:v>7.1784400000000003E-5</c:v>
                </c:pt>
                <c:pt idx="113">
                  <c:v>7.14984E-5</c:v>
                </c:pt>
                <c:pt idx="114">
                  <c:v>7.1208499999999994E-5</c:v>
                </c:pt>
                <c:pt idx="115">
                  <c:v>7.10102E-5</c:v>
                </c:pt>
                <c:pt idx="116">
                  <c:v>7.0786700000000004E-5</c:v>
                </c:pt>
                <c:pt idx="117">
                  <c:v>7.0560099999999996E-5</c:v>
                </c:pt>
                <c:pt idx="118">
                  <c:v>7.0356000000000002E-5</c:v>
                </c:pt>
                <c:pt idx="119">
                  <c:v>7.01636E-5</c:v>
                </c:pt>
                <c:pt idx="120">
                  <c:v>6.9948699999999997E-5</c:v>
                </c:pt>
                <c:pt idx="121">
                  <c:v>6.9670099999999996E-5</c:v>
                </c:pt>
                <c:pt idx="122">
                  <c:v>6.9463300000000003E-5</c:v>
                </c:pt>
                <c:pt idx="123">
                  <c:v>6.9250499999999997E-5</c:v>
                </c:pt>
                <c:pt idx="124">
                  <c:v>6.9052400000000003E-5</c:v>
                </c:pt>
                <c:pt idx="125">
                  <c:v>6.8824899999999999E-5</c:v>
                </c:pt>
                <c:pt idx="126">
                  <c:v>6.8664299999999999E-5</c:v>
                </c:pt>
                <c:pt idx="127">
                  <c:v>6.8438199999999998E-5</c:v>
                </c:pt>
                <c:pt idx="128">
                  <c:v>6.8236099999999995E-5</c:v>
                </c:pt>
                <c:pt idx="129">
                  <c:v>6.8080199999999999E-5</c:v>
                </c:pt>
                <c:pt idx="130">
                  <c:v>6.7897299999999998E-5</c:v>
                </c:pt>
                <c:pt idx="131">
                  <c:v>6.7704600000000002E-5</c:v>
                </c:pt>
                <c:pt idx="132">
                  <c:v>6.7547799999999997E-5</c:v>
                </c:pt>
                <c:pt idx="133">
                  <c:v>6.7315000000000002E-5</c:v>
                </c:pt>
                <c:pt idx="134">
                  <c:v>6.71472E-5</c:v>
                </c:pt>
                <c:pt idx="135">
                  <c:v>6.6968800000000002E-5</c:v>
                </c:pt>
                <c:pt idx="136">
                  <c:v>6.6781100000000003E-5</c:v>
                </c:pt>
                <c:pt idx="137">
                  <c:v>6.6598099999999995E-5</c:v>
                </c:pt>
                <c:pt idx="138">
                  <c:v>6.6430800000000001E-5</c:v>
                </c:pt>
                <c:pt idx="139">
                  <c:v>6.6250900000000006E-5</c:v>
                </c:pt>
                <c:pt idx="140">
                  <c:v>6.6082399999999996E-5</c:v>
                </c:pt>
                <c:pt idx="141">
                  <c:v>6.59234E-5</c:v>
                </c:pt>
                <c:pt idx="142">
                  <c:v>6.5769299999999994E-5</c:v>
                </c:pt>
                <c:pt idx="143">
                  <c:v>6.5603499999999996E-5</c:v>
                </c:pt>
                <c:pt idx="144">
                  <c:v>6.5423499999999995E-5</c:v>
                </c:pt>
                <c:pt idx="145">
                  <c:v>6.5242599999999998E-5</c:v>
                </c:pt>
                <c:pt idx="146">
                  <c:v>6.5093799999999997E-5</c:v>
                </c:pt>
                <c:pt idx="147">
                  <c:v>6.49441E-5</c:v>
                </c:pt>
                <c:pt idx="148">
                  <c:v>6.4765799999999996E-5</c:v>
                </c:pt>
                <c:pt idx="149">
                  <c:v>6.4611100000000002E-5</c:v>
                </c:pt>
                <c:pt idx="150">
                  <c:v>6.4431799999999995E-5</c:v>
                </c:pt>
                <c:pt idx="151">
                  <c:v>6.4264599999999995E-5</c:v>
                </c:pt>
                <c:pt idx="152">
                  <c:v>6.4132200000000002E-5</c:v>
                </c:pt>
                <c:pt idx="153">
                  <c:v>6.3973799999999994E-5</c:v>
                </c:pt>
                <c:pt idx="154">
                  <c:v>6.3818200000000005E-5</c:v>
                </c:pt>
                <c:pt idx="155">
                  <c:v>6.3668699999999996E-5</c:v>
                </c:pt>
                <c:pt idx="156">
                  <c:v>6.3502899999999998E-5</c:v>
                </c:pt>
                <c:pt idx="157">
                  <c:v>6.3333700000000007E-5</c:v>
                </c:pt>
                <c:pt idx="158">
                  <c:v>6.3189700000000003E-5</c:v>
                </c:pt>
                <c:pt idx="159">
                  <c:v>6.30463E-5</c:v>
                </c:pt>
                <c:pt idx="160">
                  <c:v>6.28979E-5</c:v>
                </c:pt>
                <c:pt idx="161">
                  <c:v>6.2733300000000005E-5</c:v>
                </c:pt>
                <c:pt idx="162">
                  <c:v>6.2586800000000002E-5</c:v>
                </c:pt>
                <c:pt idx="163">
                  <c:v>6.2434200000000006E-5</c:v>
                </c:pt>
                <c:pt idx="164">
                  <c:v>6.2285699999999999E-5</c:v>
                </c:pt>
                <c:pt idx="165">
                  <c:v>6.2125999999999994E-5</c:v>
                </c:pt>
                <c:pt idx="166">
                  <c:v>6.1971199999999994E-5</c:v>
                </c:pt>
                <c:pt idx="167">
                  <c:v>6.1786500000000002E-5</c:v>
                </c:pt>
                <c:pt idx="168">
                  <c:v>6.1623099999999996E-5</c:v>
                </c:pt>
                <c:pt idx="169">
                  <c:v>6.1441700000000005E-5</c:v>
                </c:pt>
                <c:pt idx="170">
                  <c:v>6.1257899999999995E-5</c:v>
                </c:pt>
                <c:pt idx="171">
                  <c:v>6.1076100000000003E-5</c:v>
                </c:pt>
                <c:pt idx="172">
                  <c:v>6.0862500000000002E-5</c:v>
                </c:pt>
                <c:pt idx="173">
                  <c:v>6.06762E-5</c:v>
                </c:pt>
                <c:pt idx="174">
                  <c:v>6.0440199999999998E-5</c:v>
                </c:pt>
                <c:pt idx="175">
                  <c:v>6.0180999999999999E-5</c:v>
                </c:pt>
                <c:pt idx="176">
                  <c:v>5.9902099999999997E-5</c:v>
                </c:pt>
                <c:pt idx="177">
                  <c:v>5.9611100000000003E-5</c:v>
                </c:pt>
                <c:pt idx="178">
                  <c:v>5.9253299999999997E-5</c:v>
                </c:pt>
                <c:pt idx="179">
                  <c:v>5.8848499999999997E-5</c:v>
                </c:pt>
                <c:pt idx="180">
                  <c:v>5.8365600000000002E-5</c:v>
                </c:pt>
                <c:pt idx="181">
                  <c:v>5.7791599999999997E-5</c:v>
                </c:pt>
                <c:pt idx="182">
                  <c:v>5.7061100000000002E-5</c:v>
                </c:pt>
                <c:pt idx="183">
                  <c:v>5.6193300000000003E-5</c:v>
                </c:pt>
                <c:pt idx="184">
                  <c:v>5.5120100000000001E-5</c:v>
                </c:pt>
                <c:pt idx="185">
                  <c:v>5.3820299999999997E-5</c:v>
                </c:pt>
                <c:pt idx="186">
                  <c:v>5.2286E-5</c:v>
                </c:pt>
                <c:pt idx="187">
                  <c:v>5.04873E-5</c:v>
                </c:pt>
                <c:pt idx="188">
                  <c:v>4.8371700000000003E-5</c:v>
                </c:pt>
                <c:pt idx="189">
                  <c:v>4.5965099999999998E-5</c:v>
                </c:pt>
                <c:pt idx="190">
                  <c:v>4.3282999999999999E-5</c:v>
                </c:pt>
                <c:pt idx="191">
                  <c:v>4.02981E-5</c:v>
                </c:pt>
                <c:pt idx="192">
                  <c:v>3.7037399999999999E-5</c:v>
                </c:pt>
                <c:pt idx="193">
                  <c:v>3.3514499999999999E-5</c:v>
                </c:pt>
                <c:pt idx="194">
                  <c:v>2.97307E-5</c:v>
                </c:pt>
                <c:pt idx="195">
                  <c:v>2.5727900000000001E-5</c:v>
                </c:pt>
                <c:pt idx="196">
                  <c:v>2.15473E-5</c:v>
                </c:pt>
                <c:pt idx="197">
                  <c:v>1.7209100000000001E-5</c:v>
                </c:pt>
                <c:pt idx="198">
                  <c:v>1.2766500000000001E-5</c:v>
                </c:pt>
                <c:pt idx="199">
                  <c:v>8.3186000000000003E-6</c:v>
                </c:pt>
                <c:pt idx="200">
                  <c:v>3.9570899999999999E-6</c:v>
                </c:pt>
                <c:pt idx="201">
                  <c:v>1.6581E-7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1-4861-91FD-074E03FC2138}"/>
            </c:ext>
          </c:extLst>
        </c:ser>
        <c:ser>
          <c:idx val="1"/>
          <c:order val="1"/>
          <c:tx>
            <c:v>-40 V</c:v>
          </c:tx>
          <c:spPr>
            <a:ln w="2540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xVal>
            <c:numRef>
              <c:f>'S1 D1 300K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IDVD'!$M$2:$M$203</c:f>
              <c:numCache>
                <c:formatCode>General</c:formatCode>
                <c:ptCount val="202"/>
                <c:pt idx="0">
                  <c:v>1.13116E-6</c:v>
                </c:pt>
                <c:pt idx="1">
                  <c:v>1.0085360000000001E-5</c:v>
                </c:pt>
                <c:pt idx="2">
                  <c:v>2.1958299999999999E-5</c:v>
                </c:pt>
                <c:pt idx="3">
                  <c:v>3.4423199999999999E-5</c:v>
                </c:pt>
                <c:pt idx="4">
                  <c:v>4.72082E-5</c:v>
                </c:pt>
                <c:pt idx="5">
                  <c:v>6.01231E-5</c:v>
                </c:pt>
                <c:pt idx="6">
                  <c:v>7.3015800000000007E-5</c:v>
                </c:pt>
                <c:pt idx="7">
                  <c:v>8.5891999999999997E-5</c:v>
                </c:pt>
                <c:pt idx="8">
                  <c:v>9.8711100000000004E-5</c:v>
                </c:pt>
                <c:pt idx="9">
                  <c:v>1.11297E-4</c:v>
                </c:pt>
                <c:pt idx="10">
                  <c:v>1.236E-4</c:v>
                </c:pt>
                <c:pt idx="11">
                  <c:v>1.3580299999999999E-4</c:v>
                </c:pt>
                <c:pt idx="12">
                  <c:v>1.4769100000000001E-4</c:v>
                </c:pt>
                <c:pt idx="13">
                  <c:v>1.5929200000000001E-4</c:v>
                </c:pt>
                <c:pt idx="14">
                  <c:v>1.7062100000000001E-4</c:v>
                </c:pt>
                <c:pt idx="15">
                  <c:v>1.81557E-4</c:v>
                </c:pt>
                <c:pt idx="16">
                  <c:v>1.9215599999999999E-4</c:v>
                </c:pt>
                <c:pt idx="17">
                  <c:v>2.02411E-4</c:v>
                </c:pt>
                <c:pt idx="18">
                  <c:v>2.1221099999999999E-4</c:v>
                </c:pt>
                <c:pt idx="19">
                  <c:v>2.21657E-4</c:v>
                </c:pt>
                <c:pt idx="20">
                  <c:v>2.3065600000000001E-4</c:v>
                </c:pt>
                <c:pt idx="21">
                  <c:v>2.39235E-4</c:v>
                </c:pt>
                <c:pt idx="22">
                  <c:v>2.4736799999999998E-4</c:v>
                </c:pt>
                <c:pt idx="23">
                  <c:v>2.5508799999999999E-4</c:v>
                </c:pt>
                <c:pt idx="24">
                  <c:v>2.6230600000000002E-4</c:v>
                </c:pt>
                <c:pt idx="25">
                  <c:v>2.6912099999999999E-4</c:v>
                </c:pt>
                <c:pt idx="26">
                  <c:v>2.75429E-4</c:v>
                </c:pt>
                <c:pt idx="27">
                  <c:v>2.81258E-4</c:v>
                </c:pt>
                <c:pt idx="28">
                  <c:v>2.86705E-4</c:v>
                </c:pt>
                <c:pt idx="29">
                  <c:v>2.9169999999999999E-4</c:v>
                </c:pt>
                <c:pt idx="30">
                  <c:v>2.9624399999999998E-4</c:v>
                </c:pt>
                <c:pt idx="31">
                  <c:v>3.0037199999999998E-4</c:v>
                </c:pt>
                <c:pt idx="32">
                  <c:v>3.04023E-4</c:v>
                </c:pt>
                <c:pt idx="33">
                  <c:v>3.0733300000000002E-4</c:v>
                </c:pt>
                <c:pt idx="34">
                  <c:v>3.1025200000000001E-4</c:v>
                </c:pt>
                <c:pt idx="35">
                  <c:v>3.1276200000000001E-4</c:v>
                </c:pt>
                <c:pt idx="36">
                  <c:v>3.14882E-4</c:v>
                </c:pt>
                <c:pt idx="37">
                  <c:v>3.16834E-4</c:v>
                </c:pt>
                <c:pt idx="38">
                  <c:v>3.1844000000000002E-4</c:v>
                </c:pt>
                <c:pt idx="39">
                  <c:v>3.1989799999999999E-4</c:v>
                </c:pt>
                <c:pt idx="40">
                  <c:v>3.2109199999999998E-4</c:v>
                </c:pt>
                <c:pt idx="41">
                  <c:v>3.2206100000000001E-4</c:v>
                </c:pt>
                <c:pt idx="42">
                  <c:v>3.22935E-4</c:v>
                </c:pt>
                <c:pt idx="43">
                  <c:v>3.2370899999999999E-4</c:v>
                </c:pt>
                <c:pt idx="44">
                  <c:v>3.2438999999999998E-4</c:v>
                </c:pt>
                <c:pt idx="45">
                  <c:v>3.24946E-4</c:v>
                </c:pt>
                <c:pt idx="46">
                  <c:v>3.2539500000000002E-4</c:v>
                </c:pt>
                <c:pt idx="47">
                  <c:v>3.2580700000000001E-4</c:v>
                </c:pt>
                <c:pt idx="48">
                  <c:v>3.26161E-4</c:v>
                </c:pt>
                <c:pt idx="49">
                  <c:v>3.2646500000000001E-4</c:v>
                </c:pt>
                <c:pt idx="50">
                  <c:v>3.2673000000000001E-4</c:v>
                </c:pt>
                <c:pt idx="51">
                  <c:v>3.2688200000000002E-4</c:v>
                </c:pt>
                <c:pt idx="52">
                  <c:v>3.2714000000000002E-4</c:v>
                </c:pt>
                <c:pt idx="53">
                  <c:v>3.27304E-4</c:v>
                </c:pt>
                <c:pt idx="54">
                  <c:v>3.27366E-4</c:v>
                </c:pt>
                <c:pt idx="55">
                  <c:v>3.2747400000000002E-4</c:v>
                </c:pt>
                <c:pt idx="56">
                  <c:v>3.27607E-4</c:v>
                </c:pt>
                <c:pt idx="57">
                  <c:v>3.2766300000000001E-4</c:v>
                </c:pt>
                <c:pt idx="58">
                  <c:v>3.2776399999999997E-4</c:v>
                </c:pt>
                <c:pt idx="59">
                  <c:v>3.2781299999999999E-4</c:v>
                </c:pt>
                <c:pt idx="60">
                  <c:v>3.2782900000000002E-4</c:v>
                </c:pt>
                <c:pt idx="61">
                  <c:v>3.2786799999999999E-4</c:v>
                </c:pt>
                <c:pt idx="62">
                  <c:v>3.2785799999999999E-4</c:v>
                </c:pt>
                <c:pt idx="63">
                  <c:v>3.2795099999999999E-4</c:v>
                </c:pt>
                <c:pt idx="64">
                  <c:v>3.28179E-4</c:v>
                </c:pt>
                <c:pt idx="65">
                  <c:v>3.2823699999999999E-4</c:v>
                </c:pt>
                <c:pt idx="66">
                  <c:v>3.2826900000000001E-4</c:v>
                </c:pt>
                <c:pt idx="67">
                  <c:v>3.2834999999999999E-4</c:v>
                </c:pt>
                <c:pt idx="68">
                  <c:v>3.2837799999999999E-4</c:v>
                </c:pt>
                <c:pt idx="69">
                  <c:v>3.2836900000000001E-4</c:v>
                </c:pt>
                <c:pt idx="70">
                  <c:v>3.2844599999999998E-4</c:v>
                </c:pt>
                <c:pt idx="71">
                  <c:v>3.2846600000000002E-4</c:v>
                </c:pt>
                <c:pt idx="72">
                  <c:v>3.28427E-4</c:v>
                </c:pt>
                <c:pt idx="73">
                  <c:v>3.2847399999999999E-4</c:v>
                </c:pt>
                <c:pt idx="74">
                  <c:v>3.2846600000000002E-4</c:v>
                </c:pt>
                <c:pt idx="75">
                  <c:v>3.28451E-4</c:v>
                </c:pt>
                <c:pt idx="76">
                  <c:v>3.28537E-4</c:v>
                </c:pt>
                <c:pt idx="77">
                  <c:v>3.2854599999999998E-4</c:v>
                </c:pt>
                <c:pt idx="78">
                  <c:v>3.2881099999999998E-4</c:v>
                </c:pt>
                <c:pt idx="79">
                  <c:v>3.2883100000000002E-4</c:v>
                </c:pt>
                <c:pt idx="80">
                  <c:v>3.2916899999999998E-4</c:v>
                </c:pt>
                <c:pt idx="81">
                  <c:v>3.2976300000000001E-4</c:v>
                </c:pt>
                <c:pt idx="82">
                  <c:v>3.2984799999999999E-4</c:v>
                </c:pt>
                <c:pt idx="83">
                  <c:v>3.2976199999999999E-4</c:v>
                </c:pt>
                <c:pt idx="84">
                  <c:v>3.2987499999999998E-4</c:v>
                </c:pt>
                <c:pt idx="85">
                  <c:v>3.3001599999999998E-4</c:v>
                </c:pt>
                <c:pt idx="86">
                  <c:v>3.3008100000000003E-4</c:v>
                </c:pt>
                <c:pt idx="87">
                  <c:v>3.30355E-4</c:v>
                </c:pt>
                <c:pt idx="88">
                  <c:v>3.3068099999999999E-4</c:v>
                </c:pt>
                <c:pt idx="89">
                  <c:v>3.3084299999999999E-4</c:v>
                </c:pt>
                <c:pt idx="90">
                  <c:v>3.3089000000000003E-4</c:v>
                </c:pt>
                <c:pt idx="91">
                  <c:v>3.3089799999999999E-4</c:v>
                </c:pt>
                <c:pt idx="92">
                  <c:v>3.3103800000000002E-4</c:v>
                </c:pt>
                <c:pt idx="93">
                  <c:v>3.3128999999999998E-4</c:v>
                </c:pt>
                <c:pt idx="94">
                  <c:v>3.3142499999999999E-4</c:v>
                </c:pt>
                <c:pt idx="95">
                  <c:v>3.31484E-4</c:v>
                </c:pt>
                <c:pt idx="96">
                  <c:v>3.3125500000000003E-4</c:v>
                </c:pt>
                <c:pt idx="97">
                  <c:v>3.31694E-4</c:v>
                </c:pt>
                <c:pt idx="98">
                  <c:v>3.3267000000000003E-4</c:v>
                </c:pt>
                <c:pt idx="99">
                  <c:v>3.3296600000000002E-4</c:v>
                </c:pt>
                <c:pt idx="100">
                  <c:v>3.33126E-4</c:v>
                </c:pt>
                <c:pt idx="101">
                  <c:v>3.3264200000000002E-4</c:v>
                </c:pt>
                <c:pt idx="102">
                  <c:v>3.3211599999999998E-4</c:v>
                </c:pt>
                <c:pt idx="103">
                  <c:v>3.31267E-4</c:v>
                </c:pt>
                <c:pt idx="104">
                  <c:v>3.3078600000000001E-4</c:v>
                </c:pt>
                <c:pt idx="105">
                  <c:v>3.2996399999999997E-4</c:v>
                </c:pt>
                <c:pt idx="106">
                  <c:v>3.2909500000000001E-4</c:v>
                </c:pt>
                <c:pt idx="107">
                  <c:v>3.2848900000000001E-4</c:v>
                </c:pt>
                <c:pt idx="108">
                  <c:v>3.2771800000000001E-4</c:v>
                </c:pt>
                <c:pt idx="109">
                  <c:v>3.2684400000000002E-4</c:v>
                </c:pt>
                <c:pt idx="110">
                  <c:v>3.2625900000000002E-4</c:v>
                </c:pt>
                <c:pt idx="111">
                  <c:v>3.2547700000000001E-4</c:v>
                </c:pt>
                <c:pt idx="112">
                  <c:v>3.24791E-4</c:v>
                </c:pt>
                <c:pt idx="113">
                  <c:v>3.2399700000000002E-4</c:v>
                </c:pt>
                <c:pt idx="114">
                  <c:v>3.2330400000000001E-4</c:v>
                </c:pt>
                <c:pt idx="115">
                  <c:v>3.2267E-4</c:v>
                </c:pt>
                <c:pt idx="116">
                  <c:v>3.2195200000000002E-4</c:v>
                </c:pt>
                <c:pt idx="117">
                  <c:v>3.2131599999999998E-4</c:v>
                </c:pt>
                <c:pt idx="118">
                  <c:v>3.2066499999999998E-4</c:v>
                </c:pt>
                <c:pt idx="119">
                  <c:v>3.19995E-4</c:v>
                </c:pt>
                <c:pt idx="120">
                  <c:v>3.1938499999999999E-4</c:v>
                </c:pt>
                <c:pt idx="121">
                  <c:v>3.1881999999999999E-4</c:v>
                </c:pt>
                <c:pt idx="122">
                  <c:v>3.1824000000000002E-4</c:v>
                </c:pt>
                <c:pt idx="123">
                  <c:v>3.1763100000000002E-4</c:v>
                </c:pt>
                <c:pt idx="124">
                  <c:v>3.1705299999999997E-4</c:v>
                </c:pt>
                <c:pt idx="125">
                  <c:v>3.1654900000000001E-4</c:v>
                </c:pt>
                <c:pt idx="126">
                  <c:v>3.1598800000000001E-4</c:v>
                </c:pt>
                <c:pt idx="127">
                  <c:v>3.1543499999999998E-4</c:v>
                </c:pt>
                <c:pt idx="128">
                  <c:v>3.1488300000000001E-4</c:v>
                </c:pt>
                <c:pt idx="129">
                  <c:v>3.1432699999999999E-4</c:v>
                </c:pt>
                <c:pt idx="130">
                  <c:v>3.1379900000000002E-4</c:v>
                </c:pt>
                <c:pt idx="131">
                  <c:v>3.13281E-4</c:v>
                </c:pt>
                <c:pt idx="132">
                  <c:v>3.1275200000000002E-4</c:v>
                </c:pt>
                <c:pt idx="133">
                  <c:v>3.1214799999999999E-4</c:v>
                </c:pt>
                <c:pt idx="134">
                  <c:v>3.1164300000000001E-4</c:v>
                </c:pt>
                <c:pt idx="135">
                  <c:v>3.1111399999999998E-4</c:v>
                </c:pt>
                <c:pt idx="136">
                  <c:v>3.1057600000000002E-4</c:v>
                </c:pt>
                <c:pt idx="137">
                  <c:v>3.1005900000000001E-4</c:v>
                </c:pt>
                <c:pt idx="138">
                  <c:v>3.0951200000000001E-4</c:v>
                </c:pt>
                <c:pt idx="139">
                  <c:v>3.0898900000000002E-4</c:v>
                </c:pt>
                <c:pt idx="140">
                  <c:v>3.0845800000000001E-4</c:v>
                </c:pt>
                <c:pt idx="141">
                  <c:v>3.0795200000000001E-4</c:v>
                </c:pt>
                <c:pt idx="142">
                  <c:v>3.0736700000000001E-4</c:v>
                </c:pt>
                <c:pt idx="143">
                  <c:v>3.0681699999999997E-4</c:v>
                </c:pt>
                <c:pt idx="144">
                  <c:v>3.0623100000000002E-4</c:v>
                </c:pt>
                <c:pt idx="145">
                  <c:v>3.05686E-4</c:v>
                </c:pt>
                <c:pt idx="146">
                  <c:v>3.0505799999999998E-4</c:v>
                </c:pt>
                <c:pt idx="147">
                  <c:v>3.04488E-4</c:v>
                </c:pt>
                <c:pt idx="148">
                  <c:v>3.0387200000000001E-4</c:v>
                </c:pt>
                <c:pt idx="149">
                  <c:v>3.0319800000000002E-4</c:v>
                </c:pt>
                <c:pt idx="150">
                  <c:v>3.0254099999999998E-4</c:v>
                </c:pt>
                <c:pt idx="151">
                  <c:v>3.0185599999999998E-4</c:v>
                </c:pt>
                <c:pt idx="152">
                  <c:v>3.0112599999999998E-4</c:v>
                </c:pt>
                <c:pt idx="153">
                  <c:v>3.0038500000000002E-4</c:v>
                </c:pt>
                <c:pt idx="154">
                  <c:v>2.99599E-4</c:v>
                </c:pt>
                <c:pt idx="155">
                  <c:v>2.98807E-4</c:v>
                </c:pt>
                <c:pt idx="156">
                  <c:v>2.9795100000000002E-4</c:v>
                </c:pt>
                <c:pt idx="157">
                  <c:v>2.9701100000000002E-4</c:v>
                </c:pt>
                <c:pt idx="158">
                  <c:v>2.9596400000000001E-4</c:v>
                </c:pt>
                <c:pt idx="159">
                  <c:v>2.9486900000000001E-4</c:v>
                </c:pt>
                <c:pt idx="160">
                  <c:v>2.93632E-4</c:v>
                </c:pt>
                <c:pt idx="161">
                  <c:v>2.9228799999999998E-4</c:v>
                </c:pt>
                <c:pt idx="162">
                  <c:v>2.9074500000000002E-4</c:v>
                </c:pt>
                <c:pt idx="163">
                  <c:v>2.8908800000000001E-4</c:v>
                </c:pt>
                <c:pt idx="164">
                  <c:v>2.87132E-4</c:v>
                </c:pt>
                <c:pt idx="165">
                  <c:v>2.85004E-4</c:v>
                </c:pt>
                <c:pt idx="166">
                  <c:v>2.8263399999999998E-4</c:v>
                </c:pt>
                <c:pt idx="167">
                  <c:v>2.7991300000000002E-4</c:v>
                </c:pt>
                <c:pt idx="168">
                  <c:v>2.7689000000000001E-4</c:v>
                </c:pt>
                <c:pt idx="169">
                  <c:v>2.7350999999999997E-4</c:v>
                </c:pt>
                <c:pt idx="170">
                  <c:v>2.6979499999999997E-4</c:v>
                </c:pt>
                <c:pt idx="171">
                  <c:v>2.65717E-4</c:v>
                </c:pt>
                <c:pt idx="172">
                  <c:v>2.6130700000000001E-4</c:v>
                </c:pt>
                <c:pt idx="173">
                  <c:v>2.5644600000000002E-4</c:v>
                </c:pt>
                <c:pt idx="174">
                  <c:v>2.51191E-4</c:v>
                </c:pt>
                <c:pt idx="175">
                  <c:v>2.45541E-4</c:v>
                </c:pt>
                <c:pt idx="176">
                  <c:v>2.3945100000000001E-4</c:v>
                </c:pt>
                <c:pt idx="177">
                  <c:v>2.33038E-4</c:v>
                </c:pt>
                <c:pt idx="178">
                  <c:v>2.26178E-4</c:v>
                </c:pt>
                <c:pt idx="179">
                  <c:v>2.18996E-4</c:v>
                </c:pt>
                <c:pt idx="180">
                  <c:v>2.1136000000000001E-4</c:v>
                </c:pt>
                <c:pt idx="181">
                  <c:v>2.03387E-4</c:v>
                </c:pt>
                <c:pt idx="182">
                  <c:v>1.9508000000000001E-4</c:v>
                </c:pt>
                <c:pt idx="183">
                  <c:v>1.8641799999999999E-4</c:v>
                </c:pt>
                <c:pt idx="184">
                  <c:v>1.7740599999999999E-4</c:v>
                </c:pt>
                <c:pt idx="185">
                  <c:v>1.6804600000000001E-4</c:v>
                </c:pt>
                <c:pt idx="186">
                  <c:v>1.58431E-4</c:v>
                </c:pt>
                <c:pt idx="187">
                  <c:v>1.4851099999999999E-4</c:v>
                </c:pt>
                <c:pt idx="188">
                  <c:v>1.38307E-4</c:v>
                </c:pt>
                <c:pt idx="189">
                  <c:v>1.2788799999999999E-4</c:v>
                </c:pt>
                <c:pt idx="190">
                  <c:v>1.17243E-4</c:v>
                </c:pt>
                <c:pt idx="191">
                  <c:v>1.06378E-4</c:v>
                </c:pt>
                <c:pt idx="192">
                  <c:v>9.5385799999999997E-5</c:v>
                </c:pt>
                <c:pt idx="193">
                  <c:v>8.4273700000000006E-5</c:v>
                </c:pt>
                <c:pt idx="194">
                  <c:v>7.3044000000000001E-5</c:v>
                </c:pt>
                <c:pt idx="195">
                  <c:v>6.18351E-5</c:v>
                </c:pt>
                <c:pt idx="196">
                  <c:v>5.0668299999999997E-5</c:v>
                </c:pt>
                <c:pt idx="197">
                  <c:v>3.9589499999999998E-5</c:v>
                </c:pt>
                <c:pt idx="198">
                  <c:v>2.86907E-5</c:v>
                </c:pt>
                <c:pt idx="199">
                  <c:v>1.8195100000000001E-5</c:v>
                </c:pt>
                <c:pt idx="200">
                  <c:v>8.2539799999999995E-6</c:v>
                </c:pt>
                <c:pt idx="201">
                  <c:v>8.3719499999999997E-7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21-4861-91FD-074E03FC2138}"/>
            </c:ext>
          </c:extLst>
        </c:ser>
        <c:ser>
          <c:idx val="2"/>
          <c:order val="2"/>
          <c:tx>
            <c:v>-60 V</c:v>
          </c:tx>
          <c:spPr>
            <a:ln w="254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'S1 D1 300K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IDVD'!$N$2:$N$203</c:f>
              <c:numCache>
                <c:formatCode>General</c:formatCode>
                <c:ptCount val="202"/>
                <c:pt idx="0">
                  <c:v>2.46521E-6</c:v>
                </c:pt>
                <c:pt idx="1">
                  <c:v>1.3403E-5</c:v>
                </c:pt>
                <c:pt idx="2">
                  <c:v>3.0742299999999999E-5</c:v>
                </c:pt>
                <c:pt idx="3">
                  <c:v>4.91211E-5</c:v>
                </c:pt>
                <c:pt idx="4">
                  <c:v>6.82507E-5</c:v>
                </c:pt>
                <c:pt idx="5">
                  <c:v>8.7775000000000006E-5</c:v>
                </c:pt>
                <c:pt idx="6">
                  <c:v>1.075953E-4</c:v>
                </c:pt>
                <c:pt idx="7">
                  <c:v>1.27472E-4</c:v>
                </c:pt>
                <c:pt idx="8">
                  <c:v>1.47713E-4</c:v>
                </c:pt>
                <c:pt idx="9">
                  <c:v>1.6788E-4</c:v>
                </c:pt>
                <c:pt idx="10">
                  <c:v>1.88049E-4</c:v>
                </c:pt>
                <c:pt idx="11">
                  <c:v>2.0824400000000001E-4</c:v>
                </c:pt>
                <c:pt idx="12">
                  <c:v>2.2821399999999999E-4</c:v>
                </c:pt>
                <c:pt idx="13">
                  <c:v>2.4800000000000001E-4</c:v>
                </c:pt>
                <c:pt idx="14">
                  <c:v>2.678E-4</c:v>
                </c:pt>
                <c:pt idx="15">
                  <c:v>2.87256E-4</c:v>
                </c:pt>
                <c:pt idx="16">
                  <c:v>3.06519E-4</c:v>
                </c:pt>
                <c:pt idx="17">
                  <c:v>3.2553299999999997E-4</c:v>
                </c:pt>
                <c:pt idx="18">
                  <c:v>3.44254E-4</c:v>
                </c:pt>
                <c:pt idx="19">
                  <c:v>3.62708E-4</c:v>
                </c:pt>
                <c:pt idx="20">
                  <c:v>3.80722E-4</c:v>
                </c:pt>
                <c:pt idx="21">
                  <c:v>3.9856899999999998E-4</c:v>
                </c:pt>
                <c:pt idx="22">
                  <c:v>4.16019E-4</c:v>
                </c:pt>
                <c:pt idx="23">
                  <c:v>4.3309499999999999E-4</c:v>
                </c:pt>
                <c:pt idx="24">
                  <c:v>4.4979500000000001E-4</c:v>
                </c:pt>
                <c:pt idx="25">
                  <c:v>4.6596400000000003E-4</c:v>
                </c:pt>
                <c:pt idx="26">
                  <c:v>4.8178000000000001E-4</c:v>
                </c:pt>
                <c:pt idx="27">
                  <c:v>4.9725300000000002E-4</c:v>
                </c:pt>
                <c:pt idx="28">
                  <c:v>5.12256E-4</c:v>
                </c:pt>
                <c:pt idx="29">
                  <c:v>5.2672999999999999E-4</c:v>
                </c:pt>
                <c:pt idx="30">
                  <c:v>5.4088699999999999E-4</c:v>
                </c:pt>
                <c:pt idx="31">
                  <c:v>5.5445899999999998E-4</c:v>
                </c:pt>
                <c:pt idx="32">
                  <c:v>5.6757900000000002E-4</c:v>
                </c:pt>
                <c:pt idx="33">
                  <c:v>5.8021699999999995E-4</c:v>
                </c:pt>
                <c:pt idx="34">
                  <c:v>5.9253099999999998E-4</c:v>
                </c:pt>
                <c:pt idx="35">
                  <c:v>6.0411500000000001E-4</c:v>
                </c:pt>
                <c:pt idx="36">
                  <c:v>6.1539699999999995E-4</c:v>
                </c:pt>
                <c:pt idx="37">
                  <c:v>6.2615100000000003E-4</c:v>
                </c:pt>
                <c:pt idx="38">
                  <c:v>6.3632800000000002E-4</c:v>
                </c:pt>
                <c:pt idx="39">
                  <c:v>6.4604699999999996E-4</c:v>
                </c:pt>
                <c:pt idx="40">
                  <c:v>6.5526500000000004E-4</c:v>
                </c:pt>
                <c:pt idx="41">
                  <c:v>6.6387599999999998E-4</c:v>
                </c:pt>
                <c:pt idx="42">
                  <c:v>6.72078E-4</c:v>
                </c:pt>
                <c:pt idx="43">
                  <c:v>6.7978600000000004E-4</c:v>
                </c:pt>
                <c:pt idx="44">
                  <c:v>6.8709999999999995E-4</c:v>
                </c:pt>
                <c:pt idx="45">
                  <c:v>6.9381300000000005E-4</c:v>
                </c:pt>
                <c:pt idx="46">
                  <c:v>7.0017500000000004E-4</c:v>
                </c:pt>
                <c:pt idx="47">
                  <c:v>7.0605099999999997E-4</c:v>
                </c:pt>
                <c:pt idx="48">
                  <c:v>7.1149600000000005E-4</c:v>
                </c:pt>
                <c:pt idx="49">
                  <c:v>7.1645200000000002E-4</c:v>
                </c:pt>
                <c:pt idx="50">
                  <c:v>7.2117800000000005E-4</c:v>
                </c:pt>
                <c:pt idx="51">
                  <c:v>7.2531699999999995E-4</c:v>
                </c:pt>
                <c:pt idx="52">
                  <c:v>7.29045E-4</c:v>
                </c:pt>
                <c:pt idx="53">
                  <c:v>7.3242900000000004E-4</c:v>
                </c:pt>
                <c:pt idx="54">
                  <c:v>7.3555599999999995E-4</c:v>
                </c:pt>
                <c:pt idx="55">
                  <c:v>7.3834699999999998E-4</c:v>
                </c:pt>
                <c:pt idx="56">
                  <c:v>7.4079799999999998E-4</c:v>
                </c:pt>
                <c:pt idx="57">
                  <c:v>7.4292599999999998E-4</c:v>
                </c:pt>
                <c:pt idx="58">
                  <c:v>7.4510799999999997E-4</c:v>
                </c:pt>
                <c:pt idx="59">
                  <c:v>7.4683699999999998E-4</c:v>
                </c:pt>
                <c:pt idx="60">
                  <c:v>7.4843299999999995E-4</c:v>
                </c:pt>
                <c:pt idx="61">
                  <c:v>7.4996299999999998E-4</c:v>
                </c:pt>
                <c:pt idx="62">
                  <c:v>7.5135999999999996E-4</c:v>
                </c:pt>
                <c:pt idx="63">
                  <c:v>7.5255799999999996E-4</c:v>
                </c:pt>
                <c:pt idx="64">
                  <c:v>7.5379899999999998E-4</c:v>
                </c:pt>
                <c:pt idx="65">
                  <c:v>7.5478700000000004E-4</c:v>
                </c:pt>
                <c:pt idx="66">
                  <c:v>7.55597E-4</c:v>
                </c:pt>
                <c:pt idx="67">
                  <c:v>7.5653500000000002E-4</c:v>
                </c:pt>
                <c:pt idx="68">
                  <c:v>7.5739500000000001E-4</c:v>
                </c:pt>
                <c:pt idx="69">
                  <c:v>7.5807100000000003E-4</c:v>
                </c:pt>
                <c:pt idx="70">
                  <c:v>7.5887700000000003E-4</c:v>
                </c:pt>
                <c:pt idx="71">
                  <c:v>7.5971899999999995E-4</c:v>
                </c:pt>
                <c:pt idx="72">
                  <c:v>7.6038699999999996E-4</c:v>
                </c:pt>
                <c:pt idx="73">
                  <c:v>7.6101700000000001E-4</c:v>
                </c:pt>
                <c:pt idx="74">
                  <c:v>7.6159700000000003E-4</c:v>
                </c:pt>
                <c:pt idx="75">
                  <c:v>7.6225399999999997E-4</c:v>
                </c:pt>
                <c:pt idx="76">
                  <c:v>7.6288500000000004E-4</c:v>
                </c:pt>
                <c:pt idx="77">
                  <c:v>7.6335900000000002E-4</c:v>
                </c:pt>
                <c:pt idx="78">
                  <c:v>7.63805E-4</c:v>
                </c:pt>
                <c:pt idx="79">
                  <c:v>7.6428399999999995E-4</c:v>
                </c:pt>
                <c:pt idx="80">
                  <c:v>7.64556E-4</c:v>
                </c:pt>
                <c:pt idx="81">
                  <c:v>7.6507599999999995E-4</c:v>
                </c:pt>
                <c:pt idx="82">
                  <c:v>7.6535000000000004E-4</c:v>
                </c:pt>
                <c:pt idx="83">
                  <c:v>7.6579999999999997E-4</c:v>
                </c:pt>
                <c:pt idx="84">
                  <c:v>7.6607599999999997E-4</c:v>
                </c:pt>
                <c:pt idx="85">
                  <c:v>7.6660200000000002E-4</c:v>
                </c:pt>
                <c:pt idx="86">
                  <c:v>7.6703199999999996E-4</c:v>
                </c:pt>
                <c:pt idx="87">
                  <c:v>7.6750099999999997E-4</c:v>
                </c:pt>
                <c:pt idx="88">
                  <c:v>7.6784599999999998E-4</c:v>
                </c:pt>
                <c:pt idx="89">
                  <c:v>7.6820700000000003E-4</c:v>
                </c:pt>
                <c:pt idx="90">
                  <c:v>7.6874699999999996E-4</c:v>
                </c:pt>
                <c:pt idx="91">
                  <c:v>7.6909600000000004E-4</c:v>
                </c:pt>
                <c:pt idx="92">
                  <c:v>7.6962099999999996E-4</c:v>
                </c:pt>
                <c:pt idx="93">
                  <c:v>7.7037500000000001E-4</c:v>
                </c:pt>
                <c:pt idx="94">
                  <c:v>7.7097400000000001E-4</c:v>
                </c:pt>
                <c:pt idx="95">
                  <c:v>7.7119199999999997E-4</c:v>
                </c:pt>
                <c:pt idx="96">
                  <c:v>7.7177799999999998E-4</c:v>
                </c:pt>
                <c:pt idx="97">
                  <c:v>7.7240700000000002E-4</c:v>
                </c:pt>
                <c:pt idx="98">
                  <c:v>7.7320899999999996E-4</c:v>
                </c:pt>
                <c:pt idx="99">
                  <c:v>7.7376400000000003E-4</c:v>
                </c:pt>
                <c:pt idx="100">
                  <c:v>7.7415899999999996E-4</c:v>
                </c:pt>
                <c:pt idx="101">
                  <c:v>7.7370499999999997E-4</c:v>
                </c:pt>
                <c:pt idx="102">
                  <c:v>7.7260899999999995E-4</c:v>
                </c:pt>
                <c:pt idx="103">
                  <c:v>7.7172899999999997E-4</c:v>
                </c:pt>
                <c:pt idx="104">
                  <c:v>7.7047900000000002E-4</c:v>
                </c:pt>
                <c:pt idx="105">
                  <c:v>7.6935999999999997E-4</c:v>
                </c:pt>
                <c:pt idx="106">
                  <c:v>7.6842399999999997E-4</c:v>
                </c:pt>
                <c:pt idx="107">
                  <c:v>7.6706799999999998E-4</c:v>
                </c:pt>
                <c:pt idx="108">
                  <c:v>7.6587400000000005E-4</c:v>
                </c:pt>
                <c:pt idx="109">
                  <c:v>7.6445599999999995E-4</c:v>
                </c:pt>
                <c:pt idx="110">
                  <c:v>7.6311100000000002E-4</c:v>
                </c:pt>
                <c:pt idx="111">
                  <c:v>7.6181999999999997E-4</c:v>
                </c:pt>
                <c:pt idx="112">
                  <c:v>7.6064299999999997E-4</c:v>
                </c:pt>
                <c:pt idx="113">
                  <c:v>7.5922499999999998E-4</c:v>
                </c:pt>
                <c:pt idx="114">
                  <c:v>7.5791499999999996E-4</c:v>
                </c:pt>
                <c:pt idx="115">
                  <c:v>7.5664099999999995E-4</c:v>
                </c:pt>
                <c:pt idx="116">
                  <c:v>7.5540099999999995E-4</c:v>
                </c:pt>
                <c:pt idx="117">
                  <c:v>7.5419099999999998E-4</c:v>
                </c:pt>
                <c:pt idx="118">
                  <c:v>7.5286299999999999E-4</c:v>
                </c:pt>
                <c:pt idx="119">
                  <c:v>7.5159900000000004E-4</c:v>
                </c:pt>
                <c:pt idx="120">
                  <c:v>7.5025199999999997E-4</c:v>
                </c:pt>
                <c:pt idx="121">
                  <c:v>7.4897699999999995E-4</c:v>
                </c:pt>
                <c:pt idx="122">
                  <c:v>7.4755600000000002E-4</c:v>
                </c:pt>
                <c:pt idx="123">
                  <c:v>7.4626399999999996E-4</c:v>
                </c:pt>
                <c:pt idx="124">
                  <c:v>7.44993E-4</c:v>
                </c:pt>
                <c:pt idx="125">
                  <c:v>7.4367300000000003E-4</c:v>
                </c:pt>
                <c:pt idx="126">
                  <c:v>7.4223900000000001E-4</c:v>
                </c:pt>
                <c:pt idx="127">
                  <c:v>7.4086599999999996E-4</c:v>
                </c:pt>
                <c:pt idx="128">
                  <c:v>7.3954299999999995E-4</c:v>
                </c:pt>
                <c:pt idx="129">
                  <c:v>7.38107E-4</c:v>
                </c:pt>
                <c:pt idx="130">
                  <c:v>7.3664300000000004E-4</c:v>
                </c:pt>
                <c:pt idx="131">
                  <c:v>7.35139E-4</c:v>
                </c:pt>
                <c:pt idx="132">
                  <c:v>7.33521E-4</c:v>
                </c:pt>
                <c:pt idx="133">
                  <c:v>7.3197799999999999E-4</c:v>
                </c:pt>
                <c:pt idx="134">
                  <c:v>7.3039899999999996E-4</c:v>
                </c:pt>
                <c:pt idx="135">
                  <c:v>7.2865699999999996E-4</c:v>
                </c:pt>
                <c:pt idx="136">
                  <c:v>7.2692500000000001E-4</c:v>
                </c:pt>
                <c:pt idx="137">
                  <c:v>7.2500199999999998E-4</c:v>
                </c:pt>
                <c:pt idx="138">
                  <c:v>7.2306200000000001E-4</c:v>
                </c:pt>
                <c:pt idx="139">
                  <c:v>7.2108100000000004E-4</c:v>
                </c:pt>
                <c:pt idx="140">
                  <c:v>7.1907700000000004E-4</c:v>
                </c:pt>
                <c:pt idx="141">
                  <c:v>7.1693400000000002E-4</c:v>
                </c:pt>
                <c:pt idx="142">
                  <c:v>7.1449199999999995E-4</c:v>
                </c:pt>
                <c:pt idx="143">
                  <c:v>7.1188999999999996E-4</c:v>
                </c:pt>
                <c:pt idx="144">
                  <c:v>7.0923399999999999E-4</c:v>
                </c:pt>
                <c:pt idx="145">
                  <c:v>7.0616299999999999E-4</c:v>
                </c:pt>
                <c:pt idx="146">
                  <c:v>7.0308399999999998E-4</c:v>
                </c:pt>
                <c:pt idx="147">
                  <c:v>6.9957400000000001E-4</c:v>
                </c:pt>
                <c:pt idx="148">
                  <c:v>6.9582599999999997E-4</c:v>
                </c:pt>
                <c:pt idx="149">
                  <c:v>6.9185299999999998E-4</c:v>
                </c:pt>
                <c:pt idx="150">
                  <c:v>6.8736199999999996E-4</c:v>
                </c:pt>
                <c:pt idx="151">
                  <c:v>6.8276100000000004E-4</c:v>
                </c:pt>
                <c:pt idx="152">
                  <c:v>6.7776000000000002E-4</c:v>
                </c:pt>
                <c:pt idx="153">
                  <c:v>6.7219399999999998E-4</c:v>
                </c:pt>
                <c:pt idx="154">
                  <c:v>6.6620099999999995E-4</c:v>
                </c:pt>
                <c:pt idx="155">
                  <c:v>6.59938E-4</c:v>
                </c:pt>
                <c:pt idx="156">
                  <c:v>6.5312599999999997E-4</c:v>
                </c:pt>
                <c:pt idx="157">
                  <c:v>6.4595899999999999E-4</c:v>
                </c:pt>
                <c:pt idx="158">
                  <c:v>6.38399E-4</c:v>
                </c:pt>
                <c:pt idx="159">
                  <c:v>6.3027700000000005E-4</c:v>
                </c:pt>
                <c:pt idx="160">
                  <c:v>6.2180799999999995E-4</c:v>
                </c:pt>
                <c:pt idx="161">
                  <c:v>6.1291299999999998E-4</c:v>
                </c:pt>
                <c:pt idx="162">
                  <c:v>6.0350300000000003E-4</c:v>
                </c:pt>
                <c:pt idx="163">
                  <c:v>5.9355300000000003E-4</c:v>
                </c:pt>
                <c:pt idx="164">
                  <c:v>5.8324899999999999E-4</c:v>
                </c:pt>
                <c:pt idx="165">
                  <c:v>5.7239200000000002E-4</c:v>
                </c:pt>
                <c:pt idx="166">
                  <c:v>5.6114399999999997E-4</c:v>
                </c:pt>
                <c:pt idx="167">
                  <c:v>5.4951100000000003E-4</c:v>
                </c:pt>
                <c:pt idx="168">
                  <c:v>5.3742700000000004E-4</c:v>
                </c:pt>
                <c:pt idx="169">
                  <c:v>5.2494399999999995E-4</c:v>
                </c:pt>
                <c:pt idx="170">
                  <c:v>5.1206400000000001E-4</c:v>
                </c:pt>
                <c:pt idx="171">
                  <c:v>4.9878399999999995E-4</c:v>
                </c:pt>
                <c:pt idx="172">
                  <c:v>4.8484500000000002E-4</c:v>
                </c:pt>
                <c:pt idx="173">
                  <c:v>4.7068000000000001E-4</c:v>
                </c:pt>
                <c:pt idx="174">
                  <c:v>4.56167E-4</c:v>
                </c:pt>
                <c:pt idx="175">
                  <c:v>4.4127800000000003E-4</c:v>
                </c:pt>
                <c:pt idx="176">
                  <c:v>4.2604900000000001E-4</c:v>
                </c:pt>
                <c:pt idx="177">
                  <c:v>4.1041800000000001E-4</c:v>
                </c:pt>
                <c:pt idx="178">
                  <c:v>3.9447899999999999E-4</c:v>
                </c:pt>
                <c:pt idx="179">
                  <c:v>3.7823899999999999E-4</c:v>
                </c:pt>
                <c:pt idx="180">
                  <c:v>3.6167799999999999E-4</c:v>
                </c:pt>
                <c:pt idx="181">
                  <c:v>3.44798E-4</c:v>
                </c:pt>
                <c:pt idx="182">
                  <c:v>3.2765700000000002E-4</c:v>
                </c:pt>
                <c:pt idx="183">
                  <c:v>3.1034200000000002E-4</c:v>
                </c:pt>
                <c:pt idx="184">
                  <c:v>2.9282000000000001E-4</c:v>
                </c:pt>
                <c:pt idx="185">
                  <c:v>2.7498699999999997E-4</c:v>
                </c:pt>
                <c:pt idx="186">
                  <c:v>2.5715599999999998E-4</c:v>
                </c:pt>
                <c:pt idx="187">
                  <c:v>2.3910899999999999E-4</c:v>
                </c:pt>
                <c:pt idx="188">
                  <c:v>2.2089399999999999E-4</c:v>
                </c:pt>
                <c:pt idx="189">
                  <c:v>2.0267199999999999E-4</c:v>
                </c:pt>
                <c:pt idx="190">
                  <c:v>1.8440500000000001E-4</c:v>
                </c:pt>
                <c:pt idx="191">
                  <c:v>1.65988E-4</c:v>
                </c:pt>
                <c:pt idx="192">
                  <c:v>1.4773799999999999E-4</c:v>
                </c:pt>
                <c:pt idx="193">
                  <c:v>1.29519E-4</c:v>
                </c:pt>
                <c:pt idx="194">
                  <c:v>1.1139E-4</c:v>
                </c:pt>
                <c:pt idx="195">
                  <c:v>9.3531100000000003E-5</c:v>
                </c:pt>
                <c:pt idx="196">
                  <c:v>7.5936699999999994E-5</c:v>
                </c:pt>
                <c:pt idx="197">
                  <c:v>5.8743499999999998E-5</c:v>
                </c:pt>
                <c:pt idx="198">
                  <c:v>4.2035900000000002E-5</c:v>
                </c:pt>
                <c:pt idx="199">
                  <c:v>2.61073E-5</c:v>
                </c:pt>
                <c:pt idx="200">
                  <c:v>1.12225E-5</c:v>
                </c:pt>
                <c:pt idx="201">
                  <c:v>2.1139499999999999E-6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21-4861-91FD-074E03FC2138}"/>
            </c:ext>
          </c:extLst>
        </c:ser>
        <c:ser>
          <c:idx val="3"/>
          <c:order val="3"/>
          <c:tx>
            <c:v>-80 V</c:v>
          </c:tx>
          <c:spPr>
            <a:ln w="2540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xVal>
            <c:numRef>
              <c:f>'S1 D1 300K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IDVD'!$O$2:$O$203</c:f>
              <c:numCache>
                <c:formatCode>General</c:formatCode>
                <c:ptCount val="202"/>
                <c:pt idx="0">
                  <c:v>4.4243299999999997E-6</c:v>
                </c:pt>
                <c:pt idx="1">
                  <c:v>1.5435699999999999E-5</c:v>
                </c:pt>
                <c:pt idx="2">
                  <c:v>3.7418800000000002E-5</c:v>
                </c:pt>
                <c:pt idx="3">
                  <c:v>6.0880900000000002E-5</c:v>
                </c:pt>
                <c:pt idx="4">
                  <c:v>8.5500099999999998E-5</c:v>
                </c:pt>
                <c:pt idx="5">
                  <c:v>1.107131E-4</c:v>
                </c:pt>
                <c:pt idx="6">
                  <c:v>1.3631099999999999E-4</c:v>
                </c:pt>
                <c:pt idx="7">
                  <c:v>1.6251699999999999E-4</c:v>
                </c:pt>
                <c:pt idx="8">
                  <c:v>1.8912000000000001E-4</c:v>
                </c:pt>
                <c:pt idx="9">
                  <c:v>2.1581899999999999E-4</c:v>
                </c:pt>
                <c:pt idx="10">
                  <c:v>2.4270199999999999E-4</c:v>
                </c:pt>
                <c:pt idx="11">
                  <c:v>2.6971599999999998E-4</c:v>
                </c:pt>
                <c:pt idx="12">
                  <c:v>2.9674399999999999E-4</c:v>
                </c:pt>
                <c:pt idx="13">
                  <c:v>3.2374599999999997E-4</c:v>
                </c:pt>
                <c:pt idx="14">
                  <c:v>3.5076600000000002E-4</c:v>
                </c:pt>
                <c:pt idx="15">
                  <c:v>3.7774299999999999E-4</c:v>
                </c:pt>
                <c:pt idx="16">
                  <c:v>4.0447999999999998E-4</c:v>
                </c:pt>
                <c:pt idx="17">
                  <c:v>4.3119799999999999E-4</c:v>
                </c:pt>
                <c:pt idx="18">
                  <c:v>4.5779000000000002E-4</c:v>
                </c:pt>
                <c:pt idx="19">
                  <c:v>4.8419899999999999E-4</c:v>
                </c:pt>
                <c:pt idx="20">
                  <c:v>5.1027500000000003E-4</c:v>
                </c:pt>
                <c:pt idx="21">
                  <c:v>5.36212E-4</c:v>
                </c:pt>
                <c:pt idx="22">
                  <c:v>5.6195300000000002E-4</c:v>
                </c:pt>
                <c:pt idx="23">
                  <c:v>5.8728600000000001E-4</c:v>
                </c:pt>
                <c:pt idx="24">
                  <c:v>6.1250699999999998E-4</c:v>
                </c:pt>
                <c:pt idx="25">
                  <c:v>6.3736900000000004E-4</c:v>
                </c:pt>
                <c:pt idx="26">
                  <c:v>6.6185799999999998E-4</c:v>
                </c:pt>
                <c:pt idx="27">
                  <c:v>6.8602400000000003E-4</c:v>
                </c:pt>
                <c:pt idx="28">
                  <c:v>7.0990300000000001E-4</c:v>
                </c:pt>
                <c:pt idx="29">
                  <c:v>7.3329700000000005E-4</c:v>
                </c:pt>
                <c:pt idx="30">
                  <c:v>7.5634900000000002E-4</c:v>
                </c:pt>
                <c:pt idx="31">
                  <c:v>7.78844E-4</c:v>
                </c:pt>
                <c:pt idx="32">
                  <c:v>8.0115999999999998E-4</c:v>
                </c:pt>
                <c:pt idx="33">
                  <c:v>8.2292900000000002E-4</c:v>
                </c:pt>
                <c:pt idx="34">
                  <c:v>8.4452099999999999E-4</c:v>
                </c:pt>
                <c:pt idx="35">
                  <c:v>8.6529200000000004E-4</c:v>
                </c:pt>
                <c:pt idx="36">
                  <c:v>8.8582199999999998E-4</c:v>
                </c:pt>
                <c:pt idx="37">
                  <c:v>9.0578999999999996E-4</c:v>
                </c:pt>
                <c:pt idx="38">
                  <c:v>9.2531500000000001E-4</c:v>
                </c:pt>
                <c:pt idx="39">
                  <c:v>9.4435000000000005E-4</c:v>
                </c:pt>
                <c:pt idx="40">
                  <c:v>9.6272899999999995E-4</c:v>
                </c:pt>
                <c:pt idx="41">
                  <c:v>9.8071399999999993E-4</c:v>
                </c:pt>
                <c:pt idx="42">
                  <c:v>9.9806999999999999E-4</c:v>
                </c:pt>
                <c:pt idx="43">
                  <c:v>1.0152430000000001E-3</c:v>
                </c:pt>
                <c:pt idx="44">
                  <c:v>1.031938E-3</c:v>
                </c:pt>
                <c:pt idx="45">
                  <c:v>1.047875E-3</c:v>
                </c:pt>
                <c:pt idx="46">
                  <c:v>1.063353E-3</c:v>
                </c:pt>
                <c:pt idx="47">
                  <c:v>1.0784099999999999E-3</c:v>
                </c:pt>
                <c:pt idx="48">
                  <c:v>1.0928730000000001E-3</c:v>
                </c:pt>
                <c:pt idx="49">
                  <c:v>1.106831E-3</c:v>
                </c:pt>
                <c:pt idx="50">
                  <c:v>1.120284E-3</c:v>
                </c:pt>
                <c:pt idx="51">
                  <c:v>1.13324E-3</c:v>
                </c:pt>
                <c:pt idx="52">
                  <c:v>1.1454600000000001E-3</c:v>
                </c:pt>
                <c:pt idx="53">
                  <c:v>1.15701E-3</c:v>
                </c:pt>
                <c:pt idx="54">
                  <c:v>1.16844E-3</c:v>
                </c:pt>
                <c:pt idx="55">
                  <c:v>1.1789599999999999E-3</c:v>
                </c:pt>
                <c:pt idx="56">
                  <c:v>1.18907E-3</c:v>
                </c:pt>
                <c:pt idx="57">
                  <c:v>1.1986399999999999E-3</c:v>
                </c:pt>
                <c:pt idx="58">
                  <c:v>1.2079599999999999E-3</c:v>
                </c:pt>
                <c:pt idx="59">
                  <c:v>1.21674E-3</c:v>
                </c:pt>
                <c:pt idx="60">
                  <c:v>1.2252599999999999E-3</c:v>
                </c:pt>
                <c:pt idx="61">
                  <c:v>1.2328599999999999E-3</c:v>
                </c:pt>
                <c:pt idx="62">
                  <c:v>1.24014E-3</c:v>
                </c:pt>
                <c:pt idx="63">
                  <c:v>1.2468100000000001E-3</c:v>
                </c:pt>
                <c:pt idx="64">
                  <c:v>1.25314E-3</c:v>
                </c:pt>
                <c:pt idx="65">
                  <c:v>1.2591099999999999E-3</c:v>
                </c:pt>
                <c:pt idx="66">
                  <c:v>1.2646999999999999E-3</c:v>
                </c:pt>
                <c:pt idx="67">
                  <c:v>1.2697699999999999E-3</c:v>
                </c:pt>
                <c:pt idx="68">
                  <c:v>1.2742599999999999E-3</c:v>
                </c:pt>
                <c:pt idx="69">
                  <c:v>1.2788000000000001E-3</c:v>
                </c:pt>
                <c:pt idx="70">
                  <c:v>1.2830599999999999E-3</c:v>
                </c:pt>
                <c:pt idx="71">
                  <c:v>1.28688E-3</c:v>
                </c:pt>
                <c:pt idx="72">
                  <c:v>1.2905499999999999E-3</c:v>
                </c:pt>
                <c:pt idx="73">
                  <c:v>1.29382E-3</c:v>
                </c:pt>
                <c:pt idx="74">
                  <c:v>1.29688E-3</c:v>
                </c:pt>
                <c:pt idx="75">
                  <c:v>1.2994599999999999E-3</c:v>
                </c:pt>
                <c:pt idx="76">
                  <c:v>1.30215E-3</c:v>
                </c:pt>
                <c:pt idx="77">
                  <c:v>1.3042900000000001E-3</c:v>
                </c:pt>
                <c:pt idx="78">
                  <c:v>1.3066499999999999E-3</c:v>
                </c:pt>
                <c:pt idx="79">
                  <c:v>1.3087699999999999E-3</c:v>
                </c:pt>
                <c:pt idx="80">
                  <c:v>1.31069E-3</c:v>
                </c:pt>
                <c:pt idx="81">
                  <c:v>1.31258E-3</c:v>
                </c:pt>
                <c:pt idx="82">
                  <c:v>1.31448E-3</c:v>
                </c:pt>
                <c:pt idx="83">
                  <c:v>1.3162200000000001E-3</c:v>
                </c:pt>
                <c:pt idx="84">
                  <c:v>1.3174300000000001E-3</c:v>
                </c:pt>
                <c:pt idx="85">
                  <c:v>1.31883E-3</c:v>
                </c:pt>
                <c:pt idx="86">
                  <c:v>1.3203100000000001E-3</c:v>
                </c:pt>
                <c:pt idx="87">
                  <c:v>1.3214800000000001E-3</c:v>
                </c:pt>
                <c:pt idx="88">
                  <c:v>1.3230500000000001E-3</c:v>
                </c:pt>
                <c:pt idx="89">
                  <c:v>1.3243E-3</c:v>
                </c:pt>
                <c:pt idx="90">
                  <c:v>1.32569E-3</c:v>
                </c:pt>
                <c:pt idx="91">
                  <c:v>1.32676E-3</c:v>
                </c:pt>
                <c:pt idx="92">
                  <c:v>1.3279399999999999E-3</c:v>
                </c:pt>
                <c:pt idx="93">
                  <c:v>1.32884E-3</c:v>
                </c:pt>
                <c:pt idx="94">
                  <c:v>1.3299E-3</c:v>
                </c:pt>
                <c:pt idx="95">
                  <c:v>1.3311900000000001E-3</c:v>
                </c:pt>
                <c:pt idx="96">
                  <c:v>1.33226E-3</c:v>
                </c:pt>
                <c:pt idx="97">
                  <c:v>1.33315E-3</c:v>
                </c:pt>
                <c:pt idx="98">
                  <c:v>1.3341799999999999E-3</c:v>
                </c:pt>
                <c:pt idx="99">
                  <c:v>1.33526E-3</c:v>
                </c:pt>
                <c:pt idx="100">
                  <c:v>1.3367400000000001E-3</c:v>
                </c:pt>
                <c:pt idx="101">
                  <c:v>1.3363800000000001E-3</c:v>
                </c:pt>
                <c:pt idx="102">
                  <c:v>1.33424E-3</c:v>
                </c:pt>
                <c:pt idx="103">
                  <c:v>1.3324000000000001E-3</c:v>
                </c:pt>
                <c:pt idx="104">
                  <c:v>1.3301299999999999E-3</c:v>
                </c:pt>
                <c:pt idx="105">
                  <c:v>1.32763E-3</c:v>
                </c:pt>
                <c:pt idx="106">
                  <c:v>1.3255599999999999E-3</c:v>
                </c:pt>
                <c:pt idx="107">
                  <c:v>1.3231899999999999E-3</c:v>
                </c:pt>
                <c:pt idx="108">
                  <c:v>1.32073E-3</c:v>
                </c:pt>
                <c:pt idx="109">
                  <c:v>1.3183699999999999E-3</c:v>
                </c:pt>
                <c:pt idx="110">
                  <c:v>1.31565E-3</c:v>
                </c:pt>
                <c:pt idx="111">
                  <c:v>1.3132E-3</c:v>
                </c:pt>
                <c:pt idx="112">
                  <c:v>1.31032E-3</c:v>
                </c:pt>
                <c:pt idx="113">
                  <c:v>1.30788E-3</c:v>
                </c:pt>
                <c:pt idx="114">
                  <c:v>1.30529E-3</c:v>
                </c:pt>
                <c:pt idx="115">
                  <c:v>1.3023900000000001E-3</c:v>
                </c:pt>
                <c:pt idx="116">
                  <c:v>1.2997E-3</c:v>
                </c:pt>
                <c:pt idx="117">
                  <c:v>1.2966500000000001E-3</c:v>
                </c:pt>
                <c:pt idx="118">
                  <c:v>1.2939799999999999E-3</c:v>
                </c:pt>
                <c:pt idx="119">
                  <c:v>1.29083E-3</c:v>
                </c:pt>
                <c:pt idx="120">
                  <c:v>1.2879199999999999E-3</c:v>
                </c:pt>
                <c:pt idx="121">
                  <c:v>1.2848200000000001E-3</c:v>
                </c:pt>
                <c:pt idx="122">
                  <c:v>1.2815299999999999E-3</c:v>
                </c:pt>
                <c:pt idx="123">
                  <c:v>1.2781299999999999E-3</c:v>
                </c:pt>
                <c:pt idx="124">
                  <c:v>1.2747800000000001E-3</c:v>
                </c:pt>
                <c:pt idx="125">
                  <c:v>1.27103E-3</c:v>
                </c:pt>
                <c:pt idx="126">
                  <c:v>1.2671500000000001E-3</c:v>
                </c:pt>
                <c:pt idx="127">
                  <c:v>1.2630600000000001E-3</c:v>
                </c:pt>
                <c:pt idx="128">
                  <c:v>1.25887E-3</c:v>
                </c:pt>
                <c:pt idx="129">
                  <c:v>1.25449E-3</c:v>
                </c:pt>
                <c:pt idx="130">
                  <c:v>1.2496899999999999E-3</c:v>
                </c:pt>
                <c:pt idx="131">
                  <c:v>1.24438E-3</c:v>
                </c:pt>
                <c:pt idx="132">
                  <c:v>1.23913E-3</c:v>
                </c:pt>
                <c:pt idx="133">
                  <c:v>1.23347E-3</c:v>
                </c:pt>
                <c:pt idx="134">
                  <c:v>1.2274E-3</c:v>
                </c:pt>
                <c:pt idx="135">
                  <c:v>1.22087E-3</c:v>
                </c:pt>
                <c:pt idx="136">
                  <c:v>1.2142399999999999E-3</c:v>
                </c:pt>
                <c:pt idx="137">
                  <c:v>1.20692E-3</c:v>
                </c:pt>
                <c:pt idx="138">
                  <c:v>1.19936E-3</c:v>
                </c:pt>
                <c:pt idx="139">
                  <c:v>1.1913200000000001E-3</c:v>
                </c:pt>
                <c:pt idx="140">
                  <c:v>1.1829200000000001E-3</c:v>
                </c:pt>
                <c:pt idx="141">
                  <c:v>1.17417E-3</c:v>
                </c:pt>
                <c:pt idx="142">
                  <c:v>1.16471E-3</c:v>
                </c:pt>
                <c:pt idx="143">
                  <c:v>1.155E-3</c:v>
                </c:pt>
                <c:pt idx="144">
                  <c:v>1.14467E-3</c:v>
                </c:pt>
                <c:pt idx="145">
                  <c:v>1.13386E-3</c:v>
                </c:pt>
                <c:pt idx="146">
                  <c:v>1.12257E-3</c:v>
                </c:pt>
                <c:pt idx="147">
                  <c:v>1.1109900000000001E-3</c:v>
                </c:pt>
                <c:pt idx="148">
                  <c:v>1.0987499999999999E-3</c:v>
                </c:pt>
                <c:pt idx="149">
                  <c:v>1.0859000000000001E-3</c:v>
                </c:pt>
                <c:pt idx="150">
                  <c:v>1.0728000000000001E-3</c:v>
                </c:pt>
                <c:pt idx="151">
                  <c:v>1.05916E-3</c:v>
                </c:pt>
                <c:pt idx="152">
                  <c:v>1.0449000000000001E-3</c:v>
                </c:pt>
                <c:pt idx="153">
                  <c:v>1.03045E-3</c:v>
                </c:pt>
                <c:pt idx="154">
                  <c:v>1.0153899999999999E-3</c:v>
                </c:pt>
                <c:pt idx="155">
                  <c:v>9.9982000000000001E-4</c:v>
                </c:pt>
                <c:pt idx="156">
                  <c:v>9.837540000000001E-4</c:v>
                </c:pt>
                <c:pt idx="157">
                  <c:v>9.6718800000000001E-4</c:v>
                </c:pt>
                <c:pt idx="158">
                  <c:v>9.5024400000000005E-4</c:v>
                </c:pt>
                <c:pt idx="159">
                  <c:v>9.3289200000000005E-4</c:v>
                </c:pt>
                <c:pt idx="160">
                  <c:v>9.1508699999999998E-4</c:v>
                </c:pt>
                <c:pt idx="161">
                  <c:v>8.9694199999999997E-4</c:v>
                </c:pt>
                <c:pt idx="162">
                  <c:v>8.7834000000000002E-4</c:v>
                </c:pt>
                <c:pt idx="163">
                  <c:v>8.5921900000000004E-4</c:v>
                </c:pt>
                <c:pt idx="164">
                  <c:v>8.3958000000000004E-4</c:v>
                </c:pt>
                <c:pt idx="165">
                  <c:v>8.1960300000000002E-4</c:v>
                </c:pt>
                <c:pt idx="166">
                  <c:v>7.99247E-4</c:v>
                </c:pt>
                <c:pt idx="167">
                  <c:v>7.7850900000000004E-4</c:v>
                </c:pt>
                <c:pt idx="168">
                  <c:v>7.5745100000000002E-4</c:v>
                </c:pt>
                <c:pt idx="169">
                  <c:v>7.36048E-4</c:v>
                </c:pt>
                <c:pt idx="170">
                  <c:v>7.14378E-4</c:v>
                </c:pt>
                <c:pt idx="171">
                  <c:v>6.9223600000000004E-4</c:v>
                </c:pt>
                <c:pt idx="172">
                  <c:v>6.6978899999999995E-4</c:v>
                </c:pt>
                <c:pt idx="173">
                  <c:v>6.4703700000000005E-4</c:v>
                </c:pt>
                <c:pt idx="174">
                  <c:v>6.24173E-4</c:v>
                </c:pt>
                <c:pt idx="175">
                  <c:v>6.0076200000000002E-4</c:v>
                </c:pt>
                <c:pt idx="176">
                  <c:v>5.7722399999999999E-4</c:v>
                </c:pt>
                <c:pt idx="177">
                  <c:v>5.5341199999999998E-4</c:v>
                </c:pt>
                <c:pt idx="178">
                  <c:v>5.2939999999999997E-4</c:v>
                </c:pt>
                <c:pt idx="179">
                  <c:v>5.0526200000000003E-4</c:v>
                </c:pt>
                <c:pt idx="180">
                  <c:v>4.80998E-4</c:v>
                </c:pt>
                <c:pt idx="181">
                  <c:v>4.56298E-4</c:v>
                </c:pt>
                <c:pt idx="182">
                  <c:v>4.3179200000000002E-4</c:v>
                </c:pt>
                <c:pt idx="183">
                  <c:v>4.0708299999999998E-4</c:v>
                </c:pt>
                <c:pt idx="184">
                  <c:v>3.8229300000000002E-4</c:v>
                </c:pt>
                <c:pt idx="185">
                  <c:v>3.5747399999999999E-4</c:v>
                </c:pt>
                <c:pt idx="186">
                  <c:v>3.32648E-4</c:v>
                </c:pt>
                <c:pt idx="187">
                  <c:v>3.0784600000000002E-4</c:v>
                </c:pt>
                <c:pt idx="188">
                  <c:v>2.8309599999999999E-4</c:v>
                </c:pt>
                <c:pt idx="189">
                  <c:v>2.5849599999999999E-4</c:v>
                </c:pt>
                <c:pt idx="190">
                  <c:v>2.3406699999999999E-4</c:v>
                </c:pt>
                <c:pt idx="191">
                  <c:v>2.0961600000000001E-4</c:v>
                </c:pt>
                <c:pt idx="192">
                  <c:v>1.8554300000000001E-4</c:v>
                </c:pt>
                <c:pt idx="193">
                  <c:v>1.61791E-4</c:v>
                </c:pt>
                <c:pt idx="194">
                  <c:v>1.3831E-4</c:v>
                </c:pt>
                <c:pt idx="195">
                  <c:v>1.15376E-4</c:v>
                </c:pt>
                <c:pt idx="196">
                  <c:v>9.2931799999999997E-5</c:v>
                </c:pt>
                <c:pt idx="197">
                  <c:v>7.1181700000000003E-5</c:v>
                </c:pt>
                <c:pt idx="198">
                  <c:v>5.0252700000000001E-5</c:v>
                </c:pt>
                <c:pt idx="199">
                  <c:v>3.04739E-5</c:v>
                </c:pt>
                <c:pt idx="200">
                  <c:v>1.22449E-5</c:v>
                </c:pt>
                <c:pt idx="201">
                  <c:v>3.8547700000000004E-6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21-4861-91FD-074E03FC2138}"/>
            </c:ext>
          </c:extLst>
        </c:ser>
        <c:ser>
          <c:idx val="4"/>
          <c:order val="4"/>
          <c:tx>
            <c:v>-100 V</c:v>
          </c:tx>
          <c:spPr>
            <a:ln w="25400" cap="rnd">
              <a:solidFill>
                <a:srgbClr val="008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rgbClr val="0080FF"/>
                </a:solidFill>
              </a:ln>
              <a:effectLst/>
            </c:spPr>
          </c:marker>
          <c:xVal>
            <c:numRef>
              <c:f>'S1 D1 300K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IDVD'!$P$2:$P$203</c:f>
              <c:numCache>
                <c:formatCode>General</c:formatCode>
                <c:ptCount val="202"/>
                <c:pt idx="0">
                  <c:v>6.7667099999999998E-6</c:v>
                </c:pt>
                <c:pt idx="1">
                  <c:v>1.5316899999999999E-5</c:v>
                </c:pt>
                <c:pt idx="2">
                  <c:v>4.0154400000000003E-5</c:v>
                </c:pt>
                <c:pt idx="3">
                  <c:v>6.6926699999999997E-5</c:v>
                </c:pt>
                <c:pt idx="4">
                  <c:v>9.5094799999999996E-5</c:v>
                </c:pt>
                <c:pt idx="5">
                  <c:v>1.24005E-4</c:v>
                </c:pt>
                <c:pt idx="6">
                  <c:v>1.5388500000000001E-4</c:v>
                </c:pt>
                <c:pt idx="7">
                  <c:v>1.8436900000000001E-4</c:v>
                </c:pt>
                <c:pt idx="8">
                  <c:v>2.1537699999999999E-4</c:v>
                </c:pt>
                <c:pt idx="9">
                  <c:v>2.4674300000000001E-4</c:v>
                </c:pt>
                <c:pt idx="10">
                  <c:v>2.78421E-4</c:v>
                </c:pt>
                <c:pt idx="11">
                  <c:v>3.1046900000000001E-4</c:v>
                </c:pt>
                <c:pt idx="12">
                  <c:v>3.42567E-4</c:v>
                </c:pt>
                <c:pt idx="13">
                  <c:v>3.7484699999999998E-4</c:v>
                </c:pt>
                <c:pt idx="14">
                  <c:v>4.07291E-4</c:v>
                </c:pt>
                <c:pt idx="15">
                  <c:v>4.3972100000000001E-4</c:v>
                </c:pt>
                <c:pt idx="16">
                  <c:v>4.7216100000000002E-4</c:v>
                </c:pt>
                <c:pt idx="17">
                  <c:v>5.04833E-4</c:v>
                </c:pt>
                <c:pt idx="18">
                  <c:v>5.3719900000000003E-4</c:v>
                </c:pt>
                <c:pt idx="19">
                  <c:v>5.6950100000000003E-4</c:v>
                </c:pt>
                <c:pt idx="20">
                  <c:v>6.0182699999999998E-4</c:v>
                </c:pt>
                <c:pt idx="21">
                  <c:v>6.3408699999999998E-4</c:v>
                </c:pt>
                <c:pt idx="22">
                  <c:v>6.6617399999999995E-4</c:v>
                </c:pt>
                <c:pt idx="23">
                  <c:v>6.9800400000000001E-4</c:v>
                </c:pt>
                <c:pt idx="24">
                  <c:v>7.2993299999999999E-4</c:v>
                </c:pt>
                <c:pt idx="25">
                  <c:v>7.6144299999999999E-4</c:v>
                </c:pt>
                <c:pt idx="26">
                  <c:v>7.9270299999999996E-4</c:v>
                </c:pt>
                <c:pt idx="27">
                  <c:v>8.2368100000000004E-4</c:v>
                </c:pt>
                <c:pt idx="28">
                  <c:v>8.5455000000000004E-4</c:v>
                </c:pt>
                <c:pt idx="29">
                  <c:v>8.8514699999999997E-4</c:v>
                </c:pt>
                <c:pt idx="30">
                  <c:v>9.15474E-4</c:v>
                </c:pt>
                <c:pt idx="31">
                  <c:v>9.4529200000000003E-4</c:v>
                </c:pt>
                <c:pt idx="32">
                  <c:v>9.7481300000000005E-4</c:v>
                </c:pt>
                <c:pt idx="33">
                  <c:v>1.004078E-3</c:v>
                </c:pt>
                <c:pt idx="34">
                  <c:v>1.032996E-3</c:v>
                </c:pt>
                <c:pt idx="35">
                  <c:v>1.0614159999999999E-3</c:v>
                </c:pt>
                <c:pt idx="36">
                  <c:v>1.0896930000000001E-3</c:v>
                </c:pt>
                <c:pt idx="37">
                  <c:v>1.117481E-3</c:v>
                </c:pt>
                <c:pt idx="38">
                  <c:v>1.14488E-3</c:v>
                </c:pt>
                <c:pt idx="39">
                  <c:v>1.1716000000000001E-3</c:v>
                </c:pt>
                <c:pt idx="40">
                  <c:v>1.1981800000000001E-3</c:v>
                </c:pt>
                <c:pt idx="41">
                  <c:v>1.2239799999999999E-3</c:v>
                </c:pt>
                <c:pt idx="42">
                  <c:v>1.2496300000000001E-3</c:v>
                </c:pt>
                <c:pt idx="43">
                  <c:v>1.2748799999999999E-3</c:v>
                </c:pt>
                <c:pt idx="44">
                  <c:v>1.2995400000000001E-3</c:v>
                </c:pt>
                <c:pt idx="45">
                  <c:v>1.3238200000000001E-3</c:v>
                </c:pt>
                <c:pt idx="46">
                  <c:v>1.34734E-3</c:v>
                </c:pt>
                <c:pt idx="47">
                  <c:v>1.37078E-3</c:v>
                </c:pt>
                <c:pt idx="48">
                  <c:v>1.3937000000000001E-3</c:v>
                </c:pt>
                <c:pt idx="49">
                  <c:v>1.4159000000000001E-3</c:v>
                </c:pt>
                <c:pt idx="50">
                  <c:v>1.4379099999999999E-3</c:v>
                </c:pt>
                <c:pt idx="51">
                  <c:v>1.45903E-3</c:v>
                </c:pt>
                <c:pt idx="52">
                  <c:v>1.47966E-3</c:v>
                </c:pt>
                <c:pt idx="53">
                  <c:v>1.49975E-3</c:v>
                </c:pt>
                <c:pt idx="54">
                  <c:v>1.5192300000000001E-3</c:v>
                </c:pt>
                <c:pt idx="55">
                  <c:v>1.53841E-3</c:v>
                </c:pt>
                <c:pt idx="56">
                  <c:v>1.5570600000000001E-3</c:v>
                </c:pt>
                <c:pt idx="57">
                  <c:v>1.5753500000000001E-3</c:v>
                </c:pt>
                <c:pt idx="58">
                  <c:v>1.5930499999999999E-3</c:v>
                </c:pt>
                <c:pt idx="59">
                  <c:v>1.60973E-3</c:v>
                </c:pt>
                <c:pt idx="60">
                  <c:v>1.6257400000000001E-3</c:v>
                </c:pt>
                <c:pt idx="61">
                  <c:v>1.6417700000000001E-3</c:v>
                </c:pt>
                <c:pt idx="62">
                  <c:v>1.6572100000000001E-3</c:v>
                </c:pt>
                <c:pt idx="63">
                  <c:v>1.67191E-3</c:v>
                </c:pt>
                <c:pt idx="64">
                  <c:v>1.68603E-3</c:v>
                </c:pt>
                <c:pt idx="65">
                  <c:v>1.70031E-3</c:v>
                </c:pt>
                <c:pt idx="66">
                  <c:v>1.7127399999999999E-3</c:v>
                </c:pt>
                <c:pt idx="67">
                  <c:v>1.72506E-3</c:v>
                </c:pt>
                <c:pt idx="68">
                  <c:v>1.7372900000000001E-3</c:v>
                </c:pt>
                <c:pt idx="69">
                  <c:v>1.7490800000000001E-3</c:v>
                </c:pt>
                <c:pt idx="70">
                  <c:v>1.76008E-3</c:v>
                </c:pt>
                <c:pt idx="71">
                  <c:v>1.77085E-3</c:v>
                </c:pt>
                <c:pt idx="72">
                  <c:v>1.7808500000000001E-3</c:v>
                </c:pt>
                <c:pt idx="73">
                  <c:v>1.7909899999999999E-3</c:v>
                </c:pt>
                <c:pt idx="74">
                  <c:v>1.80025E-3</c:v>
                </c:pt>
                <c:pt idx="75">
                  <c:v>1.8091100000000001E-3</c:v>
                </c:pt>
                <c:pt idx="76">
                  <c:v>1.81667E-3</c:v>
                </c:pt>
                <c:pt idx="77">
                  <c:v>1.8246499999999999E-3</c:v>
                </c:pt>
                <c:pt idx="78">
                  <c:v>1.83183E-3</c:v>
                </c:pt>
                <c:pt idx="79">
                  <c:v>1.8386800000000001E-3</c:v>
                </c:pt>
                <c:pt idx="80">
                  <c:v>1.84564E-3</c:v>
                </c:pt>
                <c:pt idx="81">
                  <c:v>1.85151E-3</c:v>
                </c:pt>
                <c:pt idx="82">
                  <c:v>1.8575099999999999E-3</c:v>
                </c:pt>
                <c:pt idx="83">
                  <c:v>1.8626999999999999E-3</c:v>
                </c:pt>
                <c:pt idx="84">
                  <c:v>1.86794E-3</c:v>
                </c:pt>
                <c:pt idx="85">
                  <c:v>1.8726299999999999E-3</c:v>
                </c:pt>
                <c:pt idx="86">
                  <c:v>1.87766E-3</c:v>
                </c:pt>
                <c:pt idx="87">
                  <c:v>1.88178E-3</c:v>
                </c:pt>
                <c:pt idx="88">
                  <c:v>1.88565E-3</c:v>
                </c:pt>
                <c:pt idx="89">
                  <c:v>1.8894999999999999E-3</c:v>
                </c:pt>
                <c:pt idx="90">
                  <c:v>1.8927099999999999E-3</c:v>
                </c:pt>
                <c:pt idx="91">
                  <c:v>1.8959000000000001E-3</c:v>
                </c:pt>
                <c:pt idx="92">
                  <c:v>1.8991399999999999E-3</c:v>
                </c:pt>
                <c:pt idx="93">
                  <c:v>1.9018800000000001E-3</c:v>
                </c:pt>
                <c:pt idx="94">
                  <c:v>1.90479E-3</c:v>
                </c:pt>
                <c:pt idx="95">
                  <c:v>1.9077499999999999E-3</c:v>
                </c:pt>
                <c:pt idx="96">
                  <c:v>1.9105599999999999E-3</c:v>
                </c:pt>
                <c:pt idx="97">
                  <c:v>1.9134899999999999E-3</c:v>
                </c:pt>
                <c:pt idx="98">
                  <c:v>1.9159400000000001E-3</c:v>
                </c:pt>
                <c:pt idx="99">
                  <c:v>1.9181300000000001E-3</c:v>
                </c:pt>
                <c:pt idx="100">
                  <c:v>1.9203499999999999E-3</c:v>
                </c:pt>
                <c:pt idx="101">
                  <c:v>1.91954E-3</c:v>
                </c:pt>
                <c:pt idx="102">
                  <c:v>1.9165E-3</c:v>
                </c:pt>
                <c:pt idx="103">
                  <c:v>1.9124000000000001E-3</c:v>
                </c:pt>
                <c:pt idx="104">
                  <c:v>1.9085199999999999E-3</c:v>
                </c:pt>
                <c:pt idx="105">
                  <c:v>1.90445E-3</c:v>
                </c:pt>
                <c:pt idx="106">
                  <c:v>1.9001700000000001E-3</c:v>
                </c:pt>
                <c:pt idx="107">
                  <c:v>1.8953799999999999E-3</c:v>
                </c:pt>
                <c:pt idx="108">
                  <c:v>1.89051E-3</c:v>
                </c:pt>
                <c:pt idx="109">
                  <c:v>1.8858E-3</c:v>
                </c:pt>
                <c:pt idx="110">
                  <c:v>1.8807100000000001E-3</c:v>
                </c:pt>
                <c:pt idx="111">
                  <c:v>1.8753000000000001E-3</c:v>
                </c:pt>
                <c:pt idx="112">
                  <c:v>1.8699000000000001E-3</c:v>
                </c:pt>
                <c:pt idx="113">
                  <c:v>1.8639800000000001E-3</c:v>
                </c:pt>
                <c:pt idx="114">
                  <c:v>1.8582099999999999E-3</c:v>
                </c:pt>
                <c:pt idx="115">
                  <c:v>1.85253E-3</c:v>
                </c:pt>
                <c:pt idx="116">
                  <c:v>1.84599E-3</c:v>
                </c:pt>
                <c:pt idx="117">
                  <c:v>1.83953E-3</c:v>
                </c:pt>
                <c:pt idx="118">
                  <c:v>1.8321100000000001E-3</c:v>
                </c:pt>
                <c:pt idx="119">
                  <c:v>1.82467E-3</c:v>
                </c:pt>
                <c:pt idx="120">
                  <c:v>1.8167599999999999E-3</c:v>
                </c:pt>
                <c:pt idx="121">
                  <c:v>1.80831E-3</c:v>
                </c:pt>
                <c:pt idx="122">
                  <c:v>1.79989E-3</c:v>
                </c:pt>
                <c:pt idx="123">
                  <c:v>1.7907299999999999E-3</c:v>
                </c:pt>
                <c:pt idx="124">
                  <c:v>1.7815800000000001E-3</c:v>
                </c:pt>
                <c:pt idx="125">
                  <c:v>1.7721900000000001E-3</c:v>
                </c:pt>
                <c:pt idx="126">
                  <c:v>1.7622E-3</c:v>
                </c:pt>
                <c:pt idx="127">
                  <c:v>1.75172E-3</c:v>
                </c:pt>
                <c:pt idx="128">
                  <c:v>1.7408199999999999E-3</c:v>
                </c:pt>
                <c:pt idx="129">
                  <c:v>1.7292500000000001E-3</c:v>
                </c:pt>
                <c:pt idx="130">
                  <c:v>1.7171899999999999E-3</c:v>
                </c:pt>
                <c:pt idx="131">
                  <c:v>1.7048600000000001E-3</c:v>
                </c:pt>
                <c:pt idx="132">
                  <c:v>1.69198E-3</c:v>
                </c:pt>
                <c:pt idx="133">
                  <c:v>1.6784199999999999E-3</c:v>
                </c:pt>
                <c:pt idx="134">
                  <c:v>1.66453E-3</c:v>
                </c:pt>
                <c:pt idx="135">
                  <c:v>1.6502299999999999E-3</c:v>
                </c:pt>
                <c:pt idx="136">
                  <c:v>1.63543E-3</c:v>
                </c:pt>
                <c:pt idx="137">
                  <c:v>1.61973E-3</c:v>
                </c:pt>
                <c:pt idx="138">
                  <c:v>1.60389E-3</c:v>
                </c:pt>
                <c:pt idx="139">
                  <c:v>1.58756E-3</c:v>
                </c:pt>
                <c:pt idx="140">
                  <c:v>1.57091E-3</c:v>
                </c:pt>
                <c:pt idx="141">
                  <c:v>1.55342E-3</c:v>
                </c:pt>
                <c:pt idx="142">
                  <c:v>1.5357400000000001E-3</c:v>
                </c:pt>
                <c:pt idx="143">
                  <c:v>1.5177400000000001E-3</c:v>
                </c:pt>
                <c:pt idx="144">
                  <c:v>1.4988E-3</c:v>
                </c:pt>
                <c:pt idx="145">
                  <c:v>1.4794599999999999E-3</c:v>
                </c:pt>
                <c:pt idx="146">
                  <c:v>1.4596800000000001E-3</c:v>
                </c:pt>
                <c:pt idx="147">
                  <c:v>1.4395E-3</c:v>
                </c:pt>
                <c:pt idx="148">
                  <c:v>1.41866E-3</c:v>
                </c:pt>
                <c:pt idx="149">
                  <c:v>1.39744E-3</c:v>
                </c:pt>
                <c:pt idx="150">
                  <c:v>1.3757999999999999E-3</c:v>
                </c:pt>
                <c:pt idx="151">
                  <c:v>1.35374E-3</c:v>
                </c:pt>
                <c:pt idx="152">
                  <c:v>1.33121E-3</c:v>
                </c:pt>
                <c:pt idx="153">
                  <c:v>1.3082599999999999E-3</c:v>
                </c:pt>
                <c:pt idx="154">
                  <c:v>1.2849000000000001E-3</c:v>
                </c:pt>
                <c:pt idx="155">
                  <c:v>1.2612700000000001E-3</c:v>
                </c:pt>
                <c:pt idx="156">
                  <c:v>1.2370899999999999E-3</c:v>
                </c:pt>
                <c:pt idx="157">
                  <c:v>1.21206E-3</c:v>
                </c:pt>
                <c:pt idx="158">
                  <c:v>1.1870800000000001E-3</c:v>
                </c:pt>
                <c:pt idx="159">
                  <c:v>1.1615799999999999E-3</c:v>
                </c:pt>
                <c:pt idx="160">
                  <c:v>1.1358500000000001E-3</c:v>
                </c:pt>
                <c:pt idx="161">
                  <c:v>1.10973E-3</c:v>
                </c:pt>
                <c:pt idx="162">
                  <c:v>1.08314E-3</c:v>
                </c:pt>
                <c:pt idx="163">
                  <c:v>1.05634E-3</c:v>
                </c:pt>
                <c:pt idx="164">
                  <c:v>1.0291300000000001E-3</c:v>
                </c:pt>
                <c:pt idx="165">
                  <c:v>1.00143E-3</c:v>
                </c:pt>
                <c:pt idx="166">
                  <c:v>9.7355E-4</c:v>
                </c:pt>
                <c:pt idx="167">
                  <c:v>9.4546099999999998E-4</c:v>
                </c:pt>
                <c:pt idx="168">
                  <c:v>9.1703200000000003E-4</c:v>
                </c:pt>
                <c:pt idx="169">
                  <c:v>8.8852799999999997E-4</c:v>
                </c:pt>
                <c:pt idx="170">
                  <c:v>8.5961299999999996E-4</c:v>
                </c:pt>
                <c:pt idx="171">
                  <c:v>8.3039699999999997E-4</c:v>
                </c:pt>
                <c:pt idx="172">
                  <c:v>8.0099000000000001E-4</c:v>
                </c:pt>
                <c:pt idx="173">
                  <c:v>7.71531E-4</c:v>
                </c:pt>
                <c:pt idx="174">
                  <c:v>7.4184900000000005E-4</c:v>
                </c:pt>
                <c:pt idx="175">
                  <c:v>7.1200099999999998E-4</c:v>
                </c:pt>
                <c:pt idx="176">
                  <c:v>6.8196800000000003E-4</c:v>
                </c:pt>
                <c:pt idx="177">
                  <c:v>6.5192099999999997E-4</c:v>
                </c:pt>
                <c:pt idx="178">
                  <c:v>6.2172900000000001E-4</c:v>
                </c:pt>
                <c:pt idx="179">
                  <c:v>5.9160099999999998E-4</c:v>
                </c:pt>
                <c:pt idx="180">
                  <c:v>5.6134800000000003E-4</c:v>
                </c:pt>
                <c:pt idx="181">
                  <c:v>5.3117799999999999E-4</c:v>
                </c:pt>
                <c:pt idx="182">
                  <c:v>5.0099599999999997E-4</c:v>
                </c:pt>
                <c:pt idx="183">
                  <c:v>4.7086900000000001E-4</c:v>
                </c:pt>
                <c:pt idx="184">
                  <c:v>4.4085100000000002E-4</c:v>
                </c:pt>
                <c:pt idx="185">
                  <c:v>4.10834E-4</c:v>
                </c:pt>
                <c:pt idx="186">
                  <c:v>3.8110299999999999E-4</c:v>
                </c:pt>
                <c:pt idx="187">
                  <c:v>3.5161300000000002E-4</c:v>
                </c:pt>
                <c:pt idx="188">
                  <c:v>3.2212099999999997E-4</c:v>
                </c:pt>
                <c:pt idx="189">
                  <c:v>2.9296299999999998E-4</c:v>
                </c:pt>
                <c:pt idx="190">
                  <c:v>2.6421799999999998E-4</c:v>
                </c:pt>
                <c:pt idx="191">
                  <c:v>2.3572400000000001E-4</c:v>
                </c:pt>
                <c:pt idx="192">
                  <c:v>2.0774000000000001E-4</c:v>
                </c:pt>
                <c:pt idx="193">
                  <c:v>1.80273E-4</c:v>
                </c:pt>
                <c:pt idx="194">
                  <c:v>1.5324699999999999E-4</c:v>
                </c:pt>
                <c:pt idx="195">
                  <c:v>1.2703200000000001E-4</c:v>
                </c:pt>
                <c:pt idx="196">
                  <c:v>1.01544E-4</c:v>
                </c:pt>
                <c:pt idx="197">
                  <c:v>7.6999600000000001E-5</c:v>
                </c:pt>
                <c:pt idx="198">
                  <c:v>5.3488700000000002E-5</c:v>
                </c:pt>
                <c:pt idx="199">
                  <c:v>3.1473700000000003E-5</c:v>
                </c:pt>
                <c:pt idx="200">
                  <c:v>1.13681E-5</c:v>
                </c:pt>
                <c:pt idx="201">
                  <c:v>6.0391499999999996E-6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21-4861-91FD-074E03FC2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/>
      </c:scatterChart>
      <c:valAx>
        <c:axId val="700382976"/>
        <c:scaling>
          <c:orientation val="maxMin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VDRAIN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orientation val="minMax"/>
          <c:max val="2.0000000000000005E-3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ABS IDRAIN (A)</a:t>
                </a:r>
              </a:p>
            </c:rich>
          </c:tx>
          <c:layout>
            <c:manualLayout>
              <c:xMode val="edge"/>
              <c:yMode val="edge"/>
              <c:x val="2.0130387374362541E-2"/>
              <c:y val="0.38015839840808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85147991360099"/>
          <c:y val="0.34049726519199119"/>
          <c:w val="0.15014847580754045"/>
          <c:h val="0.30057580542211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D1 300K Mobility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01226929967088"/>
          <c:y val="0.10215760491618354"/>
          <c:w val="0.64074942021136239"/>
          <c:h val="0.77470987317326212"/>
        </c:manualLayout>
      </c:layout>
      <c:scatterChart>
        <c:scatterStyle val="lineMarker"/>
        <c:varyColors val="0"/>
        <c:ser>
          <c:idx val="2"/>
          <c:order val="2"/>
          <c:tx>
            <c:v>Lin -60 V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'S1 D1 300K 50L IDVD'!$AY$2:$AY$20</c:f>
              <c:numCache>
                <c:formatCode>General</c:formatCode>
                <c:ptCount val="1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</c:numCache>
            </c:numRef>
          </c:xVal>
          <c:yVal>
            <c:numRef>
              <c:f>'S1 D1 300K 50L IDVD'!$AN$2:$AN$20</c:f>
              <c:numCache>
                <c:formatCode>General</c:formatCode>
                <c:ptCount val="19"/>
                <c:pt idx="0">
                  <c:v>0</c:v>
                </c:pt>
                <c:pt idx="1">
                  <c:v>3.1441790146576865</c:v>
                </c:pt>
                <c:pt idx="2">
                  <c:v>3.7094505992147084</c:v>
                </c:pt>
                <c:pt idx="3">
                  <c:v>4.0682390281283825</c:v>
                </c:pt>
                <c:pt idx="4">
                  <c:v>4.3686081522350282</c:v>
                </c:pt>
                <c:pt idx="5">
                  <c:v>4.6359271716396906</c:v>
                </c:pt>
                <c:pt idx="6">
                  <c:v>4.8893018414232632</c:v>
                </c:pt>
                <c:pt idx="7">
                  <c:v>5.1315449875643493</c:v>
                </c:pt>
                <c:pt idx="8">
                  <c:v>5.38363331458243</c:v>
                </c:pt>
                <c:pt idx="9">
                  <c:v>5.634324567373568</c:v>
                </c:pt>
                <c:pt idx="10">
                  <c:v>5.8919186903313792</c:v>
                </c:pt>
                <c:pt idx="11">
                  <c:v>6.1612689949227235</c:v>
                </c:pt>
                <c:pt idx="12">
                  <c:v>6.4388473840889313</c:v>
                </c:pt>
                <c:pt idx="13">
                  <c:v>6.7300440922566676</c:v>
                </c:pt>
                <c:pt idx="14">
                  <c:v>7.0440254747223969</c:v>
                </c:pt>
                <c:pt idx="15">
                  <c:v>7.3753061586852269</c:v>
                </c:pt>
                <c:pt idx="16">
                  <c:v>7.7324452227357652</c:v>
                </c:pt>
                <c:pt idx="17">
                  <c:v>8.1190673310238584</c:v>
                </c:pt>
                <c:pt idx="18">
                  <c:v>8.539933220639071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83-47B5-898F-2C4A9923D21D}"/>
            </c:ext>
          </c:extLst>
        </c:ser>
        <c:ser>
          <c:idx val="3"/>
          <c:order val="3"/>
          <c:tx>
            <c:v>Lin -80 V</c:v>
          </c:tx>
          <c:spPr>
            <a:ln w="1905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xVal>
            <c:numRef>
              <c:f>'S1 D1 300K 50L IDVD'!$AY$2:$AY$40</c:f>
              <c:numCache>
                <c:formatCode>General</c:formatCode>
                <c:ptCount val="3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</c:numCache>
            </c:numRef>
          </c:xVal>
          <c:yVal>
            <c:numRef>
              <c:f>'S1 D1 300K 50L IDVD'!$AO$2:$AO$40</c:f>
              <c:numCache>
                <c:formatCode>General</c:formatCode>
                <c:ptCount val="39"/>
                <c:pt idx="0">
                  <c:v>0</c:v>
                </c:pt>
                <c:pt idx="1">
                  <c:v>1.7106135230860036</c:v>
                </c:pt>
                <c:pt idx="2">
                  <c:v>2.1011243949173974</c:v>
                </c:pt>
                <c:pt idx="3">
                  <c:v>2.3099130968353019</c:v>
                </c:pt>
                <c:pt idx="4">
                  <c:v>2.4664147040512261</c:v>
                </c:pt>
                <c:pt idx="5">
                  <c:v>2.5905622289715775</c:v>
                </c:pt>
                <c:pt idx="6">
                  <c:v>2.6954696157460685</c:v>
                </c:pt>
                <c:pt idx="7">
                  <c:v>2.7940354810002925</c:v>
                </c:pt>
                <c:pt idx="8">
                  <c:v>2.8863175622772621</c:v>
                </c:pt>
                <c:pt idx="9">
                  <c:v>2.9709887098134273</c:v>
                </c:pt>
                <c:pt idx="10">
                  <c:v>3.051959920877966</c:v>
                </c:pt>
                <c:pt idx="11">
                  <c:v>3.130173575725439</c:v>
                </c:pt>
                <c:pt idx="12">
                  <c:v>3.2055627981043262</c:v>
                </c:pt>
                <c:pt idx="13">
                  <c:v>3.2788173694900986</c:v>
                </c:pt>
                <c:pt idx="14">
                  <c:v>3.3512347771407907</c:v>
                </c:pt>
                <c:pt idx="15">
                  <c:v>3.4228658031974066</c:v>
                </c:pt>
                <c:pt idx="16">
                  <c:v>3.4925670211027389</c:v>
                </c:pt>
                <c:pt idx="17">
                  <c:v>3.5628365877849988</c:v>
                </c:pt>
                <c:pt idx="18">
                  <c:v>3.6331529941866751</c:v>
                </c:pt>
                <c:pt idx="19">
                  <c:v>3.7034589814268974</c:v>
                </c:pt>
                <c:pt idx="20">
                  <c:v>3.7730177573706629</c:v>
                </c:pt>
                <c:pt idx="21">
                  <c:v>3.8436483217863482</c:v>
                </c:pt>
                <c:pt idx="22">
                  <c:v>3.915209458092566</c:v>
                </c:pt>
                <c:pt idx="23">
                  <c:v>3.9865327107376527</c:v>
                </c:pt>
                <c:pt idx="24">
                  <c:v>4.059935594281856</c:v>
                </c:pt>
                <c:pt idx="25">
                  <c:v>4.1340124328584062</c:v>
                </c:pt>
                <c:pt idx="26">
                  <c:v>4.2089680272683578</c:v>
                </c:pt>
                <c:pt idx="27">
                  <c:v>4.2853984754843735</c:v>
                </c:pt>
                <c:pt idx="28">
                  <c:v>4.3637834746230784</c:v>
                </c:pt>
                <c:pt idx="29">
                  <c:v>4.4431702185414021</c:v>
                </c:pt>
                <c:pt idx="30">
                  <c:v>4.5247109138842294</c:v>
                </c:pt>
                <c:pt idx="31">
                  <c:v>4.6073970911168329</c:v>
                </c:pt>
                <c:pt idx="32">
                  <c:v>4.6937513723142876</c:v>
                </c:pt>
                <c:pt idx="33">
                  <c:v>4.7818885557435067</c:v>
                </c:pt>
                <c:pt idx="34">
                  <c:v>4.874263989995975</c:v>
                </c:pt>
                <c:pt idx="35">
                  <c:v>4.9674740102006041</c:v>
                </c:pt>
                <c:pt idx="36">
                  <c:v>5.065202389225762</c:v>
                </c:pt>
                <c:pt idx="37">
                  <c:v>5.1659628797614303</c:v>
                </c:pt>
                <c:pt idx="38">
                  <c:v>5.2708196622295844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FC83-47B5-898F-2C4A9923D21D}"/>
            </c:ext>
          </c:extLst>
        </c:ser>
        <c:ser>
          <c:idx val="4"/>
          <c:order val="4"/>
          <c:tx>
            <c:v>Lin -100 V</c:v>
          </c:tx>
          <c:spPr>
            <a:ln w="19050" cap="rnd">
              <a:solidFill>
                <a:srgbClr val="008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rgbClr val="0080FF"/>
                </a:solidFill>
              </a:ln>
              <a:effectLst/>
            </c:spPr>
          </c:marker>
          <c:xVal>
            <c:numRef>
              <c:f>'S1 D1 300K 50L IDVD'!$AY$2:$AY$60</c:f>
              <c:numCache>
                <c:formatCode>General</c:formatCode>
                <c:ptCount val="5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</c:numCache>
            </c:numRef>
          </c:xVal>
          <c:yVal>
            <c:numRef>
              <c:f>'S1 D1 300K 50L IDVD'!$AP$2:$AP$60</c:f>
              <c:numCache>
                <c:formatCode>General</c:formatCode>
                <c:ptCount val="59"/>
                <c:pt idx="0">
                  <c:v>0</c:v>
                </c:pt>
                <c:pt idx="1">
                  <c:v>1.1111943542630476</c:v>
                </c:pt>
                <c:pt idx="2">
                  <c:v>1.4692253808835851</c:v>
                </c:pt>
                <c:pt idx="3">
                  <c:v>1.6468820897558891</c:v>
                </c:pt>
                <c:pt idx="4">
                  <c:v>1.7705725515110606</c:v>
                </c:pt>
                <c:pt idx="5">
                  <c:v>1.86360069864644</c:v>
                </c:pt>
                <c:pt idx="6">
                  <c:v>1.9445995033556547</c:v>
                </c:pt>
                <c:pt idx="7">
                  <c:v>2.0151705995853657</c:v>
                </c:pt>
                <c:pt idx="8">
                  <c:v>2.078758961421193</c:v>
                </c:pt>
                <c:pt idx="9">
                  <c:v>2.1365184511127775</c:v>
                </c:pt>
                <c:pt idx="10">
                  <c:v>2.1900457427509386</c:v>
                </c:pt>
                <c:pt idx="11">
                  <c:v>2.2411023965939258</c:v>
                </c:pt>
                <c:pt idx="12">
                  <c:v>2.2883589788016461</c:v>
                </c:pt>
                <c:pt idx="13">
                  <c:v>2.3336398244018666</c:v>
                </c:pt>
                <c:pt idx="14">
                  <c:v>2.3774066867302737</c:v>
                </c:pt>
                <c:pt idx="15">
                  <c:v>2.4191193543157814</c:v>
                </c:pt>
                <c:pt idx="16">
                  <c:v>2.4593934899674843</c:v>
                </c:pt>
                <c:pt idx="17">
                  <c:v>2.4996889885835483</c:v>
                </c:pt>
                <c:pt idx="18">
                  <c:v>2.5375973758636703</c:v>
                </c:pt>
                <c:pt idx="19">
                  <c:v>2.5746503497622144</c:v>
                </c:pt>
                <c:pt idx="20">
                  <c:v>2.6114503558692799</c:v>
                </c:pt>
                <c:pt idx="21">
                  <c:v>2.6477606634589996</c:v>
                </c:pt>
                <c:pt idx="22">
                  <c:v>2.6833081206045266</c:v>
                </c:pt>
                <c:pt idx="23">
                  <c:v>2.7179427760780985</c:v>
                </c:pt>
                <c:pt idx="24">
                  <c:v>2.7531889767690632</c:v>
                </c:pt>
                <c:pt idx="25">
                  <c:v>2.7871869633278421</c:v>
                </c:pt>
                <c:pt idx="26">
                  <c:v>2.820732040395086</c:v>
                </c:pt>
                <c:pt idx="27">
                  <c:v>2.8538332093550052</c:v>
                </c:pt>
                <c:pt idx="28">
                  <c:v>2.887189005675729</c:v>
                </c:pt>
                <c:pt idx="29">
                  <c:v>2.920321695970939</c:v>
                </c:pt>
                <c:pt idx="30">
                  <c:v>2.9533294322317483</c:v>
                </c:pt>
                <c:pt idx="31">
                  <c:v>2.9855399662053452</c:v>
                </c:pt>
                <c:pt idx="32">
                  <c:v>3.0177299766823569</c:v>
                </c:pt>
                <c:pt idx="33">
                  <c:v>3.050095035397332</c:v>
                </c:pt>
                <c:pt idx="34">
                  <c:v>3.0824229031160573</c:v>
                </c:pt>
                <c:pt idx="35">
                  <c:v>3.1143402019634658</c:v>
                </c:pt>
                <c:pt idx="36">
                  <c:v>3.1469582132862435</c:v>
                </c:pt>
                <c:pt idx="37">
                  <c:v>3.1793261949622047</c:v>
                </c:pt>
                <c:pt idx="38">
                  <c:v>3.2118004999517376</c:v>
                </c:pt>
                <c:pt idx="39">
                  <c:v>3.2436380553257687</c:v>
                </c:pt>
                <c:pt idx="40">
                  <c:v>3.2763996688989612</c:v>
                </c:pt>
                <c:pt idx="41">
                  <c:v>3.3083849492186181</c:v>
                </c:pt>
                <c:pt idx="42">
                  <c:v>3.3413660635329063</c:v>
                </c:pt>
                <c:pt idx="43">
                  <c:v>3.3747117567670983</c:v>
                </c:pt>
                <c:pt idx="44">
                  <c:v>3.4079753489950528</c:v>
                </c:pt>
                <c:pt idx="45">
                  <c:v>3.4417668429653405</c:v>
                </c:pt>
                <c:pt idx="46">
                  <c:v>3.4751548317539598</c:v>
                </c:pt>
                <c:pt idx="47">
                  <c:v>3.509951063256239</c:v>
                </c:pt>
                <c:pt idx="48">
                  <c:v>3.5450690800777469</c:v>
                </c:pt>
                <c:pt idx="49">
                  <c:v>3.580060259113905</c:v>
                </c:pt>
                <c:pt idx="50">
                  <c:v>3.616322642441872</c:v>
                </c:pt>
                <c:pt idx="51">
                  <c:v>3.6521486125346065</c:v>
                </c:pt>
                <c:pt idx="52">
                  <c:v>3.6886052389962507</c:v>
                </c:pt>
                <c:pt idx="53">
                  <c:v>3.7256252571522159</c:v>
                </c:pt>
                <c:pt idx="54">
                  <c:v>3.7630948725054036</c:v>
                </c:pt>
                <c:pt idx="55">
                  <c:v>3.8018424120706329</c:v>
                </c:pt>
                <c:pt idx="56">
                  <c:v>3.8413599159967169</c:v>
                </c:pt>
                <c:pt idx="57">
                  <c:v>3.8821319157747896</c:v>
                </c:pt>
                <c:pt idx="58">
                  <c:v>3.923659424966103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FC83-47B5-898F-2C4A9923D21D}"/>
            </c:ext>
          </c:extLst>
        </c:ser>
        <c:ser>
          <c:idx val="5"/>
          <c:order val="5"/>
          <c:tx>
            <c:v>Sat -20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D1 300K 50L IDVD'!$AY$2:$AY$100</c:f>
              <c:numCache>
                <c:formatCode>General</c:formatCode>
                <c:ptCount val="9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</c:numCache>
            </c:numRef>
          </c:xVal>
          <c:yVal>
            <c:numRef>
              <c:f>'S1 D1 300K 50L IDVD'!$AS$2:$AS$100</c:f>
              <c:numCache>
                <c:formatCode>General</c:formatCode>
                <c:ptCount val="99"/>
                <c:pt idx="0">
                  <c:v>1.0018651925386495E-2</c:v>
                </c:pt>
                <c:pt idx="1">
                  <c:v>0.1076995980569027</c:v>
                </c:pt>
                <c:pt idx="2">
                  <c:v>0.2219049921325176</c:v>
                </c:pt>
                <c:pt idx="3">
                  <c:v>0.33638270760500427</c:v>
                </c:pt>
                <c:pt idx="4">
                  <c:v>0.4482615650080734</c:v>
                </c:pt>
                <c:pt idx="5">
                  <c:v>0.55545635020419681</c:v>
                </c:pt>
                <c:pt idx="6">
                  <c:v>0.65751649834084014</c:v>
                </c:pt>
                <c:pt idx="7">
                  <c:v>0.75403830331013266</c:v>
                </c:pt>
                <c:pt idx="8">
                  <c:v>0.84432068620153122</c:v>
                </c:pt>
                <c:pt idx="9">
                  <c:v>0.92786802567724813</c:v>
                </c:pt>
                <c:pt idx="10">
                  <c:v>1.004173886843035</c:v>
                </c:pt>
                <c:pt idx="11">
                  <c:v>1.0741646310357018</c:v>
                </c:pt>
                <c:pt idx="12">
                  <c:v>1.1361695637820521</c:v>
                </c:pt>
                <c:pt idx="13">
                  <c:v>1.1907239561268967</c:v>
                </c:pt>
                <c:pt idx="14">
                  <c:v>1.2382080848057739</c:v>
                </c:pt>
                <c:pt idx="15">
                  <c:v>1.2783966673924168</c:v>
                </c:pt>
                <c:pt idx="16">
                  <c:v>1.3118231726722263</c:v>
                </c:pt>
                <c:pt idx="17">
                  <c:v>1.3387218943685197</c:v>
                </c:pt>
                <c:pt idx="18">
                  <c:v>1.3599849508893149</c:v>
                </c:pt>
                <c:pt idx="19">
                  <c:v>1.3763314437392566</c:v>
                </c:pt>
                <c:pt idx="20">
                  <c:v>1.388392163711893</c:v>
                </c:pt>
                <c:pt idx="21">
                  <c:v>1.3971295173322369</c:v>
                </c:pt>
                <c:pt idx="22">
                  <c:v>1.4034824817529694</c:v>
                </c:pt>
                <c:pt idx="23">
                  <c:v>1.4075105315346252</c:v>
                </c:pt>
                <c:pt idx="24">
                  <c:v>1.4106248357953419</c:v>
                </c:pt>
                <c:pt idx="25">
                  <c:v>1.4128434171292206</c:v>
                </c:pt>
                <c:pt idx="26">
                  <c:v>1.414335687920814</c:v>
                </c:pt>
                <c:pt idx="27">
                  <c:v>1.4143465014772749</c:v>
                </c:pt>
                <c:pt idx="28">
                  <c:v>1.4141698800550813</c:v>
                </c:pt>
                <c:pt idx="29">
                  <c:v>1.4140851738628049</c:v>
                </c:pt>
                <c:pt idx="30">
                  <c:v>1.4130921289278195</c:v>
                </c:pt>
                <c:pt idx="31">
                  <c:v>1.4121225133651658</c:v>
                </c:pt>
                <c:pt idx="32">
                  <c:v>1.4108717453345307</c:v>
                </c:pt>
                <c:pt idx="33">
                  <c:v>1.4094191242499605</c:v>
                </c:pt>
                <c:pt idx="34">
                  <c:v>1.4080944635835098</c:v>
                </c:pt>
                <c:pt idx="35">
                  <c:v>1.4066436447583497</c:v>
                </c:pt>
                <c:pt idx="36">
                  <c:v>1.4054451422506085</c:v>
                </c:pt>
                <c:pt idx="37">
                  <c:v>1.4039114194925819</c:v>
                </c:pt>
                <c:pt idx="38">
                  <c:v>1.4026119904578731</c:v>
                </c:pt>
                <c:pt idx="39">
                  <c:v>1.4006907819266674</c:v>
                </c:pt>
                <c:pt idx="40">
                  <c:v>1.3990200874534704</c:v>
                </c:pt>
                <c:pt idx="41">
                  <c:v>1.3980486696314065</c:v>
                </c:pt>
                <c:pt idx="42">
                  <c:v>1.3969150484624304</c:v>
                </c:pt>
                <c:pt idx="43">
                  <c:v>1.3958030544063762</c:v>
                </c:pt>
                <c:pt idx="44">
                  <c:v>1.393775512569972</c:v>
                </c:pt>
                <c:pt idx="45">
                  <c:v>1.3924202134935488</c:v>
                </c:pt>
                <c:pt idx="46">
                  <c:v>1.390643185715154</c:v>
                </c:pt>
                <c:pt idx="47">
                  <c:v>1.3889760957607775</c:v>
                </c:pt>
                <c:pt idx="48">
                  <c:v>1.3873955142580872</c:v>
                </c:pt>
                <c:pt idx="49">
                  <c:v>1.3861357349304015</c:v>
                </c:pt>
                <c:pt idx="50">
                  <c:v>1.3857140062284297</c:v>
                </c:pt>
                <c:pt idx="51">
                  <c:v>1.3867719325021799</c:v>
                </c:pt>
                <c:pt idx="52">
                  <c:v>1.3859014412070838</c:v>
                </c:pt>
                <c:pt idx="53">
                  <c:v>1.3859194638011851</c:v>
                </c:pt>
                <c:pt idx="54">
                  <c:v>1.384100984056357</c:v>
                </c:pt>
                <c:pt idx="55">
                  <c:v>1.3823113404620913</c:v>
                </c:pt>
                <c:pt idx="56">
                  <c:v>1.3807001205494287</c:v>
                </c:pt>
                <c:pt idx="57">
                  <c:v>1.3794024937741303</c:v>
                </c:pt>
                <c:pt idx="58">
                  <c:v>1.3781102737770621</c:v>
                </c:pt>
                <c:pt idx="59">
                  <c:v>1.3788528046540383</c:v>
                </c:pt>
                <c:pt idx="60">
                  <c:v>1.3787374600517894</c:v>
                </c:pt>
                <c:pt idx="61">
                  <c:v>1.3781571325217254</c:v>
                </c:pt>
                <c:pt idx="62">
                  <c:v>1.3768613080058372</c:v>
                </c:pt>
                <c:pt idx="63">
                  <c:v>1.3761169748694506</c:v>
                </c:pt>
                <c:pt idx="64">
                  <c:v>1.3758141952885474</c:v>
                </c:pt>
                <c:pt idx="65">
                  <c:v>1.3763692911868695</c:v>
                </c:pt>
                <c:pt idx="66">
                  <c:v>1.3753077603942991</c:v>
                </c:pt>
                <c:pt idx="67">
                  <c:v>1.3762377262499297</c:v>
                </c:pt>
                <c:pt idx="68">
                  <c:v>1.380334261889171</c:v>
                </c:pt>
                <c:pt idx="69">
                  <c:v>1.3795881264933743</c:v>
                </c:pt>
                <c:pt idx="70">
                  <c:v>1.380085550090572</c:v>
                </c:pt>
                <c:pt idx="71">
                  <c:v>1.3791123300090982</c:v>
                </c:pt>
                <c:pt idx="72">
                  <c:v>1.3780652172918086</c:v>
                </c:pt>
                <c:pt idx="73">
                  <c:v>1.3756628054980959</c:v>
                </c:pt>
                <c:pt idx="74">
                  <c:v>1.3744823255844563</c:v>
                </c:pt>
                <c:pt idx="75">
                  <c:v>1.3745219752914795</c:v>
                </c:pt>
                <c:pt idx="76">
                  <c:v>1.3741380940371204</c:v>
                </c:pt>
                <c:pt idx="77">
                  <c:v>1.3727809927012871</c:v>
                </c:pt>
                <c:pt idx="78">
                  <c:v>1.3733811450848625</c:v>
                </c:pt>
                <c:pt idx="79">
                  <c:v>1.3718257952139146</c:v>
                </c:pt>
                <c:pt idx="80">
                  <c:v>1.3713698235831497</c:v>
                </c:pt>
                <c:pt idx="81">
                  <c:v>1.3694576263489946</c:v>
                </c:pt>
                <c:pt idx="82">
                  <c:v>1.3722096764682736</c:v>
                </c:pt>
                <c:pt idx="83">
                  <c:v>1.3719988121172877</c:v>
                </c:pt>
                <c:pt idx="84">
                  <c:v>1.3694972760560178</c:v>
                </c:pt>
                <c:pt idx="85">
                  <c:v>1.3659414182398175</c:v>
                </c:pt>
                <c:pt idx="86">
                  <c:v>1.3642166559843165</c:v>
                </c:pt>
                <c:pt idx="87">
                  <c:v>1.3648636671125556</c:v>
                </c:pt>
                <c:pt idx="88">
                  <c:v>1.3633984302121143</c:v>
                </c:pt>
                <c:pt idx="89">
                  <c:v>1.3618160464500142</c:v>
                </c:pt>
                <c:pt idx="90">
                  <c:v>1.3595145611832693</c:v>
                </c:pt>
                <c:pt idx="91">
                  <c:v>1.3602697078761168</c:v>
                </c:pt>
                <c:pt idx="92">
                  <c:v>1.3614303629362448</c:v>
                </c:pt>
                <c:pt idx="93">
                  <c:v>1.3594136346563017</c:v>
                </c:pt>
                <c:pt idx="94">
                  <c:v>1.3591739341547533</c:v>
                </c:pt>
                <c:pt idx="95">
                  <c:v>1.3568291946621653</c:v>
                </c:pt>
                <c:pt idx="96">
                  <c:v>1.3555045339957146</c:v>
                </c:pt>
                <c:pt idx="97">
                  <c:v>1.3532697323271448</c:v>
                </c:pt>
                <c:pt idx="98">
                  <c:v>1.3504654166849719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83-47B5-898F-2C4A9923D21D}"/>
            </c:ext>
          </c:extLst>
        </c:ser>
        <c:ser>
          <c:idx val="6"/>
          <c:order val="6"/>
          <c:tx>
            <c:v>Sat -40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D1 300K 50L IDVD'!$AY$2:$AY$100</c:f>
              <c:numCache>
                <c:formatCode>General</c:formatCode>
                <c:ptCount val="9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</c:numCache>
            </c:numRef>
          </c:xVal>
          <c:yVal>
            <c:numRef>
              <c:f>'S1 D1 300K 50L IDVD'!$AT$2:$AT$100</c:f>
              <c:numCache>
                <c:formatCode>General</c:formatCode>
                <c:ptCount val="99"/>
                <c:pt idx="0">
                  <c:v>3.7514861235638102</c:v>
                </c:pt>
                <c:pt idx="1">
                  <c:v>33.448042797787679</c:v>
                </c:pt>
                <c:pt idx="2">
                  <c:v>72.824585157759472</c:v>
                </c:pt>
                <c:pt idx="3">
                  <c:v>114.16435970920271</c:v>
                </c:pt>
                <c:pt idx="4">
                  <c:v>156.56574420809173</c:v>
                </c:pt>
                <c:pt idx="5">
                  <c:v>199.39794136606608</c:v>
                </c:pt>
                <c:pt idx="6">
                  <c:v>242.15651234211822</c:v>
                </c:pt>
                <c:pt idx="7">
                  <c:v>284.86036115593089</c:v>
                </c:pt>
                <c:pt idx="8">
                  <c:v>327.37483812344817</c:v>
                </c:pt>
                <c:pt idx="9">
                  <c:v>369.11590853131418</c:v>
                </c:pt>
                <c:pt idx="10">
                  <c:v>409.91874259387436</c:v>
                </c:pt>
                <c:pt idx="11">
                  <c:v>450.38992718831645</c:v>
                </c:pt>
                <c:pt idx="12">
                  <c:v>489.81641595818689</c:v>
                </c:pt>
                <c:pt idx="13">
                  <c:v>528.29107075455852</c:v>
                </c:pt>
                <c:pt idx="14">
                  <c:v>565.86363899764922</c:v>
                </c:pt>
                <c:pt idx="15">
                  <c:v>602.13282483103592</c:v>
                </c:pt>
                <c:pt idx="16">
                  <c:v>637.28435195686507</c:v>
                </c:pt>
                <c:pt idx="17">
                  <c:v>671.29500491236809</c:v>
                </c:pt>
                <c:pt idx="18">
                  <c:v>703.79665278793414</c:v>
                </c:pt>
                <c:pt idx="19">
                  <c:v>735.1242615463625</c:v>
                </c:pt>
                <c:pt idx="20">
                  <c:v>764.96939718230328</c:v>
                </c:pt>
                <c:pt idx="21">
                  <c:v>793.42160505214827</c:v>
                </c:pt>
                <c:pt idx="22">
                  <c:v>820.39465629418692</c:v>
                </c:pt>
                <c:pt idx="23">
                  <c:v>845.99799523289823</c:v>
                </c:pt>
                <c:pt idx="24">
                  <c:v>869.93645384165711</c:v>
                </c:pt>
                <c:pt idx="25">
                  <c:v>892.5383650939001</c:v>
                </c:pt>
                <c:pt idx="26">
                  <c:v>913.45881354278492</c:v>
                </c:pt>
                <c:pt idx="27">
                  <c:v>932.79066103938442</c:v>
                </c:pt>
                <c:pt idx="28">
                  <c:v>950.85560756777306</c:v>
                </c:pt>
                <c:pt idx="29">
                  <c:v>967.42149850026817</c:v>
                </c:pt>
                <c:pt idx="30">
                  <c:v>982.491650331551</c:v>
                </c:pt>
                <c:pt idx="31">
                  <c:v>996.18214037546295</c:v>
                </c:pt>
                <c:pt idx="32">
                  <c:v>1008.290662456452</c:v>
                </c:pt>
                <c:pt idx="33">
                  <c:v>1019.2682598511585</c:v>
                </c:pt>
                <c:pt idx="34">
                  <c:v>1028.9491078255235</c:v>
                </c:pt>
                <c:pt idx="35">
                  <c:v>1037.2735094752859</c:v>
                </c:pt>
                <c:pt idx="36">
                  <c:v>1044.3044781993879</c:v>
                </c:pt>
                <c:pt idx="37">
                  <c:v>1050.7782758170517</c:v>
                </c:pt>
                <c:pt idx="38">
                  <c:v>1056.1045662750271</c:v>
                </c:pt>
                <c:pt idx="39">
                  <c:v>1060.9400155201879</c:v>
                </c:pt>
                <c:pt idx="40">
                  <c:v>1064.8999101695169</c:v>
                </c:pt>
                <c:pt idx="41">
                  <c:v>1068.1135935155808</c:v>
                </c:pt>
                <c:pt idx="42">
                  <c:v>1071.0122098669322</c:v>
                </c:pt>
                <c:pt idx="43">
                  <c:v>1073.5791767501655</c:v>
                </c:pt>
                <c:pt idx="44">
                  <c:v>1075.8377096280492</c:v>
                </c:pt>
                <c:pt idx="45">
                  <c:v>1077.6816806707855</c:v>
                </c:pt>
                <c:pt idx="46">
                  <c:v>1079.1707867826356</c:v>
                </c:pt>
                <c:pt idx="47">
                  <c:v>1080.5371825912816</c:v>
                </c:pt>
                <c:pt idx="48">
                  <c:v>1081.7112217084195</c:v>
                </c:pt>
                <c:pt idx="49">
                  <c:v>1082.7194360914984</c:v>
                </c:pt>
                <c:pt idx="50">
                  <c:v>1083.598307182011</c:v>
                </c:pt>
                <c:pt idx="51">
                  <c:v>1084.1024143735506</c:v>
                </c:pt>
                <c:pt idx="52">
                  <c:v>1084.958070001295</c:v>
                </c:pt>
                <c:pt idx="53">
                  <c:v>1085.5019751290085</c:v>
                </c:pt>
                <c:pt idx="54">
                  <c:v>1085.7075977992417</c:v>
                </c:pt>
                <c:pt idx="55">
                  <c:v>1086.0657792248091</c:v>
                </c:pt>
                <c:pt idx="56">
                  <c:v>1086.5068730174062</c:v>
                </c:pt>
                <c:pt idx="57">
                  <c:v>1086.6925967195523</c:v>
                </c:pt>
                <c:pt idx="58">
                  <c:v>1087.0275626823513</c:v>
                </c:pt>
                <c:pt idx="59">
                  <c:v>1087.1900709217291</c:v>
                </c:pt>
                <c:pt idx="60">
                  <c:v>1087.2431348366281</c:v>
                </c:pt>
                <c:pt idx="61">
                  <c:v>1087.3724781291942</c:v>
                </c:pt>
                <c:pt idx="62">
                  <c:v>1087.3393131823823</c:v>
                </c:pt>
                <c:pt idx="63">
                  <c:v>1087.647747187732</c:v>
                </c:pt>
                <c:pt idx="64">
                  <c:v>1088.4039079750412</c:v>
                </c:pt>
                <c:pt idx="65">
                  <c:v>1088.5962646665496</c:v>
                </c:pt>
                <c:pt idx="66">
                  <c:v>1088.7023924963473</c:v>
                </c:pt>
                <c:pt idx="67">
                  <c:v>1088.9710285655231</c:v>
                </c:pt>
                <c:pt idx="68">
                  <c:v>1089.063890416596</c:v>
                </c:pt>
                <c:pt idx="69">
                  <c:v>1089.0340419644654</c:v>
                </c:pt>
                <c:pt idx="70">
                  <c:v>1089.2894120549163</c:v>
                </c:pt>
                <c:pt idx="71">
                  <c:v>1089.3557419485401</c:v>
                </c:pt>
                <c:pt idx="72">
                  <c:v>1089.226398655974</c:v>
                </c:pt>
                <c:pt idx="73">
                  <c:v>1089.3822739059892</c:v>
                </c:pt>
                <c:pt idx="74">
                  <c:v>1089.3557419485401</c:v>
                </c:pt>
                <c:pt idx="75">
                  <c:v>1089.3059945283221</c:v>
                </c:pt>
                <c:pt idx="76">
                  <c:v>1089.5912130709037</c:v>
                </c:pt>
                <c:pt idx="77">
                  <c:v>1089.6210615230343</c:v>
                </c:pt>
                <c:pt idx="78">
                  <c:v>1090.4999326135471</c:v>
                </c:pt>
                <c:pt idx="79">
                  <c:v>1090.5662625071707</c:v>
                </c:pt>
                <c:pt idx="80">
                  <c:v>1091.6872377094096</c:v>
                </c:pt>
                <c:pt idx="81">
                  <c:v>1093.6572355500307</c:v>
                </c:pt>
                <c:pt idx="82">
                  <c:v>1093.939137597931</c:v>
                </c:pt>
                <c:pt idx="83">
                  <c:v>1093.6539190553494</c:v>
                </c:pt>
                <c:pt idx="84">
                  <c:v>1094.0286829543227</c:v>
                </c:pt>
                <c:pt idx="85">
                  <c:v>1094.4963087043691</c:v>
                </c:pt>
                <c:pt idx="86">
                  <c:v>1094.7118808586461</c:v>
                </c:pt>
                <c:pt idx="87">
                  <c:v>1095.6206004012893</c:v>
                </c:pt>
                <c:pt idx="88">
                  <c:v>1096.701777667354</c:v>
                </c:pt>
                <c:pt idx="89">
                  <c:v>1097.2390498057052</c:v>
                </c:pt>
                <c:pt idx="90">
                  <c:v>1097.3949250557209</c:v>
                </c:pt>
                <c:pt idx="91">
                  <c:v>1097.4214570131701</c:v>
                </c:pt>
                <c:pt idx="92">
                  <c:v>1097.8857662685355</c:v>
                </c:pt>
                <c:pt idx="93">
                  <c:v>1098.7215229281928</c:v>
                </c:pt>
                <c:pt idx="94">
                  <c:v>1099.1692497101521</c:v>
                </c:pt>
                <c:pt idx="95">
                  <c:v>1099.3649228963418</c:v>
                </c:pt>
                <c:pt idx="96">
                  <c:v>1098.6054456143515</c:v>
                </c:pt>
                <c:pt idx="97">
                  <c:v>1100.0613867793895</c:v>
                </c:pt>
                <c:pt idx="98">
                  <c:v>1103.2982855882217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83-47B5-898F-2C4A9923D21D}"/>
            </c:ext>
          </c:extLst>
        </c:ser>
        <c:ser>
          <c:idx val="7"/>
          <c:order val="7"/>
          <c:tx>
            <c:v>Sat -60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D1 300K 50L IDVD'!$AY$21:$AY$100</c:f>
              <c:numCache>
                <c:formatCode>General</c:formatCode>
                <c:ptCount val="80"/>
                <c:pt idx="0">
                  <c:v>-19</c:v>
                </c:pt>
                <c:pt idx="1">
                  <c:v>-20</c:v>
                </c:pt>
                <c:pt idx="2">
                  <c:v>-21</c:v>
                </c:pt>
                <c:pt idx="3">
                  <c:v>-22</c:v>
                </c:pt>
                <c:pt idx="4">
                  <c:v>-23</c:v>
                </c:pt>
                <c:pt idx="5">
                  <c:v>-24</c:v>
                </c:pt>
                <c:pt idx="6">
                  <c:v>-25</c:v>
                </c:pt>
                <c:pt idx="7">
                  <c:v>-26</c:v>
                </c:pt>
                <c:pt idx="8">
                  <c:v>-27</c:v>
                </c:pt>
                <c:pt idx="9">
                  <c:v>-28</c:v>
                </c:pt>
                <c:pt idx="10">
                  <c:v>-29</c:v>
                </c:pt>
                <c:pt idx="11">
                  <c:v>-30</c:v>
                </c:pt>
                <c:pt idx="12">
                  <c:v>-31</c:v>
                </c:pt>
                <c:pt idx="13">
                  <c:v>-32</c:v>
                </c:pt>
                <c:pt idx="14">
                  <c:v>-33</c:v>
                </c:pt>
                <c:pt idx="15">
                  <c:v>-34</c:v>
                </c:pt>
                <c:pt idx="16">
                  <c:v>-35</c:v>
                </c:pt>
                <c:pt idx="17">
                  <c:v>-36</c:v>
                </c:pt>
                <c:pt idx="18">
                  <c:v>-37</c:v>
                </c:pt>
                <c:pt idx="19">
                  <c:v>-38</c:v>
                </c:pt>
                <c:pt idx="20">
                  <c:v>-39</c:v>
                </c:pt>
                <c:pt idx="21">
                  <c:v>-40</c:v>
                </c:pt>
                <c:pt idx="22">
                  <c:v>-41</c:v>
                </c:pt>
                <c:pt idx="23">
                  <c:v>-42</c:v>
                </c:pt>
                <c:pt idx="24">
                  <c:v>-43</c:v>
                </c:pt>
                <c:pt idx="25">
                  <c:v>-44</c:v>
                </c:pt>
                <c:pt idx="26">
                  <c:v>-45</c:v>
                </c:pt>
                <c:pt idx="27">
                  <c:v>-46</c:v>
                </c:pt>
                <c:pt idx="28">
                  <c:v>-47</c:v>
                </c:pt>
                <c:pt idx="29">
                  <c:v>-48</c:v>
                </c:pt>
                <c:pt idx="30">
                  <c:v>-49</c:v>
                </c:pt>
                <c:pt idx="31">
                  <c:v>-50</c:v>
                </c:pt>
                <c:pt idx="32">
                  <c:v>-51</c:v>
                </c:pt>
                <c:pt idx="33">
                  <c:v>-52</c:v>
                </c:pt>
                <c:pt idx="34">
                  <c:v>-53</c:v>
                </c:pt>
                <c:pt idx="35">
                  <c:v>-54</c:v>
                </c:pt>
                <c:pt idx="36">
                  <c:v>-55</c:v>
                </c:pt>
                <c:pt idx="37">
                  <c:v>-56</c:v>
                </c:pt>
                <c:pt idx="38">
                  <c:v>-57</c:v>
                </c:pt>
                <c:pt idx="39">
                  <c:v>-58</c:v>
                </c:pt>
                <c:pt idx="40">
                  <c:v>-59</c:v>
                </c:pt>
                <c:pt idx="41">
                  <c:v>-60</c:v>
                </c:pt>
                <c:pt idx="42">
                  <c:v>-61</c:v>
                </c:pt>
                <c:pt idx="43">
                  <c:v>-62</c:v>
                </c:pt>
                <c:pt idx="44">
                  <c:v>-63</c:v>
                </c:pt>
                <c:pt idx="45">
                  <c:v>-64</c:v>
                </c:pt>
                <c:pt idx="46">
                  <c:v>-65</c:v>
                </c:pt>
                <c:pt idx="47">
                  <c:v>-66</c:v>
                </c:pt>
                <c:pt idx="48">
                  <c:v>-67</c:v>
                </c:pt>
                <c:pt idx="49">
                  <c:v>-68</c:v>
                </c:pt>
                <c:pt idx="50">
                  <c:v>-69</c:v>
                </c:pt>
                <c:pt idx="51">
                  <c:v>-70</c:v>
                </c:pt>
                <c:pt idx="52">
                  <c:v>-71</c:v>
                </c:pt>
                <c:pt idx="53">
                  <c:v>-72</c:v>
                </c:pt>
                <c:pt idx="54">
                  <c:v>-73</c:v>
                </c:pt>
                <c:pt idx="55">
                  <c:v>-74</c:v>
                </c:pt>
                <c:pt idx="56">
                  <c:v>-75</c:v>
                </c:pt>
                <c:pt idx="57">
                  <c:v>-76</c:v>
                </c:pt>
                <c:pt idx="58">
                  <c:v>-77</c:v>
                </c:pt>
                <c:pt idx="59">
                  <c:v>-78</c:v>
                </c:pt>
                <c:pt idx="60">
                  <c:v>-79</c:v>
                </c:pt>
                <c:pt idx="61">
                  <c:v>-80</c:v>
                </c:pt>
                <c:pt idx="62">
                  <c:v>-81</c:v>
                </c:pt>
                <c:pt idx="63">
                  <c:v>-82</c:v>
                </c:pt>
                <c:pt idx="64">
                  <c:v>-83</c:v>
                </c:pt>
                <c:pt idx="65">
                  <c:v>-84</c:v>
                </c:pt>
                <c:pt idx="66">
                  <c:v>-85</c:v>
                </c:pt>
                <c:pt idx="67">
                  <c:v>-86</c:v>
                </c:pt>
                <c:pt idx="68">
                  <c:v>-87</c:v>
                </c:pt>
                <c:pt idx="69">
                  <c:v>-88</c:v>
                </c:pt>
                <c:pt idx="70">
                  <c:v>-89</c:v>
                </c:pt>
                <c:pt idx="71">
                  <c:v>-90</c:v>
                </c:pt>
                <c:pt idx="72">
                  <c:v>-91</c:v>
                </c:pt>
                <c:pt idx="73">
                  <c:v>-92</c:v>
                </c:pt>
                <c:pt idx="74">
                  <c:v>-93</c:v>
                </c:pt>
                <c:pt idx="75">
                  <c:v>-94</c:v>
                </c:pt>
                <c:pt idx="76">
                  <c:v>-95</c:v>
                </c:pt>
                <c:pt idx="77">
                  <c:v>-96</c:v>
                </c:pt>
                <c:pt idx="78">
                  <c:v>-97</c:v>
                </c:pt>
                <c:pt idx="79">
                  <c:v>-98</c:v>
                </c:pt>
              </c:numCache>
            </c:numRef>
          </c:xVal>
          <c:yVal>
            <c:numRef>
              <c:f>'S1 D1 300K 50L IDVD'!$AU$21:$AU$100</c:f>
              <c:numCache>
                <c:formatCode>General</c:formatCode>
                <c:ptCount val="80"/>
                <c:pt idx="0">
                  <c:v>8.9932959107386363</c:v>
                </c:pt>
                <c:pt idx="1">
                  <c:v>9.439950609659105</c:v>
                </c:pt>
                <c:pt idx="2">
                  <c:v>9.8824645661170614</c:v>
                </c:pt>
                <c:pt idx="3">
                  <c:v>10.315134961152157</c:v>
                </c:pt>
                <c:pt idx="4">
                  <c:v>10.738532076660425</c:v>
                </c:pt>
                <c:pt idx="5">
                  <c:v>11.152606322911776</c:v>
                </c:pt>
                <c:pt idx="6">
                  <c:v>11.553514495824238</c:v>
                </c:pt>
                <c:pt idx="7">
                  <c:v>11.945670081375818</c:v>
                </c:pt>
                <c:pt idx="8">
                  <c:v>12.329321028216965</c:v>
                </c:pt>
                <c:pt idx="9">
                  <c:v>12.701318388486966</c:v>
                </c:pt>
                <c:pt idx="10">
                  <c:v>13.060199265148167</c:v>
                </c:pt>
                <c:pt idx="11">
                  <c:v>13.411220169590106</c:v>
                </c:pt>
                <c:pt idx="12">
                  <c:v>13.747736077980726</c:v>
                </c:pt>
                <c:pt idx="13">
                  <c:v>14.073044707371009</c:v>
                </c:pt>
                <c:pt idx="14">
                  <c:v>14.386402211809607</c:v>
                </c:pt>
                <c:pt idx="15">
                  <c:v>14.691726179973628</c:v>
                </c:pt>
                <c:pt idx="16">
                  <c:v>14.978949896654806</c:v>
                </c:pt>
                <c:pt idx="17">
                  <c:v>15.258685564092394</c:v>
                </c:pt>
                <c:pt idx="18">
                  <c:v>15.525329542786229</c:v>
                </c:pt>
                <c:pt idx="19">
                  <c:v>15.777666884349104</c:v>
                </c:pt>
                <c:pt idx="20">
                  <c:v>16.018648177721371</c:v>
                </c:pt>
                <c:pt idx="21">
                  <c:v>16.2472072437061</c:v>
                </c:pt>
                <c:pt idx="22">
                  <c:v>16.460715826608517</c:v>
                </c:pt>
                <c:pt idx="23">
                  <c:v>16.664083309707536</c:v>
                </c:pt>
                <c:pt idx="24">
                  <c:v>16.855202129474328</c:v>
                </c:pt>
                <c:pt idx="25">
                  <c:v>17.036551772413389</c:v>
                </c:pt>
                <c:pt idx="26">
                  <c:v>17.202999701460417</c:v>
                </c:pt>
                <c:pt idx="27">
                  <c:v>17.360744632876653</c:v>
                </c:pt>
                <c:pt idx="28">
                  <c:v>17.506439259881017</c:v>
                </c:pt>
                <c:pt idx="29">
                  <c:v>17.641447300050995</c:v>
                </c:pt>
                <c:pt idx="30">
                  <c:v>17.764330651213971</c:v>
                </c:pt>
                <c:pt idx="31">
                  <c:v>17.881511183416599</c:v>
                </c:pt>
                <c:pt idx="32">
                  <c:v>17.984137129837816</c:v>
                </c:pt>
                <c:pt idx="33">
                  <c:v>18.076572386725545</c:v>
                </c:pt>
                <c:pt idx="34">
                  <c:v>18.160478210037795</c:v>
                </c:pt>
                <c:pt idx="35">
                  <c:v>18.238011753033479</c:v>
                </c:pt>
                <c:pt idx="36">
                  <c:v>18.30721422137405</c:v>
                </c:pt>
                <c:pt idx="37">
                  <c:v>18.367986435599324</c:v>
                </c:pt>
                <c:pt idx="38">
                  <c:v>18.420749908415065</c:v>
                </c:pt>
                <c:pt idx="39">
                  <c:v>18.474852303943237</c:v>
                </c:pt>
                <c:pt idx="40">
                  <c:v>18.517722625606027</c:v>
                </c:pt>
                <c:pt idx="41">
                  <c:v>18.557295230217832</c:v>
                </c:pt>
                <c:pt idx="42">
                  <c:v>18.595231373736667</c:v>
                </c:pt>
                <c:pt idx="43">
                  <c:v>18.629869800204521</c:v>
                </c:pt>
                <c:pt idx="44">
                  <c:v>18.65957404852842</c:v>
                </c:pt>
                <c:pt idx="45">
                  <c:v>18.690344476049255</c:v>
                </c:pt>
                <c:pt idx="46">
                  <c:v>18.714841802713707</c:v>
                </c:pt>
                <c:pt idx="47">
                  <c:v>18.73492564340015</c:v>
                </c:pt>
                <c:pt idx="48">
                  <c:v>18.758183226812349</c:v>
                </c:pt>
                <c:pt idx="49">
                  <c:v>18.779506810751041</c:v>
                </c:pt>
                <c:pt idx="50">
                  <c:v>18.796268139521455</c:v>
                </c:pt>
                <c:pt idx="51">
                  <c:v>18.816252800747719</c:v>
                </c:pt>
                <c:pt idx="52">
                  <c:v>18.837130077115599</c:v>
                </c:pt>
                <c:pt idx="53">
                  <c:v>18.853693046965656</c:v>
                </c:pt>
                <c:pt idx="54">
                  <c:v>18.869313811944</c:v>
                </c:pt>
                <c:pt idx="55">
                  <c:v>18.883694833670095</c:v>
                </c:pt>
                <c:pt idx="56">
                  <c:v>18.899985060004653</c:v>
                </c:pt>
                <c:pt idx="57">
                  <c:v>18.915630619848045</c:v>
                </c:pt>
                <c:pt idx="58">
                  <c:v>18.92738338587937</c:v>
                </c:pt>
                <c:pt idx="59">
                  <c:v>18.938441895689436</c:v>
                </c:pt>
                <c:pt idx="60">
                  <c:v>18.950318636045985</c:v>
                </c:pt>
                <c:pt idx="61">
                  <c:v>18.957062839338224</c:v>
                </c:pt>
                <c:pt idx="62">
                  <c:v>18.969956169161616</c:v>
                </c:pt>
                <c:pt idx="63">
                  <c:v>18.976749962183948</c:v>
                </c:pt>
                <c:pt idx="64">
                  <c:v>18.98790765145419</c:v>
                </c:pt>
                <c:pt idx="65">
                  <c:v>18.994751034206608</c:v>
                </c:pt>
                <c:pt idx="66">
                  <c:v>19.007793133220275</c:v>
                </c:pt>
                <c:pt idx="67">
                  <c:v>19.018454925189619</c:v>
                </c:pt>
                <c:pt idx="68">
                  <c:v>19.030083716895721</c:v>
                </c:pt>
                <c:pt idx="69">
                  <c:v>19.038637945336244</c:v>
                </c:pt>
                <c:pt idx="70">
                  <c:v>19.047588891617487</c:v>
                </c:pt>
                <c:pt idx="71">
                  <c:v>19.060978118741779</c:v>
                </c:pt>
                <c:pt idx="72">
                  <c:v>19.069631526642485</c:v>
                </c:pt>
                <c:pt idx="73">
                  <c:v>19.082648830791101</c:v>
                </c:pt>
                <c:pt idx="74">
                  <c:v>19.101344159035026</c:v>
                </c:pt>
                <c:pt idx="75">
                  <c:v>19.116196283196977</c:v>
                </c:pt>
                <c:pt idx="76">
                  <c:v>19.121601563776785</c:v>
                </c:pt>
                <c:pt idx="77">
                  <c:v>19.136131354693148</c:v>
                </c:pt>
                <c:pt idx="78">
                  <c:v>19.151727324806448</c:v>
                </c:pt>
                <c:pt idx="79">
                  <c:v>19.171612806572529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83-47B5-898F-2C4A9923D21D}"/>
            </c:ext>
          </c:extLst>
        </c:ser>
        <c:ser>
          <c:idx val="8"/>
          <c:order val="8"/>
          <c:tx>
            <c:v>Sat -80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D1 300K 50L IDVD'!$AY$41:$AY$100</c:f>
              <c:numCache>
                <c:formatCode>General</c:formatCode>
                <c:ptCount val="60"/>
                <c:pt idx="0">
                  <c:v>-39</c:v>
                </c:pt>
                <c:pt idx="1">
                  <c:v>-40</c:v>
                </c:pt>
                <c:pt idx="2">
                  <c:v>-41</c:v>
                </c:pt>
                <c:pt idx="3">
                  <c:v>-42</c:v>
                </c:pt>
                <c:pt idx="4">
                  <c:v>-43</c:v>
                </c:pt>
                <c:pt idx="5">
                  <c:v>-44</c:v>
                </c:pt>
                <c:pt idx="6">
                  <c:v>-45</c:v>
                </c:pt>
                <c:pt idx="7">
                  <c:v>-46</c:v>
                </c:pt>
                <c:pt idx="8">
                  <c:v>-47</c:v>
                </c:pt>
                <c:pt idx="9">
                  <c:v>-48</c:v>
                </c:pt>
                <c:pt idx="10">
                  <c:v>-49</c:v>
                </c:pt>
                <c:pt idx="11">
                  <c:v>-50</c:v>
                </c:pt>
                <c:pt idx="12">
                  <c:v>-51</c:v>
                </c:pt>
                <c:pt idx="13">
                  <c:v>-52</c:v>
                </c:pt>
                <c:pt idx="14">
                  <c:v>-53</c:v>
                </c:pt>
                <c:pt idx="15">
                  <c:v>-54</c:v>
                </c:pt>
                <c:pt idx="16">
                  <c:v>-55</c:v>
                </c:pt>
                <c:pt idx="17">
                  <c:v>-56</c:v>
                </c:pt>
                <c:pt idx="18">
                  <c:v>-57</c:v>
                </c:pt>
                <c:pt idx="19">
                  <c:v>-58</c:v>
                </c:pt>
                <c:pt idx="20">
                  <c:v>-59</c:v>
                </c:pt>
                <c:pt idx="21">
                  <c:v>-60</c:v>
                </c:pt>
                <c:pt idx="22">
                  <c:v>-61</c:v>
                </c:pt>
                <c:pt idx="23">
                  <c:v>-62</c:v>
                </c:pt>
                <c:pt idx="24">
                  <c:v>-63</c:v>
                </c:pt>
                <c:pt idx="25">
                  <c:v>-64</c:v>
                </c:pt>
                <c:pt idx="26">
                  <c:v>-65</c:v>
                </c:pt>
                <c:pt idx="27">
                  <c:v>-66</c:v>
                </c:pt>
                <c:pt idx="28">
                  <c:v>-67</c:v>
                </c:pt>
                <c:pt idx="29">
                  <c:v>-68</c:v>
                </c:pt>
                <c:pt idx="30">
                  <c:v>-69</c:v>
                </c:pt>
                <c:pt idx="31">
                  <c:v>-70</c:v>
                </c:pt>
                <c:pt idx="32">
                  <c:v>-71</c:v>
                </c:pt>
                <c:pt idx="33">
                  <c:v>-72</c:v>
                </c:pt>
                <c:pt idx="34">
                  <c:v>-73</c:v>
                </c:pt>
                <c:pt idx="35">
                  <c:v>-74</c:v>
                </c:pt>
                <c:pt idx="36">
                  <c:v>-75</c:v>
                </c:pt>
                <c:pt idx="37">
                  <c:v>-76</c:v>
                </c:pt>
                <c:pt idx="38">
                  <c:v>-77</c:v>
                </c:pt>
                <c:pt idx="39">
                  <c:v>-78</c:v>
                </c:pt>
                <c:pt idx="40">
                  <c:v>-79</c:v>
                </c:pt>
                <c:pt idx="41">
                  <c:v>-80</c:v>
                </c:pt>
                <c:pt idx="42">
                  <c:v>-81</c:v>
                </c:pt>
                <c:pt idx="43">
                  <c:v>-82</c:v>
                </c:pt>
                <c:pt idx="44">
                  <c:v>-83</c:v>
                </c:pt>
                <c:pt idx="45">
                  <c:v>-84</c:v>
                </c:pt>
                <c:pt idx="46">
                  <c:v>-85</c:v>
                </c:pt>
                <c:pt idx="47">
                  <c:v>-86</c:v>
                </c:pt>
                <c:pt idx="48">
                  <c:v>-87</c:v>
                </c:pt>
                <c:pt idx="49">
                  <c:v>-88</c:v>
                </c:pt>
                <c:pt idx="50">
                  <c:v>-89</c:v>
                </c:pt>
                <c:pt idx="51">
                  <c:v>-90</c:v>
                </c:pt>
                <c:pt idx="52">
                  <c:v>-91</c:v>
                </c:pt>
                <c:pt idx="53">
                  <c:v>-92</c:v>
                </c:pt>
                <c:pt idx="54">
                  <c:v>-93</c:v>
                </c:pt>
                <c:pt idx="55">
                  <c:v>-94</c:v>
                </c:pt>
                <c:pt idx="56">
                  <c:v>-95</c:v>
                </c:pt>
                <c:pt idx="57">
                  <c:v>-96</c:v>
                </c:pt>
                <c:pt idx="58">
                  <c:v>-97</c:v>
                </c:pt>
                <c:pt idx="59">
                  <c:v>-98</c:v>
                </c:pt>
              </c:numCache>
            </c:numRef>
          </c:xVal>
          <c:yVal>
            <c:numRef>
              <c:f>'S1 D1 300K 50L IDVD'!$AV$41:$AV$100</c:f>
              <c:numCache>
                <c:formatCode>General</c:formatCode>
                <c:ptCount val="60"/>
                <c:pt idx="0">
                  <c:v>5.3786396995736316</c:v>
                </c:pt>
                <c:pt idx="1">
                  <c:v>5.4833191288514032</c:v>
                </c:pt>
                <c:pt idx="2">
                  <c:v>5.5857544917961075</c:v>
                </c:pt>
                <c:pt idx="3">
                  <c:v>5.6846073224476665</c:v>
                </c:pt>
                <c:pt idx="4">
                  <c:v>5.782417858330315</c:v>
                </c:pt>
                <c:pt idx="5">
                  <c:v>5.8775058974941645</c:v>
                </c:pt>
                <c:pt idx="6">
                  <c:v>5.968276671986783</c:v>
                </c:pt>
                <c:pt idx="7">
                  <c:v>6.0564331661573769</c:v>
                </c:pt>
                <c:pt idx="8">
                  <c:v>6.1421918127994912</c:v>
                </c:pt>
                <c:pt idx="9">
                  <c:v>6.2245672731425143</c:v>
                </c:pt>
                <c:pt idx="10">
                  <c:v>6.3040664555713262</c:v>
                </c:pt>
                <c:pt idx="11">
                  <c:v>6.3806893600859276</c:v>
                </c:pt>
                <c:pt idx="12">
                  <c:v>6.4544815514849594</c:v>
                </c:pt>
                <c:pt idx="13">
                  <c:v>6.5240817814090244</c:v>
                </c:pt>
                <c:pt idx="14">
                  <c:v>6.5898659594469073</c:v>
                </c:pt>
                <c:pt idx="15">
                  <c:v>6.6549666655051762</c:v>
                </c:pt>
                <c:pt idx="16">
                  <c:v>6.7148843757180368</c:v>
                </c:pt>
                <c:pt idx="17">
                  <c:v>6.7724668900005485</c:v>
                </c:pt>
                <c:pt idx="18">
                  <c:v>6.8269737803747947</c:v>
                </c:pt>
                <c:pt idx="19">
                  <c:v>6.8800567707915103</c:v>
                </c:pt>
                <c:pt idx="20">
                  <c:v>6.9300641372999632</c:v>
                </c:pt>
                <c:pt idx="21">
                  <c:v>6.9785906478525837</c:v>
                </c:pt>
                <c:pt idx="22">
                  <c:v>7.0218772065614941</c:v>
                </c:pt>
                <c:pt idx="23">
                  <c:v>7.0633411733247664</c:v>
                </c:pt>
                <c:pt idx="24">
                  <c:v>7.1013308241916659</c:v>
                </c:pt>
                <c:pt idx="25">
                  <c:v>7.1373839711163241</c:v>
                </c:pt>
                <c:pt idx="26">
                  <c:v>7.1713867021021382</c:v>
                </c:pt>
                <c:pt idx="27">
                  <c:v>7.2032251051525078</c:v>
                </c:pt>
                <c:pt idx="28">
                  <c:v>7.2321017962912153</c:v>
                </c:pt>
                <c:pt idx="29">
                  <c:v>7.2576750395284533</c:v>
                </c:pt>
                <c:pt idx="30">
                  <c:v>7.2835330627571979</c:v>
                </c:pt>
                <c:pt idx="31">
                  <c:v>7.3077963180335077</c:v>
                </c:pt>
                <c:pt idx="32">
                  <c:v>7.3295535093845654</c:v>
                </c:pt>
                <c:pt idx="33">
                  <c:v>7.3504563607611049</c:v>
                </c:pt>
                <c:pt idx="34">
                  <c:v>7.3690809722055972</c:v>
                </c:pt>
                <c:pt idx="35">
                  <c:v>7.3865095076857639</c:v>
                </c:pt>
                <c:pt idx="36">
                  <c:v>7.4012041552474725</c:v>
                </c:pt>
                <c:pt idx="37">
                  <c:v>7.4165253187904945</c:v>
                </c:pt>
                <c:pt idx="38">
                  <c:v>7.428713902426952</c:v>
                </c:pt>
                <c:pt idx="39">
                  <c:v>7.4421555180260333</c:v>
                </c:pt>
                <c:pt idx="40">
                  <c:v>7.4542301896658874</c:v>
                </c:pt>
                <c:pt idx="41">
                  <c:v>7.4651657413397183</c:v>
                </c:pt>
                <c:pt idx="42">
                  <c:v>7.4759304250186451</c:v>
                </c:pt>
                <c:pt idx="43">
                  <c:v>7.4867520646958718</c:v>
                </c:pt>
                <c:pt idx="44">
                  <c:v>7.4966624084002813</c:v>
                </c:pt>
                <c:pt idx="45">
                  <c:v>7.5035540841947261</c:v>
                </c:pt>
                <c:pt idx="46">
                  <c:v>7.5115279239568933</c:v>
                </c:pt>
                <c:pt idx="47">
                  <c:v>7.5199574117054713</c:v>
                </c:pt>
                <c:pt idx="48">
                  <c:v>7.5266212635067111</c:v>
                </c:pt>
                <c:pt idx="49">
                  <c:v>7.535563355239999</c:v>
                </c:pt>
                <c:pt idx="50">
                  <c:v>7.5426828550276488</c:v>
                </c:pt>
                <c:pt idx="51">
                  <c:v>7.5505997387915151</c:v>
                </c:pt>
                <c:pt idx="52">
                  <c:v>7.5566940306097434</c:v>
                </c:pt>
                <c:pt idx="53">
                  <c:v>7.5634148384092841</c:v>
                </c:pt>
                <c:pt idx="54">
                  <c:v>7.5685408782563925</c:v>
                </c:pt>
                <c:pt idx="55">
                  <c:v>7.5745782140763191</c:v>
                </c:pt>
                <c:pt idx="56">
                  <c:v>7.5819255378571748</c:v>
                </c:pt>
                <c:pt idx="57">
                  <c:v>7.5880198296754022</c:v>
                </c:pt>
                <c:pt idx="58">
                  <c:v>7.5930889135242081</c:v>
                </c:pt>
                <c:pt idx="59">
                  <c:v>7.5989553813492314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83-47B5-898F-2C4A9923D21D}"/>
            </c:ext>
          </c:extLst>
        </c:ser>
        <c:ser>
          <c:idx val="9"/>
          <c:order val="9"/>
          <c:tx>
            <c:v>Sat -100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D1 300K 50L IDVD'!$AY$61:$AY$100</c:f>
              <c:numCache>
                <c:formatCode>General</c:formatCode>
                <c:ptCount val="40"/>
                <c:pt idx="0">
                  <c:v>-59</c:v>
                </c:pt>
                <c:pt idx="1">
                  <c:v>-60</c:v>
                </c:pt>
                <c:pt idx="2">
                  <c:v>-61</c:v>
                </c:pt>
                <c:pt idx="3">
                  <c:v>-62</c:v>
                </c:pt>
                <c:pt idx="4">
                  <c:v>-63</c:v>
                </c:pt>
                <c:pt idx="5">
                  <c:v>-64</c:v>
                </c:pt>
                <c:pt idx="6">
                  <c:v>-65</c:v>
                </c:pt>
                <c:pt idx="7">
                  <c:v>-66</c:v>
                </c:pt>
                <c:pt idx="8">
                  <c:v>-67</c:v>
                </c:pt>
                <c:pt idx="9">
                  <c:v>-68</c:v>
                </c:pt>
                <c:pt idx="10">
                  <c:v>-69</c:v>
                </c:pt>
                <c:pt idx="11">
                  <c:v>-70</c:v>
                </c:pt>
                <c:pt idx="12">
                  <c:v>-71</c:v>
                </c:pt>
                <c:pt idx="13">
                  <c:v>-72</c:v>
                </c:pt>
                <c:pt idx="14">
                  <c:v>-73</c:v>
                </c:pt>
                <c:pt idx="15">
                  <c:v>-74</c:v>
                </c:pt>
                <c:pt idx="16">
                  <c:v>-75</c:v>
                </c:pt>
                <c:pt idx="17">
                  <c:v>-76</c:v>
                </c:pt>
                <c:pt idx="18">
                  <c:v>-77</c:v>
                </c:pt>
                <c:pt idx="19">
                  <c:v>-78</c:v>
                </c:pt>
                <c:pt idx="20">
                  <c:v>-79</c:v>
                </c:pt>
                <c:pt idx="21">
                  <c:v>-80</c:v>
                </c:pt>
                <c:pt idx="22">
                  <c:v>-81</c:v>
                </c:pt>
                <c:pt idx="23">
                  <c:v>-82</c:v>
                </c:pt>
                <c:pt idx="24">
                  <c:v>-83</c:v>
                </c:pt>
                <c:pt idx="25">
                  <c:v>-84</c:v>
                </c:pt>
                <c:pt idx="26">
                  <c:v>-85</c:v>
                </c:pt>
                <c:pt idx="27">
                  <c:v>-86</c:v>
                </c:pt>
                <c:pt idx="28">
                  <c:v>-87</c:v>
                </c:pt>
                <c:pt idx="29">
                  <c:v>-88</c:v>
                </c:pt>
                <c:pt idx="30">
                  <c:v>-89</c:v>
                </c:pt>
                <c:pt idx="31">
                  <c:v>-90</c:v>
                </c:pt>
                <c:pt idx="32">
                  <c:v>-91</c:v>
                </c:pt>
                <c:pt idx="33">
                  <c:v>-92</c:v>
                </c:pt>
                <c:pt idx="34">
                  <c:v>-93</c:v>
                </c:pt>
                <c:pt idx="35">
                  <c:v>-94</c:v>
                </c:pt>
                <c:pt idx="36">
                  <c:v>-95</c:v>
                </c:pt>
                <c:pt idx="37">
                  <c:v>-96</c:v>
                </c:pt>
                <c:pt idx="38">
                  <c:v>-97</c:v>
                </c:pt>
                <c:pt idx="39">
                  <c:v>-98</c:v>
                </c:pt>
              </c:numCache>
            </c:numRef>
          </c:xVal>
          <c:yVal>
            <c:numRef>
              <c:f>'S1 D1 300K 50L IDVD'!$AW$61:$AW$100</c:f>
              <c:numCache>
                <c:formatCode>General</c:formatCode>
                <c:ptCount val="40"/>
                <c:pt idx="0">
                  <c:v>3.9645482646115071</c:v>
                </c:pt>
                <c:pt idx="1">
                  <c:v>4.0039787391112247</c:v>
                </c:pt>
                <c:pt idx="2">
                  <c:v>4.0434584709182495</c:v>
                </c:pt>
                <c:pt idx="3">
                  <c:v>4.0814851121597009</c:v>
                </c:pt>
                <c:pt idx="4">
                  <c:v>4.1176892330307719</c:v>
                </c:pt>
                <c:pt idx="5">
                  <c:v>4.152464891989923</c:v>
                </c:pt>
                <c:pt idx="6">
                  <c:v>4.1876346094075352</c:v>
                </c:pt>
                <c:pt idx="7">
                  <c:v>4.2182480258991957</c:v>
                </c:pt>
                <c:pt idx="8">
                  <c:v>4.2485905272006645</c:v>
                </c:pt>
                <c:pt idx="9">
                  <c:v>4.2787113706192503</c:v>
                </c:pt>
                <c:pt idx="10">
                  <c:v>4.3077485532770678</c:v>
                </c:pt>
                <c:pt idx="11">
                  <c:v>4.3348400722962372</c:v>
                </c:pt>
                <c:pt idx="12">
                  <c:v>4.3613651322813682</c:v>
                </c:pt>
                <c:pt idx="13">
                  <c:v>4.3859937859351588</c:v>
                </c:pt>
                <c:pt idx="14">
                  <c:v>4.410967240740101</c:v>
                </c:pt>
                <c:pt idx="15">
                  <c:v>4.4337733740235103</c:v>
                </c:pt>
                <c:pt idx="16">
                  <c:v>4.4555943611607685</c:v>
                </c:pt>
                <c:pt idx="17">
                  <c:v>4.474213623323033</c:v>
                </c:pt>
                <c:pt idx="18">
                  <c:v>4.4938672889387572</c:v>
                </c:pt>
                <c:pt idx="19">
                  <c:v>4.511550662262179</c:v>
                </c:pt>
                <c:pt idx="20">
                  <c:v>4.5284212900150251</c:v>
                </c:pt>
                <c:pt idx="21">
                  <c:v>4.545562832958062</c:v>
                </c:pt>
                <c:pt idx="22">
                  <c:v>4.5600198526528368</c:v>
                </c:pt>
                <c:pt idx="23">
                  <c:v>4.574797044845111</c:v>
                </c:pt>
                <c:pt idx="24">
                  <c:v>4.5875793160914276</c:v>
                </c:pt>
                <c:pt idx="25">
                  <c:v>4.6004847306060137</c:v>
                </c:pt>
                <c:pt idx="26">
                  <c:v>4.6120355691696409</c:v>
                </c:pt>
                <c:pt idx="27">
                  <c:v>4.6244237819574971</c:v>
                </c:pt>
                <c:pt idx="28">
                  <c:v>4.6345707872628585</c:v>
                </c:pt>
                <c:pt idx="29">
                  <c:v>4.6441020762268757</c:v>
                </c:pt>
                <c:pt idx="30">
                  <c:v>4.6535841078835842</c:v>
                </c:pt>
                <c:pt idx="31">
                  <c:v>4.6614899057064507</c:v>
                </c:pt>
                <c:pt idx="32">
                  <c:v>4.6693464462220104</c:v>
                </c:pt>
                <c:pt idx="33">
                  <c:v>4.677326130005838</c:v>
                </c:pt>
                <c:pt idx="34">
                  <c:v>4.6840743811069769</c:v>
                </c:pt>
                <c:pt idx="35">
                  <c:v>4.6912413193202287</c:v>
                </c:pt>
                <c:pt idx="36">
                  <c:v>4.6985314008017509</c:v>
                </c:pt>
                <c:pt idx="37">
                  <c:v>4.7054520524784653</c:v>
                </c:pt>
                <c:pt idx="38">
                  <c:v>4.7126682479990256</c:v>
                </c:pt>
                <c:pt idx="39">
                  <c:v>4.718702268144205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C83-47B5-898F-2C4A9923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Lin -20 V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'S1 D1 300K 50L IDVD'!$AY$2:$AY$100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-1</c:v>
                      </c:pt>
                      <c:pt idx="2">
                        <c:v>-2</c:v>
                      </c:pt>
                      <c:pt idx="3">
                        <c:v>-3</c:v>
                      </c:pt>
                      <c:pt idx="4">
                        <c:v>-4</c:v>
                      </c:pt>
                      <c:pt idx="5">
                        <c:v>-5</c:v>
                      </c:pt>
                      <c:pt idx="6">
                        <c:v>-6</c:v>
                      </c:pt>
                      <c:pt idx="7">
                        <c:v>-7</c:v>
                      </c:pt>
                      <c:pt idx="8">
                        <c:v>-8</c:v>
                      </c:pt>
                      <c:pt idx="9">
                        <c:v>-9</c:v>
                      </c:pt>
                      <c:pt idx="10">
                        <c:v>-10</c:v>
                      </c:pt>
                      <c:pt idx="11">
                        <c:v>-11</c:v>
                      </c:pt>
                      <c:pt idx="12">
                        <c:v>-12</c:v>
                      </c:pt>
                      <c:pt idx="13">
                        <c:v>-13</c:v>
                      </c:pt>
                      <c:pt idx="14">
                        <c:v>-14</c:v>
                      </c:pt>
                      <c:pt idx="15">
                        <c:v>-15</c:v>
                      </c:pt>
                      <c:pt idx="16">
                        <c:v>-16</c:v>
                      </c:pt>
                      <c:pt idx="17">
                        <c:v>-17</c:v>
                      </c:pt>
                      <c:pt idx="18">
                        <c:v>-18</c:v>
                      </c:pt>
                      <c:pt idx="19">
                        <c:v>-19</c:v>
                      </c:pt>
                      <c:pt idx="20">
                        <c:v>-20</c:v>
                      </c:pt>
                      <c:pt idx="21">
                        <c:v>-21</c:v>
                      </c:pt>
                      <c:pt idx="22">
                        <c:v>-22</c:v>
                      </c:pt>
                      <c:pt idx="23">
                        <c:v>-23</c:v>
                      </c:pt>
                      <c:pt idx="24">
                        <c:v>-24</c:v>
                      </c:pt>
                      <c:pt idx="25">
                        <c:v>-25</c:v>
                      </c:pt>
                      <c:pt idx="26">
                        <c:v>-26</c:v>
                      </c:pt>
                      <c:pt idx="27">
                        <c:v>-27</c:v>
                      </c:pt>
                      <c:pt idx="28">
                        <c:v>-28</c:v>
                      </c:pt>
                      <c:pt idx="29">
                        <c:v>-29</c:v>
                      </c:pt>
                      <c:pt idx="30">
                        <c:v>-30</c:v>
                      </c:pt>
                      <c:pt idx="31">
                        <c:v>-31</c:v>
                      </c:pt>
                      <c:pt idx="32">
                        <c:v>-32</c:v>
                      </c:pt>
                      <c:pt idx="33">
                        <c:v>-33</c:v>
                      </c:pt>
                      <c:pt idx="34">
                        <c:v>-34</c:v>
                      </c:pt>
                      <c:pt idx="35">
                        <c:v>-35</c:v>
                      </c:pt>
                      <c:pt idx="36">
                        <c:v>-36</c:v>
                      </c:pt>
                      <c:pt idx="37">
                        <c:v>-37</c:v>
                      </c:pt>
                      <c:pt idx="38">
                        <c:v>-38</c:v>
                      </c:pt>
                      <c:pt idx="39">
                        <c:v>-39</c:v>
                      </c:pt>
                      <c:pt idx="40">
                        <c:v>-40</c:v>
                      </c:pt>
                      <c:pt idx="41">
                        <c:v>-41</c:v>
                      </c:pt>
                      <c:pt idx="42">
                        <c:v>-42</c:v>
                      </c:pt>
                      <c:pt idx="43">
                        <c:v>-43</c:v>
                      </c:pt>
                      <c:pt idx="44">
                        <c:v>-44</c:v>
                      </c:pt>
                      <c:pt idx="45">
                        <c:v>-45</c:v>
                      </c:pt>
                      <c:pt idx="46">
                        <c:v>-46</c:v>
                      </c:pt>
                      <c:pt idx="47">
                        <c:v>-47</c:v>
                      </c:pt>
                      <c:pt idx="48">
                        <c:v>-48</c:v>
                      </c:pt>
                      <c:pt idx="49">
                        <c:v>-49</c:v>
                      </c:pt>
                      <c:pt idx="50">
                        <c:v>-50</c:v>
                      </c:pt>
                      <c:pt idx="51">
                        <c:v>-51</c:v>
                      </c:pt>
                      <c:pt idx="52">
                        <c:v>-52</c:v>
                      </c:pt>
                      <c:pt idx="53">
                        <c:v>-53</c:v>
                      </c:pt>
                      <c:pt idx="54">
                        <c:v>-54</c:v>
                      </c:pt>
                      <c:pt idx="55">
                        <c:v>-55</c:v>
                      </c:pt>
                      <c:pt idx="56">
                        <c:v>-56</c:v>
                      </c:pt>
                      <c:pt idx="57">
                        <c:v>-57</c:v>
                      </c:pt>
                      <c:pt idx="58">
                        <c:v>-58</c:v>
                      </c:pt>
                      <c:pt idx="59">
                        <c:v>-59</c:v>
                      </c:pt>
                      <c:pt idx="60">
                        <c:v>-60</c:v>
                      </c:pt>
                      <c:pt idx="61">
                        <c:v>-61</c:v>
                      </c:pt>
                      <c:pt idx="62">
                        <c:v>-62</c:v>
                      </c:pt>
                      <c:pt idx="63">
                        <c:v>-63</c:v>
                      </c:pt>
                      <c:pt idx="64">
                        <c:v>-64</c:v>
                      </c:pt>
                      <c:pt idx="65">
                        <c:v>-65</c:v>
                      </c:pt>
                      <c:pt idx="66">
                        <c:v>-66</c:v>
                      </c:pt>
                      <c:pt idx="67">
                        <c:v>-67</c:v>
                      </c:pt>
                      <c:pt idx="68">
                        <c:v>-68</c:v>
                      </c:pt>
                      <c:pt idx="69">
                        <c:v>-69</c:v>
                      </c:pt>
                      <c:pt idx="70">
                        <c:v>-70</c:v>
                      </c:pt>
                      <c:pt idx="71">
                        <c:v>-71</c:v>
                      </c:pt>
                      <c:pt idx="72">
                        <c:v>-72</c:v>
                      </c:pt>
                      <c:pt idx="73">
                        <c:v>-73</c:v>
                      </c:pt>
                      <c:pt idx="74">
                        <c:v>-74</c:v>
                      </c:pt>
                      <c:pt idx="75">
                        <c:v>-75</c:v>
                      </c:pt>
                      <c:pt idx="76">
                        <c:v>-76</c:v>
                      </c:pt>
                      <c:pt idx="77">
                        <c:v>-77</c:v>
                      </c:pt>
                      <c:pt idx="78">
                        <c:v>-78</c:v>
                      </c:pt>
                      <c:pt idx="79">
                        <c:v>-79</c:v>
                      </c:pt>
                      <c:pt idx="80">
                        <c:v>-80</c:v>
                      </c:pt>
                      <c:pt idx="81">
                        <c:v>-81</c:v>
                      </c:pt>
                      <c:pt idx="82">
                        <c:v>-82</c:v>
                      </c:pt>
                      <c:pt idx="83">
                        <c:v>-83</c:v>
                      </c:pt>
                      <c:pt idx="84">
                        <c:v>-84</c:v>
                      </c:pt>
                      <c:pt idx="85">
                        <c:v>-85</c:v>
                      </c:pt>
                      <c:pt idx="86">
                        <c:v>-86</c:v>
                      </c:pt>
                      <c:pt idx="87">
                        <c:v>-87</c:v>
                      </c:pt>
                      <c:pt idx="88">
                        <c:v>-88</c:v>
                      </c:pt>
                      <c:pt idx="89">
                        <c:v>-89</c:v>
                      </c:pt>
                      <c:pt idx="90">
                        <c:v>-90</c:v>
                      </c:pt>
                      <c:pt idx="91">
                        <c:v>-91</c:v>
                      </c:pt>
                      <c:pt idx="92">
                        <c:v>-92</c:v>
                      </c:pt>
                      <c:pt idx="93">
                        <c:v>-93</c:v>
                      </c:pt>
                      <c:pt idx="94">
                        <c:v>-94</c:v>
                      </c:pt>
                      <c:pt idx="95">
                        <c:v>-95</c:v>
                      </c:pt>
                      <c:pt idx="96">
                        <c:v>-96</c:v>
                      </c:pt>
                      <c:pt idx="97">
                        <c:v>-97</c:v>
                      </c:pt>
                      <c:pt idx="98">
                        <c:v>-98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'S1 D1 300K 50L IDVD'!$AL$2:$AL$100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-1.1363920498301388</c:v>
                      </c:pt>
                      <c:pt idx="2">
                        <c:v>-1.1448046809753789</c:v>
                      </c:pt>
                      <c:pt idx="3">
                        <c:v>-1.1318782735895916</c:v>
                      </c:pt>
                      <c:pt idx="4">
                        <c:v>-1.1072749868841563</c:v>
                      </c:pt>
                      <c:pt idx="5">
                        <c:v>-1.074869381434854</c:v>
                      </c:pt>
                      <c:pt idx="6">
                        <c:v>-1.0387476416043488</c:v>
                      </c:pt>
                      <c:pt idx="7">
                        <c:v>-1.0007105360657591</c:v>
                      </c:pt>
                      <c:pt idx="8">
                        <c:v>-0.9613056409053804</c:v>
                      </c:pt>
                      <c:pt idx="9">
                        <c:v>-0.92105274335994036</c:v>
                      </c:pt>
                      <c:pt idx="10">
                        <c:v>-0.88024991417673981</c:v>
                      </c:pt>
                      <c:pt idx="11">
                        <c:v>-0.84020462789527239</c:v>
                      </c:pt>
                      <c:pt idx="12">
                        <c:v>-0.79988325166689611</c:v>
                      </c:pt>
                      <c:pt idx="13">
                        <c:v>-0.76003373434776833</c:v>
                      </c:pt>
                      <c:pt idx="14">
                        <c:v>-0.7210556222178014</c:v>
                      </c:pt>
                      <c:pt idx="15">
                        <c:v>-0.68288631713308889</c:v>
                      </c:pt>
                      <c:pt idx="16">
                        <c:v>-0.64584534733798649</c:v>
                      </c:pt>
                      <c:pt idx="17">
                        <c:v>-0.61001125965019398</c:v>
                      </c:pt>
                      <c:pt idx="18">
                        <c:v>-0.57570647077838166</c:v>
                      </c:pt>
                      <c:pt idx="19">
                        <c:v>-0.54308534350960525</c:v>
                      </c:pt>
                      <c:pt idx="20">
                        <c:v>-0.51221498165618984</c:v>
                      </c:pt>
                      <c:pt idx="21">
                        <c:v>-0.48324543547958254</c:v>
                      </c:pt>
                      <c:pt idx="22">
                        <c:v>-0.45626841679081154</c:v>
                      </c:pt>
                      <c:pt idx="23">
                        <c:v>-0.43107004091282425</c:v>
                      </c:pt>
                      <c:pt idx="24">
                        <c:v>-0.40786026686608445</c:v>
                      </c:pt>
                      <c:pt idx="25">
                        <c:v>-0.38641009121301689</c:v>
                      </c:pt>
                      <c:pt idx="26">
                        <c:v>-0.36656444339138483</c:v>
                      </c:pt>
                      <c:pt idx="27">
                        <c:v>-0.34796113169922538</c:v>
                      </c:pt>
                      <c:pt idx="28">
                        <c:v>-0.33077897884875268</c:v>
                      </c:pt>
                      <c:pt idx="29">
                        <c:v>-0.31492947638273727</c:v>
                      </c:pt>
                      <c:pt idx="30">
                        <c:v>-0.30006110988884632</c:v>
                      </c:pt>
                      <c:pt idx="31">
                        <c:v>-0.28627077691152858</c:v>
                      </c:pt>
                      <c:pt idx="32">
                        <c:v>-0.27339379934633284</c:v>
                      </c:pt>
                      <c:pt idx="33">
                        <c:v>-0.26135988500428614</c:v>
                      </c:pt>
                      <c:pt idx="34">
                        <c:v>-0.25015087486981918</c:v>
                      </c:pt>
                      <c:pt idx="35">
                        <c:v>-0.23964840677275867</c:v>
                      </c:pt>
                      <c:pt idx="36">
                        <c:v>-0.22985306762751864</c:v>
                      </c:pt>
                      <c:pt idx="37">
                        <c:v>-0.22061069558803992</c:v>
                      </c:pt>
                      <c:pt idx="38">
                        <c:v>-0.21196285519411345</c:v>
                      </c:pt>
                      <c:pt idx="39">
                        <c:v>-0.20373544979760866</c:v>
                      </c:pt>
                      <c:pt idx="40">
                        <c:v>-0.19601997616617442</c:v>
                      </c:pt>
                      <c:pt idx="41">
                        <c:v>-0.18883609452136793</c:v>
                      </c:pt>
                      <c:pt idx="42">
                        <c:v>-0.18202824020747285</c:v>
                      </c:pt>
                      <c:pt idx="43">
                        <c:v>-0.17559215076590146</c:v>
                      </c:pt>
                      <c:pt idx="44">
                        <c:v>-0.16938672932396828</c:v>
                      </c:pt>
                      <c:pt idx="45">
                        <c:v>-0.16358519425827503</c:v>
                      </c:pt>
                      <c:pt idx="46">
                        <c:v>-0.15803267116171421</c:v>
                      </c:pt>
                      <c:pt idx="47">
                        <c:v>-0.15277184814839789</c:v>
                      </c:pt>
                      <c:pt idx="48">
                        <c:v>-0.14778021290038287</c:v>
                      </c:pt>
                      <c:pt idx="49">
                        <c:v>-0.14306387256189021</c:v>
                      </c:pt>
                      <c:pt idx="50">
                        <c:v>-0.13865580818980727</c:v>
                      </c:pt>
                      <c:pt idx="51">
                        <c:v>-0.13459642273771472</c:v>
                      </c:pt>
                      <c:pt idx="52">
                        <c:v>-0.13053915630607685</c:v>
                      </c:pt>
                      <c:pt idx="53">
                        <c:v>-0.12674621826452617</c:v>
                      </c:pt>
                      <c:pt idx="54">
                        <c:v>-0.12295747533872642</c:v>
                      </c:pt>
                      <c:pt idx="55">
                        <c:v>-0.119337825730786</c:v>
                      </c:pt>
                      <c:pt idx="56">
                        <c:v>-0.11588983613829326</c:v>
                      </c:pt>
                      <c:pt idx="57">
                        <c:v>-0.11261426003320495</c:v>
                      </c:pt>
                      <c:pt idx="58">
                        <c:v>-0.10947619874366986</c:v>
                      </c:pt>
                      <c:pt idx="59">
                        <c:v>-0.10662487755776966</c:v>
                      </c:pt>
                      <c:pt idx="60">
                        <c:v>-0.1038229795931481</c:v>
                      </c:pt>
                      <c:pt idx="61">
                        <c:v>-0.10109818795587729</c:v>
                      </c:pt>
                      <c:pt idx="62">
                        <c:v>-9.8429277072515989E-2</c:v>
                      </c:pt>
                      <c:pt idx="63">
                        <c:v>-9.5902773645602291E-2</c:v>
                      </c:pt>
                      <c:pt idx="64">
                        <c:v>-9.3502941534859788E-2</c:v>
                      </c:pt>
                      <c:pt idx="65">
                        <c:v>-9.1250232694446501E-2</c:v>
                      </c:pt>
                      <c:pt idx="66">
                        <c:v>-8.8975888102819312E-2</c:v>
                      </c:pt>
                      <c:pt idx="67">
                        <c:v>-8.6911145252296235E-2</c:v>
                      </c:pt>
                      <c:pt idx="68">
                        <c:v>-8.5115447977846551E-2</c:v>
                      </c:pt>
                      <c:pt idx="69">
                        <c:v>-8.3089231500065766E-2</c:v>
                      </c:pt>
                      <c:pt idx="70">
                        <c:v>-8.1207887770293266E-2</c:v>
                      </c:pt>
                      <c:pt idx="71">
                        <c:v>-7.9306959897940649E-2</c:v>
                      </c:pt>
                      <c:pt idx="72">
                        <c:v>-7.7467646070130486E-2</c:v>
                      </c:pt>
                      <c:pt idx="73">
                        <c:v>-7.5616754104522635E-2</c:v>
                      </c:pt>
                      <c:pt idx="74">
                        <c:v>-7.3894875451072359E-2</c:v>
                      </c:pt>
                      <c:pt idx="75">
                        <c:v>-7.2294776435095132E-2</c:v>
                      </c:pt>
                      <c:pt idx="76">
                        <c:v>-7.0725168370804378E-2</c:v>
                      </c:pt>
                      <c:pt idx="77">
                        <c:v>-6.9157457475986561E-2</c:v>
                      </c:pt>
                      <c:pt idx="78">
                        <c:v>-6.7737055769575685E-2</c:v>
                      </c:pt>
                      <c:pt idx="79">
                        <c:v>-6.6257132628241372E-2</c:v>
                      </c:pt>
                      <c:pt idx="80">
                        <c:v>-6.4876196918273288E-2</c:v>
                      </c:pt>
                      <c:pt idx="81">
                        <c:v>-6.34706580704925E-2</c:v>
                      </c:pt>
                      <c:pt idx="82">
                        <c:v>-6.2320775421693592E-2</c:v>
                      </c:pt>
                      <c:pt idx="83">
                        <c:v>-6.1072596254806703E-2</c:v>
                      </c:pt>
                      <c:pt idx="84">
                        <c:v>-5.9761903192508126E-2</c:v>
                      </c:pt>
                      <c:pt idx="85">
                        <c:v>-5.8445936791952431E-2</c:v>
                      </c:pt>
                      <c:pt idx="86">
                        <c:v>-5.7246791025378392E-2</c:v>
                      </c:pt>
                      <c:pt idx="87">
                        <c:v>-5.6180729080736701E-2</c:v>
                      </c:pt>
                      <c:pt idx="88">
                        <c:v>-5.5059744798057725E-2</c:v>
                      </c:pt>
                      <c:pt idx="89">
                        <c:v>-5.3966528274573683E-2</c:v>
                      </c:pt>
                      <c:pt idx="90">
                        <c:v>-5.2876684211176472E-2</c:v>
                      </c:pt>
                      <c:pt idx="91">
                        <c:v>-5.1934720491082505E-2</c:v>
                      </c:pt>
                      <c:pt idx="92">
                        <c:v>-5.1033716268900298E-2</c:v>
                      </c:pt>
                      <c:pt idx="93">
                        <c:v>-5.0040017672612125E-2</c:v>
                      </c:pt>
                      <c:pt idx="94">
                        <c:v>-4.9138124279474997E-2</c:v>
                      </c:pt>
                      <c:pt idx="95">
                        <c:v>-4.8185753242243383E-2</c:v>
                      </c:pt>
                      <c:pt idx="96">
                        <c:v>-4.7295002359267452E-2</c:v>
                      </c:pt>
                      <c:pt idx="97">
                        <c:v>-4.639690331591155E-2</c:v>
                      </c:pt>
                      <c:pt idx="98">
                        <c:v>-4.5503699248526021E-2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C83-47B5-898F-2C4A9923D21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Lin -40 V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8000"/>
                    </a:solidFill>
                    <a:ln w="9525">
                      <a:solidFill>
                        <a:srgbClr val="FF8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'S1 D1 300K 50L IDVD'!$AY$2:$AY$100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-1</c:v>
                      </c:pt>
                      <c:pt idx="2">
                        <c:v>-2</c:v>
                      </c:pt>
                      <c:pt idx="3">
                        <c:v>-3</c:v>
                      </c:pt>
                      <c:pt idx="4">
                        <c:v>-4</c:v>
                      </c:pt>
                      <c:pt idx="5">
                        <c:v>-5</c:v>
                      </c:pt>
                      <c:pt idx="6">
                        <c:v>-6</c:v>
                      </c:pt>
                      <c:pt idx="7">
                        <c:v>-7</c:v>
                      </c:pt>
                      <c:pt idx="8">
                        <c:v>-8</c:v>
                      </c:pt>
                      <c:pt idx="9">
                        <c:v>-9</c:v>
                      </c:pt>
                      <c:pt idx="10">
                        <c:v>-10</c:v>
                      </c:pt>
                      <c:pt idx="11">
                        <c:v>-11</c:v>
                      </c:pt>
                      <c:pt idx="12">
                        <c:v>-12</c:v>
                      </c:pt>
                      <c:pt idx="13">
                        <c:v>-13</c:v>
                      </c:pt>
                      <c:pt idx="14">
                        <c:v>-14</c:v>
                      </c:pt>
                      <c:pt idx="15">
                        <c:v>-15</c:v>
                      </c:pt>
                      <c:pt idx="16">
                        <c:v>-16</c:v>
                      </c:pt>
                      <c:pt idx="17">
                        <c:v>-17</c:v>
                      </c:pt>
                      <c:pt idx="18">
                        <c:v>-18</c:v>
                      </c:pt>
                      <c:pt idx="19">
                        <c:v>-19</c:v>
                      </c:pt>
                      <c:pt idx="20">
                        <c:v>-20</c:v>
                      </c:pt>
                      <c:pt idx="21">
                        <c:v>-21</c:v>
                      </c:pt>
                      <c:pt idx="22">
                        <c:v>-22</c:v>
                      </c:pt>
                      <c:pt idx="23">
                        <c:v>-23</c:v>
                      </c:pt>
                      <c:pt idx="24">
                        <c:v>-24</c:v>
                      </c:pt>
                      <c:pt idx="25">
                        <c:v>-25</c:v>
                      </c:pt>
                      <c:pt idx="26">
                        <c:v>-26</c:v>
                      </c:pt>
                      <c:pt idx="27">
                        <c:v>-27</c:v>
                      </c:pt>
                      <c:pt idx="28">
                        <c:v>-28</c:v>
                      </c:pt>
                      <c:pt idx="29">
                        <c:v>-29</c:v>
                      </c:pt>
                      <c:pt idx="30">
                        <c:v>-30</c:v>
                      </c:pt>
                      <c:pt idx="31">
                        <c:v>-31</c:v>
                      </c:pt>
                      <c:pt idx="32">
                        <c:v>-32</c:v>
                      </c:pt>
                      <c:pt idx="33">
                        <c:v>-33</c:v>
                      </c:pt>
                      <c:pt idx="34">
                        <c:v>-34</c:v>
                      </c:pt>
                      <c:pt idx="35">
                        <c:v>-35</c:v>
                      </c:pt>
                      <c:pt idx="36">
                        <c:v>-36</c:v>
                      </c:pt>
                      <c:pt idx="37">
                        <c:v>-37</c:v>
                      </c:pt>
                      <c:pt idx="38">
                        <c:v>-38</c:v>
                      </c:pt>
                      <c:pt idx="39">
                        <c:v>-39</c:v>
                      </c:pt>
                      <c:pt idx="40">
                        <c:v>-40</c:v>
                      </c:pt>
                      <c:pt idx="41">
                        <c:v>-41</c:v>
                      </c:pt>
                      <c:pt idx="42">
                        <c:v>-42</c:v>
                      </c:pt>
                      <c:pt idx="43">
                        <c:v>-43</c:v>
                      </c:pt>
                      <c:pt idx="44">
                        <c:v>-44</c:v>
                      </c:pt>
                      <c:pt idx="45">
                        <c:v>-45</c:v>
                      </c:pt>
                      <c:pt idx="46">
                        <c:v>-46</c:v>
                      </c:pt>
                      <c:pt idx="47">
                        <c:v>-47</c:v>
                      </c:pt>
                      <c:pt idx="48">
                        <c:v>-48</c:v>
                      </c:pt>
                      <c:pt idx="49">
                        <c:v>-49</c:v>
                      </c:pt>
                      <c:pt idx="50">
                        <c:v>-50</c:v>
                      </c:pt>
                      <c:pt idx="51">
                        <c:v>-51</c:v>
                      </c:pt>
                      <c:pt idx="52">
                        <c:v>-52</c:v>
                      </c:pt>
                      <c:pt idx="53">
                        <c:v>-53</c:v>
                      </c:pt>
                      <c:pt idx="54">
                        <c:v>-54</c:v>
                      </c:pt>
                      <c:pt idx="55">
                        <c:v>-55</c:v>
                      </c:pt>
                      <c:pt idx="56">
                        <c:v>-56</c:v>
                      </c:pt>
                      <c:pt idx="57">
                        <c:v>-57</c:v>
                      </c:pt>
                      <c:pt idx="58">
                        <c:v>-58</c:v>
                      </c:pt>
                      <c:pt idx="59">
                        <c:v>-59</c:v>
                      </c:pt>
                      <c:pt idx="60">
                        <c:v>-60</c:v>
                      </c:pt>
                      <c:pt idx="61">
                        <c:v>-61</c:v>
                      </c:pt>
                      <c:pt idx="62">
                        <c:v>-62</c:v>
                      </c:pt>
                      <c:pt idx="63">
                        <c:v>-63</c:v>
                      </c:pt>
                      <c:pt idx="64">
                        <c:v>-64</c:v>
                      </c:pt>
                      <c:pt idx="65">
                        <c:v>-65</c:v>
                      </c:pt>
                      <c:pt idx="66">
                        <c:v>-66</c:v>
                      </c:pt>
                      <c:pt idx="67">
                        <c:v>-67</c:v>
                      </c:pt>
                      <c:pt idx="68">
                        <c:v>-68</c:v>
                      </c:pt>
                      <c:pt idx="69">
                        <c:v>-69</c:v>
                      </c:pt>
                      <c:pt idx="70">
                        <c:v>-70</c:v>
                      </c:pt>
                      <c:pt idx="71">
                        <c:v>-71</c:v>
                      </c:pt>
                      <c:pt idx="72">
                        <c:v>-72</c:v>
                      </c:pt>
                      <c:pt idx="73">
                        <c:v>-73</c:v>
                      </c:pt>
                      <c:pt idx="74">
                        <c:v>-74</c:v>
                      </c:pt>
                      <c:pt idx="75">
                        <c:v>-75</c:v>
                      </c:pt>
                      <c:pt idx="76">
                        <c:v>-76</c:v>
                      </c:pt>
                      <c:pt idx="77">
                        <c:v>-77</c:v>
                      </c:pt>
                      <c:pt idx="78">
                        <c:v>-78</c:v>
                      </c:pt>
                      <c:pt idx="79">
                        <c:v>-79</c:v>
                      </c:pt>
                      <c:pt idx="80">
                        <c:v>-80</c:v>
                      </c:pt>
                      <c:pt idx="81">
                        <c:v>-81</c:v>
                      </c:pt>
                      <c:pt idx="82">
                        <c:v>-82</c:v>
                      </c:pt>
                      <c:pt idx="83">
                        <c:v>-83</c:v>
                      </c:pt>
                      <c:pt idx="84">
                        <c:v>-84</c:v>
                      </c:pt>
                      <c:pt idx="85">
                        <c:v>-85</c:v>
                      </c:pt>
                      <c:pt idx="86">
                        <c:v>-86</c:v>
                      </c:pt>
                      <c:pt idx="87">
                        <c:v>-87</c:v>
                      </c:pt>
                      <c:pt idx="88">
                        <c:v>-88</c:v>
                      </c:pt>
                      <c:pt idx="89">
                        <c:v>-89</c:v>
                      </c:pt>
                      <c:pt idx="90">
                        <c:v>-90</c:v>
                      </c:pt>
                      <c:pt idx="91">
                        <c:v>-91</c:v>
                      </c:pt>
                      <c:pt idx="92">
                        <c:v>-92</c:v>
                      </c:pt>
                      <c:pt idx="93">
                        <c:v>-93</c:v>
                      </c:pt>
                      <c:pt idx="94">
                        <c:v>-94</c:v>
                      </c:pt>
                      <c:pt idx="95">
                        <c:v>-95</c:v>
                      </c:pt>
                      <c:pt idx="96">
                        <c:v>-96</c:v>
                      </c:pt>
                      <c:pt idx="97">
                        <c:v>-97</c:v>
                      </c:pt>
                      <c:pt idx="98">
                        <c:v>-98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'S1 D1 300K 50L IDVD'!$AM$2:$AM$100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-20.256133631681333</c:v>
                      </c:pt>
                      <c:pt idx="2">
                        <c:v>-17.797036117692858</c:v>
                      </c:pt>
                      <c:pt idx="3">
                        <c:v>-15.591782018049205</c:v>
                      </c:pt>
                      <c:pt idx="4">
                        <c:v>-13.80448134733456</c:v>
                      </c:pt>
                      <c:pt idx="5">
                        <c:v>-12.346104846939726</c:v>
                      </c:pt>
                      <c:pt idx="6">
                        <c:v>-11.134077247178984</c:v>
                      </c:pt>
                      <c:pt idx="7">
                        <c:v>-10.124038975100291</c:v>
                      </c:pt>
                      <c:pt idx="8">
                        <c:v>-9.2703027907789899</c:v>
                      </c:pt>
                      <c:pt idx="9">
                        <c:v>-8.528331703986133</c:v>
                      </c:pt>
                      <c:pt idx="10">
                        <c:v>-7.8773939338827192</c:v>
                      </c:pt>
                      <c:pt idx="11">
                        <c:v>-7.3135418637556437</c:v>
                      </c:pt>
                      <c:pt idx="12">
                        <c:v>-6.8107523605504641</c:v>
                      </c:pt>
                      <c:pt idx="13">
                        <c:v>-6.3616842073088309</c:v>
                      </c:pt>
                      <c:pt idx="14">
                        <c:v>-5.9591805499556454</c:v>
                      </c:pt>
                      <c:pt idx="15">
                        <c:v>-5.5929093913734338</c:v>
                      </c:pt>
                      <c:pt idx="16">
                        <c:v>-5.2601662279226344</c:v>
                      </c:pt>
                      <c:pt idx="17">
                        <c:v>-4.9565774668702618</c:v>
                      </c:pt>
                      <c:pt idx="18">
                        <c:v>-4.6761745393297467</c:v>
                      </c:pt>
                      <c:pt idx="19">
                        <c:v>-4.4186610998704827</c:v>
                      </c:pt>
                      <c:pt idx="20">
                        <c:v>-4.1797330950268359</c:v>
                      </c:pt>
                      <c:pt idx="21">
                        <c:v>-3.9580287811975374</c:v>
                      </c:pt>
                      <c:pt idx="22">
                        <c:v>-3.7514341515913778</c:v>
                      </c:pt>
                      <c:pt idx="23">
                        <c:v>-3.5589917289199007</c:v>
                      </c:pt>
                      <c:pt idx="24">
                        <c:v>-3.3781895000585971</c:v>
                      </c:pt>
                      <c:pt idx="25">
                        <c:v>-3.2092605012734436</c:v>
                      </c:pt>
                      <c:pt idx="26">
                        <c:v>-3.0499392105457805</c:v>
                      </c:pt>
                      <c:pt idx="27">
                        <c:v>-2.8997709428432885</c:v>
                      </c:pt>
                      <c:pt idx="28">
                        <c:v>-2.7589541498124182</c:v>
                      </c:pt>
                      <c:pt idx="29">
                        <c:v>-2.6260150027723284</c:v>
                      </c:pt>
                      <c:pt idx="30">
                        <c:v>-2.5003344438834225</c:v>
                      </c:pt>
                      <c:pt idx="31">
                        <c:v>-2.3816237722425466</c:v>
                      </c:pt>
                      <c:pt idx="32">
                        <c:v>-2.2688683754636267</c:v>
                      </c:pt>
                      <c:pt idx="33">
                        <c:v>-2.1626015672989345</c:v>
                      </c:pt>
                      <c:pt idx="34">
                        <c:v>-2.061945545468991</c:v>
                      </c:pt>
                      <c:pt idx="35">
                        <c:v>-1.9663550807143304</c:v>
                      </c:pt>
                      <c:pt idx="36">
                        <c:v>-1.8755722948252216</c:v>
                      </c:pt>
                      <c:pt idx="37">
                        <c:v>-1.790498477565954</c:v>
                      </c:pt>
                      <c:pt idx="38">
                        <c:v>-1.7096703884535782</c:v>
                      </c:pt>
                      <c:pt idx="39">
                        <c:v>-1.6337887274508991</c:v>
                      </c:pt>
                      <c:pt idx="40">
                        <c:v>-1.5618639800326846</c:v>
                      </c:pt>
                      <c:pt idx="41">
                        <c:v>-1.4937767185856519</c:v>
                      </c:pt>
                      <c:pt idx="42">
                        <c:v>-1.4298070952125079</c:v>
                      </c:pt>
                      <c:pt idx="43">
                        <c:v>-1.3695911367572431</c:v>
                      </c:pt>
                      <c:pt idx="44">
                        <c:v>-1.3128528784431523</c:v>
                      </c:pt>
                      <c:pt idx="45">
                        <c:v>-1.2591913837325333</c:v>
                      </c:pt>
                      <c:pt idx="46">
                        <c:v>-1.2084397210980937</c:v>
                      </c:pt>
                      <c:pt idx="47">
                        <c:v>-1.1606277753274876</c:v>
                      </c:pt>
                      <c:pt idx="48">
                        <c:v>-1.1154552254684478</c:v>
                      </c:pt>
                      <c:pt idx="49">
                        <c:v>-1.0727503138106613</c:v>
                      </c:pt>
                      <c:pt idx="50">
                        <c:v>-1.0323652513446089</c:v>
                      </c:pt>
                      <c:pt idx="51">
                        <c:v>-0.99390537299587567</c:v>
                      </c:pt>
                      <c:pt idx="52">
                        <c:v>-0.95788264763122122</c:v>
                      </c:pt>
                      <c:pt idx="53">
                        <c:v>-0.92354460381154024</c:v>
                      </c:pt>
                      <c:pt idx="54">
                        <c:v>-0.89075912837437299</c:v>
                      </c:pt>
                      <c:pt idx="55">
                        <c:v>-0.85981591008483482</c:v>
                      </c:pt>
                      <c:pt idx="56">
                        <c:v>-0.83053065561255823</c:v>
                      </c:pt>
                      <c:pt idx="57">
                        <c:v>-0.80253920215496621</c:v>
                      </c:pt>
                      <c:pt idx="58">
                        <c:v>-0.77605065994948197</c:v>
                      </c:pt>
                      <c:pt idx="59">
                        <c:v>-0.75074096441212179</c:v>
                      </c:pt>
                      <c:pt idx="60">
                        <c:v>-0.72658016716542373</c:v>
                      </c:pt>
                      <c:pt idx="61">
                        <c:v>-0.70361790982416283</c:v>
                      </c:pt>
                      <c:pt idx="62">
                        <c:v>-0.68162810634128967</c:v>
                      </c:pt>
                      <c:pt idx="63">
                        <c:v>-0.66086041000096085</c:v>
                      </c:pt>
                      <c:pt idx="64">
                        <c:v>-0.64129703212403477</c:v>
                      </c:pt>
                      <c:pt idx="65">
                        <c:v>-0.6222801040041549</c:v>
                      </c:pt>
                      <c:pt idx="66">
                        <c:v>-0.60405213352066189</c:v>
                      </c:pt>
                      <c:pt idx="67">
                        <c:v>-0.58670285017181956</c:v>
                      </c:pt>
                      <c:pt idx="68">
                        <c:v>-0.57000254257232297</c:v>
                      </c:pt>
                      <c:pt idx="69">
                        <c:v>-0.55394430463907252</c:v>
                      </c:pt>
                      <c:pt idx="70">
                        <c:v>-0.53869597130940539</c:v>
                      </c:pt>
                      <c:pt idx="71">
                        <c:v>-0.52398120379838109</c:v>
                      </c:pt>
                      <c:pt idx="72">
                        <c:v>-0.50977057227423717</c:v>
                      </c:pt>
                      <c:pt idx="73">
                        <c:v>-0.49625871993774651</c:v>
                      </c:pt>
                      <c:pt idx="74">
                        <c:v>-0.48319803117504173</c:v>
                      </c:pt>
                      <c:pt idx="75">
                        <c:v>-0.47063598331339751</c:v>
                      </c:pt>
                      <c:pt idx="76">
                        <c:v>-0.45869805947595654</c:v>
                      </c:pt>
                      <c:pt idx="77">
                        <c:v>-0.44710686902068786</c:v>
                      </c:pt>
                      <c:pt idx="78">
                        <c:v>-0.43628958664545714</c:v>
                      </c:pt>
                      <c:pt idx="79">
                        <c:v>-0.42555128145423515</c:v>
                      </c:pt>
                      <c:pt idx="80">
                        <c:v>-0.41560677257618567</c:v>
                      </c:pt>
                      <c:pt idx="81">
                        <c:v>-0.40633177405612886</c:v>
                      </c:pt>
                      <c:pt idx="82">
                        <c:v>-0.39676684084554681</c:v>
                      </c:pt>
                      <c:pt idx="83">
                        <c:v>-0.38733721665257137</c:v>
                      </c:pt>
                      <c:pt idx="84">
                        <c:v>-0.3784658061380311</c:v>
                      </c:pt>
                      <c:pt idx="85">
                        <c:v>-0.36993000704883883</c:v>
                      </c:pt>
                      <c:pt idx="86">
                        <c:v>-0.36159996302022207</c:v>
                      </c:pt>
                      <c:pt idx="87">
                        <c:v>-0.35377354408153755</c:v>
                      </c:pt>
                      <c:pt idx="88">
                        <c:v>-0.34625903248570761</c:v>
                      </c:pt>
                      <c:pt idx="89">
                        <c:v>-0.33882039326495417</c:v>
                      </c:pt>
                      <c:pt idx="90">
                        <c:v>-0.33150714933895797</c:v>
                      </c:pt>
                      <c:pt idx="91">
                        <c:v>-0.32439092947043296</c:v>
                      </c:pt>
                      <c:pt idx="92">
                        <c:v>-0.31762825059523453</c:v>
                      </c:pt>
                      <c:pt idx="93">
                        <c:v>-0.3111827868043236</c:v>
                      </c:pt>
                      <c:pt idx="94">
                        <c:v>-0.30482854480295896</c:v>
                      </c:pt>
                      <c:pt idx="95">
                        <c:v>-0.29860096491592847</c:v>
                      </c:pt>
                      <c:pt idx="96">
                        <c:v>-0.29230922672884829</c:v>
                      </c:pt>
                      <c:pt idx="97">
                        <c:v>-0.28678763301257709</c:v>
                      </c:pt>
                      <c:pt idx="98">
                        <c:v>-0.28188281298904455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C83-47B5-898F-2C4A9923D21D}"/>
                  </c:ext>
                </c:extLst>
              </c15:ser>
            </c15:filteredScatterSeries>
          </c:ext>
        </c:extLst>
      </c:scatterChart>
      <c:valAx>
        <c:axId val="700382976"/>
        <c:scaling>
          <c:orientation val="maxMin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VDRAIN</a:t>
                </a:r>
                <a:r>
                  <a:rPr lang="en-US" sz="1100" b="1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1100" b="1">
                    <a:solidFill>
                      <a:sysClr val="windowText" lastClr="000000"/>
                    </a:solidFill>
                  </a:rPr>
                  <a:t>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orientation val="minMax"/>
          <c:max val="2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Mobility (cm</a:t>
                </a:r>
                <a:r>
                  <a:rPr lang="en-US" sz="1100" b="1" baseline="30000">
                    <a:solidFill>
                      <a:sysClr val="windowText" lastClr="000000"/>
                    </a:solidFill>
                  </a:rPr>
                  <a:t>2</a:t>
                </a:r>
                <a:r>
                  <a:rPr lang="en-US" sz="1100" b="1">
                    <a:solidFill>
                      <a:sysClr val="windowText" lastClr="000000"/>
                    </a:solidFill>
                  </a:rPr>
                  <a:t>/Vs)</a:t>
                </a:r>
              </a:p>
            </c:rich>
          </c:tx>
          <c:layout>
            <c:manualLayout>
              <c:xMode val="edge"/>
              <c:yMode val="edge"/>
              <c:x val="2.0130387374362541E-2"/>
              <c:y val="0.38015839840808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84154084699806"/>
          <c:y val="0.2033012381128313"/>
          <c:w val="0.24915845915300192"/>
          <c:h val="0.698444283842308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D3 300K IDVD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01399997919764"/>
          <c:y val="0.10215760491618354"/>
          <c:w val="0.64270951429987966"/>
          <c:h val="0.77470987317326212"/>
        </c:manualLayout>
      </c:layout>
      <c:scatterChart>
        <c:scatterStyle val="lineMarker"/>
        <c:varyColors val="0"/>
        <c:ser>
          <c:idx val="0"/>
          <c:order val="0"/>
          <c:tx>
            <c:v>-20 V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'S1 D3 300K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IDVD'!$L$2:$L$203</c:f>
              <c:numCache>
                <c:formatCode>General</c:formatCode>
                <c:ptCount val="202"/>
                <c:pt idx="0">
                  <c:v>1.5416599999999999E-10</c:v>
                </c:pt>
                <c:pt idx="1">
                  <c:v>9.80408E-8</c:v>
                </c:pt>
                <c:pt idx="2">
                  <c:v>1.87146E-7</c:v>
                </c:pt>
                <c:pt idx="3">
                  <c:v>2.6016599999999998E-7</c:v>
                </c:pt>
                <c:pt idx="4">
                  <c:v>3.1725699999999999E-7</c:v>
                </c:pt>
                <c:pt idx="5">
                  <c:v>3.61126E-7</c:v>
                </c:pt>
                <c:pt idx="6">
                  <c:v>3.9250899999999998E-7</c:v>
                </c:pt>
                <c:pt idx="7">
                  <c:v>4.1684000000000002E-7</c:v>
                </c:pt>
                <c:pt idx="8">
                  <c:v>4.3436199999999998E-7</c:v>
                </c:pt>
                <c:pt idx="9">
                  <c:v>4.4612599999999998E-7</c:v>
                </c:pt>
                <c:pt idx="10">
                  <c:v>4.5528500000000002E-7</c:v>
                </c:pt>
                <c:pt idx="11">
                  <c:v>4.6176799999999998E-7</c:v>
                </c:pt>
                <c:pt idx="12">
                  <c:v>4.6616100000000001E-7</c:v>
                </c:pt>
                <c:pt idx="13">
                  <c:v>4.6899000000000002E-7</c:v>
                </c:pt>
                <c:pt idx="14">
                  <c:v>4.7152700000000001E-7</c:v>
                </c:pt>
                <c:pt idx="15">
                  <c:v>4.7273999999999998E-7</c:v>
                </c:pt>
                <c:pt idx="16">
                  <c:v>4.73109E-7</c:v>
                </c:pt>
                <c:pt idx="17">
                  <c:v>4.7325500000000001E-7</c:v>
                </c:pt>
                <c:pt idx="18">
                  <c:v>4.7371900000000001E-7</c:v>
                </c:pt>
                <c:pt idx="19">
                  <c:v>4.7420499999999998E-7</c:v>
                </c:pt>
                <c:pt idx="20">
                  <c:v>4.7337699999999999E-7</c:v>
                </c:pt>
                <c:pt idx="21">
                  <c:v>4.7308699999999998E-7</c:v>
                </c:pt>
                <c:pt idx="22">
                  <c:v>4.7306700000000001E-7</c:v>
                </c:pt>
                <c:pt idx="23">
                  <c:v>4.7202000000000001E-7</c:v>
                </c:pt>
                <c:pt idx="24">
                  <c:v>4.7226400000000003E-7</c:v>
                </c:pt>
                <c:pt idx="25">
                  <c:v>4.7121699999999998E-7</c:v>
                </c:pt>
                <c:pt idx="26">
                  <c:v>4.71195E-7</c:v>
                </c:pt>
                <c:pt idx="27">
                  <c:v>4.6981100000000002E-7</c:v>
                </c:pt>
                <c:pt idx="28">
                  <c:v>4.6993900000000001E-7</c:v>
                </c:pt>
                <c:pt idx="29">
                  <c:v>4.6895599999999998E-7</c:v>
                </c:pt>
                <c:pt idx="30">
                  <c:v>4.6863999999999999E-7</c:v>
                </c:pt>
                <c:pt idx="31">
                  <c:v>4.6678600000000001E-7</c:v>
                </c:pt>
                <c:pt idx="32">
                  <c:v>4.6700399999999999E-7</c:v>
                </c:pt>
                <c:pt idx="33">
                  <c:v>4.6691399999999999E-7</c:v>
                </c:pt>
                <c:pt idx="34">
                  <c:v>4.6601599999999998E-7</c:v>
                </c:pt>
                <c:pt idx="35">
                  <c:v>4.6446400000000002E-7</c:v>
                </c:pt>
                <c:pt idx="36">
                  <c:v>4.6539099999999999E-7</c:v>
                </c:pt>
                <c:pt idx="37">
                  <c:v>4.6454400000000001E-7</c:v>
                </c:pt>
                <c:pt idx="38">
                  <c:v>4.6400700000000001E-7</c:v>
                </c:pt>
                <c:pt idx="39">
                  <c:v>4.6321500000000001E-7</c:v>
                </c:pt>
                <c:pt idx="40">
                  <c:v>4.63677E-7</c:v>
                </c:pt>
                <c:pt idx="41">
                  <c:v>4.62645E-7</c:v>
                </c:pt>
                <c:pt idx="42">
                  <c:v>4.62714E-7</c:v>
                </c:pt>
                <c:pt idx="43">
                  <c:v>4.6264999999999998E-7</c:v>
                </c:pt>
                <c:pt idx="44">
                  <c:v>4.6146400000000001E-7</c:v>
                </c:pt>
                <c:pt idx="45">
                  <c:v>4.6079599999999999E-7</c:v>
                </c:pt>
                <c:pt idx="46">
                  <c:v>4.60524E-7</c:v>
                </c:pt>
                <c:pt idx="47">
                  <c:v>4.6096600000000003E-7</c:v>
                </c:pt>
                <c:pt idx="48">
                  <c:v>4.6055999999999999E-7</c:v>
                </c:pt>
                <c:pt idx="49">
                  <c:v>4.59638E-7</c:v>
                </c:pt>
                <c:pt idx="50">
                  <c:v>4.5973499999999998E-7</c:v>
                </c:pt>
                <c:pt idx="51">
                  <c:v>4.59659E-7</c:v>
                </c:pt>
                <c:pt idx="52">
                  <c:v>4.5901700000000001E-7</c:v>
                </c:pt>
                <c:pt idx="53">
                  <c:v>4.5874500000000002E-7</c:v>
                </c:pt>
                <c:pt idx="54">
                  <c:v>4.5905700000000001E-7</c:v>
                </c:pt>
                <c:pt idx="55">
                  <c:v>4.5757500000000002E-7</c:v>
                </c:pt>
                <c:pt idx="56">
                  <c:v>4.5815899999999999E-7</c:v>
                </c:pt>
                <c:pt idx="57">
                  <c:v>4.5681700000000001E-7</c:v>
                </c:pt>
                <c:pt idx="58">
                  <c:v>4.5649900000000002E-7</c:v>
                </c:pt>
                <c:pt idx="59">
                  <c:v>4.5695900000000001E-7</c:v>
                </c:pt>
                <c:pt idx="60">
                  <c:v>4.5677199999999998E-7</c:v>
                </c:pt>
                <c:pt idx="61">
                  <c:v>4.5576699999999998E-7</c:v>
                </c:pt>
                <c:pt idx="62">
                  <c:v>4.5472700000000002E-7</c:v>
                </c:pt>
                <c:pt idx="63">
                  <c:v>4.5445E-7</c:v>
                </c:pt>
                <c:pt idx="64">
                  <c:v>4.5429500000000001E-7</c:v>
                </c:pt>
                <c:pt idx="65">
                  <c:v>4.5362400000000001E-7</c:v>
                </c:pt>
                <c:pt idx="66">
                  <c:v>4.5352600000000001E-7</c:v>
                </c:pt>
                <c:pt idx="67">
                  <c:v>4.5334400000000001E-7</c:v>
                </c:pt>
                <c:pt idx="68">
                  <c:v>4.5388399999999999E-7</c:v>
                </c:pt>
                <c:pt idx="69">
                  <c:v>4.53614E-7</c:v>
                </c:pt>
                <c:pt idx="70">
                  <c:v>4.53127E-7</c:v>
                </c:pt>
                <c:pt idx="71">
                  <c:v>4.53192E-7</c:v>
                </c:pt>
                <c:pt idx="72">
                  <c:v>4.5291100000000002E-7</c:v>
                </c:pt>
                <c:pt idx="73">
                  <c:v>4.5238300000000001E-7</c:v>
                </c:pt>
                <c:pt idx="74">
                  <c:v>4.5220399999999999E-7</c:v>
                </c:pt>
                <c:pt idx="75">
                  <c:v>4.5256700000000001E-7</c:v>
                </c:pt>
                <c:pt idx="76">
                  <c:v>4.51625E-7</c:v>
                </c:pt>
                <c:pt idx="77">
                  <c:v>4.52724E-7</c:v>
                </c:pt>
                <c:pt idx="78">
                  <c:v>4.5290399999999999E-7</c:v>
                </c:pt>
                <c:pt idx="79">
                  <c:v>4.5164100000000001E-7</c:v>
                </c:pt>
                <c:pt idx="80">
                  <c:v>4.5150199999999999E-7</c:v>
                </c:pt>
                <c:pt idx="81">
                  <c:v>4.51863E-7</c:v>
                </c:pt>
                <c:pt idx="82">
                  <c:v>4.5187599999999999E-7</c:v>
                </c:pt>
                <c:pt idx="83">
                  <c:v>4.5161899999999999E-7</c:v>
                </c:pt>
                <c:pt idx="84">
                  <c:v>4.5031600000000002E-7</c:v>
                </c:pt>
                <c:pt idx="85">
                  <c:v>4.5081299999999998E-7</c:v>
                </c:pt>
                <c:pt idx="86">
                  <c:v>4.50998E-7</c:v>
                </c:pt>
                <c:pt idx="87">
                  <c:v>4.5154799999999999E-7</c:v>
                </c:pt>
                <c:pt idx="88">
                  <c:v>4.5134099999999999E-7</c:v>
                </c:pt>
                <c:pt idx="89">
                  <c:v>4.5118500000000003E-7</c:v>
                </c:pt>
                <c:pt idx="90">
                  <c:v>4.5112100000000001E-7</c:v>
                </c:pt>
                <c:pt idx="91">
                  <c:v>4.5072299999999998E-7</c:v>
                </c:pt>
                <c:pt idx="92">
                  <c:v>4.50551E-7</c:v>
                </c:pt>
                <c:pt idx="93">
                  <c:v>4.50837E-7</c:v>
                </c:pt>
                <c:pt idx="94">
                  <c:v>4.4979200000000001E-7</c:v>
                </c:pt>
                <c:pt idx="95">
                  <c:v>4.4993800000000002E-7</c:v>
                </c:pt>
                <c:pt idx="96">
                  <c:v>4.4950499999999997E-7</c:v>
                </c:pt>
                <c:pt idx="97">
                  <c:v>4.4984200000000001E-7</c:v>
                </c:pt>
                <c:pt idx="98">
                  <c:v>4.4961200000000002E-7</c:v>
                </c:pt>
                <c:pt idx="99">
                  <c:v>4.49477E-7</c:v>
                </c:pt>
                <c:pt idx="100">
                  <c:v>4.48783E-7</c:v>
                </c:pt>
                <c:pt idx="101">
                  <c:v>4.4829499999999998E-7</c:v>
                </c:pt>
                <c:pt idx="102">
                  <c:v>4.4769600000000001E-7</c:v>
                </c:pt>
                <c:pt idx="103">
                  <c:v>4.4664999999999999E-7</c:v>
                </c:pt>
                <c:pt idx="104">
                  <c:v>4.4666499999999998E-7</c:v>
                </c:pt>
                <c:pt idx="105">
                  <c:v>4.45954E-7</c:v>
                </c:pt>
                <c:pt idx="106">
                  <c:v>4.461E-7</c:v>
                </c:pt>
                <c:pt idx="107">
                  <c:v>4.44905E-7</c:v>
                </c:pt>
                <c:pt idx="108">
                  <c:v>4.44038E-7</c:v>
                </c:pt>
                <c:pt idx="109">
                  <c:v>4.4339499999999998E-7</c:v>
                </c:pt>
                <c:pt idx="110">
                  <c:v>4.4351300000000001E-7</c:v>
                </c:pt>
                <c:pt idx="111">
                  <c:v>4.4276300000000001E-7</c:v>
                </c:pt>
                <c:pt idx="112">
                  <c:v>4.42241E-7</c:v>
                </c:pt>
                <c:pt idx="113">
                  <c:v>4.4206900000000001E-7</c:v>
                </c:pt>
                <c:pt idx="114">
                  <c:v>4.4177799999999997E-7</c:v>
                </c:pt>
                <c:pt idx="115">
                  <c:v>4.4118799999999999E-7</c:v>
                </c:pt>
                <c:pt idx="116">
                  <c:v>4.4141700000000001E-7</c:v>
                </c:pt>
                <c:pt idx="117">
                  <c:v>4.40494E-7</c:v>
                </c:pt>
                <c:pt idx="118">
                  <c:v>4.39581E-7</c:v>
                </c:pt>
                <c:pt idx="119">
                  <c:v>4.40358E-7</c:v>
                </c:pt>
                <c:pt idx="120">
                  <c:v>4.3922100000000001E-7</c:v>
                </c:pt>
                <c:pt idx="121">
                  <c:v>4.3872899999999998E-7</c:v>
                </c:pt>
                <c:pt idx="122">
                  <c:v>4.3830699999999998E-7</c:v>
                </c:pt>
                <c:pt idx="123">
                  <c:v>4.3803600000000002E-7</c:v>
                </c:pt>
                <c:pt idx="124">
                  <c:v>4.3740100000000001E-7</c:v>
                </c:pt>
                <c:pt idx="125">
                  <c:v>4.3662400000000001E-7</c:v>
                </c:pt>
                <c:pt idx="126">
                  <c:v>4.37059E-7</c:v>
                </c:pt>
                <c:pt idx="127">
                  <c:v>4.3578400000000001E-7</c:v>
                </c:pt>
                <c:pt idx="128">
                  <c:v>4.3593400000000002E-7</c:v>
                </c:pt>
                <c:pt idx="129">
                  <c:v>4.36104E-7</c:v>
                </c:pt>
                <c:pt idx="130">
                  <c:v>4.3585300000000001E-7</c:v>
                </c:pt>
                <c:pt idx="131">
                  <c:v>4.3526300000000002E-7</c:v>
                </c:pt>
                <c:pt idx="132">
                  <c:v>4.3433299999999998E-7</c:v>
                </c:pt>
                <c:pt idx="133">
                  <c:v>4.3392600000000002E-7</c:v>
                </c:pt>
                <c:pt idx="134">
                  <c:v>4.3336800000000002E-7</c:v>
                </c:pt>
                <c:pt idx="135">
                  <c:v>4.3270299999999998E-7</c:v>
                </c:pt>
                <c:pt idx="136">
                  <c:v>4.3248999999999998E-7</c:v>
                </c:pt>
                <c:pt idx="137">
                  <c:v>4.3143199999999999E-7</c:v>
                </c:pt>
                <c:pt idx="138">
                  <c:v>4.31133E-7</c:v>
                </c:pt>
                <c:pt idx="139">
                  <c:v>4.3050299999999997E-7</c:v>
                </c:pt>
                <c:pt idx="140">
                  <c:v>4.2994100000000002E-7</c:v>
                </c:pt>
                <c:pt idx="141">
                  <c:v>4.2972800000000002E-7</c:v>
                </c:pt>
                <c:pt idx="142">
                  <c:v>4.2996000000000002E-7</c:v>
                </c:pt>
                <c:pt idx="143">
                  <c:v>4.2920400000000001E-7</c:v>
                </c:pt>
                <c:pt idx="144">
                  <c:v>4.2954799999999998E-7</c:v>
                </c:pt>
                <c:pt idx="145">
                  <c:v>4.2833700000000001E-7</c:v>
                </c:pt>
                <c:pt idx="146">
                  <c:v>4.28427E-7</c:v>
                </c:pt>
                <c:pt idx="147">
                  <c:v>4.2750700000000002E-7</c:v>
                </c:pt>
                <c:pt idx="148">
                  <c:v>4.2883099999999998E-7</c:v>
                </c:pt>
                <c:pt idx="149">
                  <c:v>4.2752200000000001E-7</c:v>
                </c:pt>
                <c:pt idx="150">
                  <c:v>4.2756100000000003E-7</c:v>
                </c:pt>
                <c:pt idx="151">
                  <c:v>4.26812E-7</c:v>
                </c:pt>
                <c:pt idx="152">
                  <c:v>4.2667899999999998E-7</c:v>
                </c:pt>
                <c:pt idx="153">
                  <c:v>4.2542600000000001E-7</c:v>
                </c:pt>
                <c:pt idx="154">
                  <c:v>4.2589499999999999E-7</c:v>
                </c:pt>
                <c:pt idx="155">
                  <c:v>4.2577799999999999E-7</c:v>
                </c:pt>
                <c:pt idx="156">
                  <c:v>4.26555E-7</c:v>
                </c:pt>
                <c:pt idx="157">
                  <c:v>4.25293E-7</c:v>
                </c:pt>
                <c:pt idx="158">
                  <c:v>4.25063E-7</c:v>
                </c:pt>
                <c:pt idx="159">
                  <c:v>4.2429300000000003E-7</c:v>
                </c:pt>
                <c:pt idx="160">
                  <c:v>4.2415499999999998E-7</c:v>
                </c:pt>
                <c:pt idx="161">
                  <c:v>4.24154E-7</c:v>
                </c:pt>
                <c:pt idx="162">
                  <c:v>4.23289E-7</c:v>
                </c:pt>
                <c:pt idx="163">
                  <c:v>4.2339900000000002E-7</c:v>
                </c:pt>
                <c:pt idx="164">
                  <c:v>4.22963E-7</c:v>
                </c:pt>
                <c:pt idx="165">
                  <c:v>4.21983E-7</c:v>
                </c:pt>
                <c:pt idx="166">
                  <c:v>4.2188400000000002E-7</c:v>
                </c:pt>
                <c:pt idx="167">
                  <c:v>4.2222500000000001E-7</c:v>
                </c:pt>
                <c:pt idx="168">
                  <c:v>4.2163899999999998E-7</c:v>
                </c:pt>
                <c:pt idx="169">
                  <c:v>4.2099200000000002E-7</c:v>
                </c:pt>
                <c:pt idx="170">
                  <c:v>4.2104400000000002E-7</c:v>
                </c:pt>
                <c:pt idx="171">
                  <c:v>4.2116100000000002E-7</c:v>
                </c:pt>
                <c:pt idx="172">
                  <c:v>4.2118299999999999E-7</c:v>
                </c:pt>
                <c:pt idx="173">
                  <c:v>4.19954E-7</c:v>
                </c:pt>
                <c:pt idx="174">
                  <c:v>4.2059399999999999E-7</c:v>
                </c:pt>
                <c:pt idx="175">
                  <c:v>4.1968299999999999E-7</c:v>
                </c:pt>
                <c:pt idx="176">
                  <c:v>4.1872599999999999E-7</c:v>
                </c:pt>
                <c:pt idx="177">
                  <c:v>4.1850499999999997E-7</c:v>
                </c:pt>
                <c:pt idx="178">
                  <c:v>4.1813800000000001E-7</c:v>
                </c:pt>
                <c:pt idx="179">
                  <c:v>4.1796400000000002E-7</c:v>
                </c:pt>
                <c:pt idx="180">
                  <c:v>4.1675200000000002E-7</c:v>
                </c:pt>
                <c:pt idx="181">
                  <c:v>4.1692E-7</c:v>
                </c:pt>
                <c:pt idx="182">
                  <c:v>4.1567600000000002E-7</c:v>
                </c:pt>
                <c:pt idx="183">
                  <c:v>4.1467899999999998E-7</c:v>
                </c:pt>
                <c:pt idx="184">
                  <c:v>4.1386900000000001E-7</c:v>
                </c:pt>
                <c:pt idx="185">
                  <c:v>4.1137699999999999E-7</c:v>
                </c:pt>
                <c:pt idx="186">
                  <c:v>4.1080600000000001E-7</c:v>
                </c:pt>
                <c:pt idx="187">
                  <c:v>4.0954499999999998E-7</c:v>
                </c:pt>
                <c:pt idx="188">
                  <c:v>4.0617100000000002E-7</c:v>
                </c:pt>
                <c:pt idx="189">
                  <c:v>4.0272300000000003E-7</c:v>
                </c:pt>
                <c:pt idx="190">
                  <c:v>3.9934799999999998E-7</c:v>
                </c:pt>
                <c:pt idx="191">
                  <c:v>3.9290700000000001E-7</c:v>
                </c:pt>
                <c:pt idx="192">
                  <c:v>3.8587899999999998E-7</c:v>
                </c:pt>
                <c:pt idx="193">
                  <c:v>3.7572100000000001E-7</c:v>
                </c:pt>
                <c:pt idx="194">
                  <c:v>3.6037500000000002E-7</c:v>
                </c:pt>
                <c:pt idx="195">
                  <c:v>3.4004400000000002E-7</c:v>
                </c:pt>
                <c:pt idx="196">
                  <c:v>3.1253000000000001E-7</c:v>
                </c:pt>
                <c:pt idx="197">
                  <c:v>2.7556800000000002E-7</c:v>
                </c:pt>
                <c:pt idx="198">
                  <c:v>2.2576100000000001E-7</c:v>
                </c:pt>
                <c:pt idx="199">
                  <c:v>1.6192899999999999E-7</c:v>
                </c:pt>
                <c:pt idx="200">
                  <c:v>8.4312200000000005E-8</c:v>
                </c:pt>
                <c:pt idx="201">
                  <c:v>1.3649900000000001E-10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5-4FE4-9C43-2E6B15C56494}"/>
            </c:ext>
          </c:extLst>
        </c:ser>
        <c:ser>
          <c:idx val="1"/>
          <c:order val="1"/>
          <c:tx>
            <c:v>-40 V</c:v>
          </c:tx>
          <c:spPr>
            <a:ln w="2540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xVal>
            <c:numRef>
              <c:f>'S1 D3 300K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IDVD'!$M$2:$M$203</c:f>
              <c:numCache>
                <c:formatCode>General</c:formatCode>
                <c:ptCount val="202"/>
                <c:pt idx="0">
                  <c:v>2.8256400000000001E-7</c:v>
                </c:pt>
                <c:pt idx="1">
                  <c:v>2.1858100000000002E-6</c:v>
                </c:pt>
                <c:pt idx="2">
                  <c:v>4.9507800000000004E-6</c:v>
                </c:pt>
                <c:pt idx="3">
                  <c:v>7.8647400000000005E-6</c:v>
                </c:pt>
                <c:pt idx="4">
                  <c:v>1.08008E-5</c:v>
                </c:pt>
                <c:pt idx="5">
                  <c:v>1.37427E-5</c:v>
                </c:pt>
                <c:pt idx="6">
                  <c:v>1.6593199999999999E-5</c:v>
                </c:pt>
                <c:pt idx="7">
                  <c:v>1.9343499999999999E-5</c:v>
                </c:pt>
                <c:pt idx="8">
                  <c:v>2.1965599999999999E-5</c:v>
                </c:pt>
                <c:pt idx="9">
                  <c:v>2.44276E-5</c:v>
                </c:pt>
                <c:pt idx="10">
                  <c:v>2.6747700000000001E-5</c:v>
                </c:pt>
                <c:pt idx="11">
                  <c:v>2.8912300000000001E-5</c:v>
                </c:pt>
                <c:pt idx="12">
                  <c:v>3.0881099999999998E-5</c:v>
                </c:pt>
                <c:pt idx="13">
                  <c:v>3.2688699999999998E-5</c:v>
                </c:pt>
                <c:pt idx="14">
                  <c:v>3.4365500000000002E-5</c:v>
                </c:pt>
                <c:pt idx="15">
                  <c:v>3.5861500000000002E-5</c:v>
                </c:pt>
                <c:pt idx="16">
                  <c:v>3.7202300000000001E-5</c:v>
                </c:pt>
                <c:pt idx="17">
                  <c:v>3.8417899999999997E-5</c:v>
                </c:pt>
                <c:pt idx="18">
                  <c:v>3.9496200000000003E-5</c:v>
                </c:pt>
                <c:pt idx="19">
                  <c:v>4.0432500000000003E-5</c:v>
                </c:pt>
                <c:pt idx="20">
                  <c:v>4.1252499999999998E-5</c:v>
                </c:pt>
                <c:pt idx="21">
                  <c:v>4.19979E-5</c:v>
                </c:pt>
                <c:pt idx="22">
                  <c:v>4.2617200000000003E-5</c:v>
                </c:pt>
                <c:pt idx="23">
                  <c:v>4.31568E-5</c:v>
                </c:pt>
                <c:pt idx="24">
                  <c:v>4.36422E-5</c:v>
                </c:pt>
                <c:pt idx="25">
                  <c:v>4.4029100000000002E-5</c:v>
                </c:pt>
                <c:pt idx="26">
                  <c:v>4.4351899999999998E-5</c:v>
                </c:pt>
                <c:pt idx="27">
                  <c:v>4.4634800000000002E-5</c:v>
                </c:pt>
                <c:pt idx="28">
                  <c:v>4.4875600000000001E-5</c:v>
                </c:pt>
                <c:pt idx="29">
                  <c:v>4.5048600000000001E-5</c:v>
                </c:pt>
                <c:pt idx="30">
                  <c:v>4.5201999999999999E-5</c:v>
                </c:pt>
                <c:pt idx="31">
                  <c:v>4.5318200000000003E-5</c:v>
                </c:pt>
                <c:pt idx="32">
                  <c:v>4.5417200000000003E-5</c:v>
                </c:pt>
                <c:pt idx="33">
                  <c:v>4.5494200000000002E-5</c:v>
                </c:pt>
                <c:pt idx="34">
                  <c:v>4.5566999999999999E-5</c:v>
                </c:pt>
                <c:pt idx="35">
                  <c:v>4.5614200000000001E-5</c:v>
                </c:pt>
                <c:pt idx="36">
                  <c:v>4.5633100000000002E-5</c:v>
                </c:pt>
                <c:pt idx="37">
                  <c:v>4.5649799999999998E-5</c:v>
                </c:pt>
                <c:pt idx="38">
                  <c:v>4.5656299999999999E-5</c:v>
                </c:pt>
                <c:pt idx="39">
                  <c:v>4.5670899999999997E-5</c:v>
                </c:pt>
                <c:pt idx="40">
                  <c:v>4.5674699999999998E-5</c:v>
                </c:pt>
                <c:pt idx="41">
                  <c:v>4.5682900000000003E-5</c:v>
                </c:pt>
                <c:pt idx="42">
                  <c:v>4.5664799999999997E-5</c:v>
                </c:pt>
                <c:pt idx="43">
                  <c:v>4.5664000000000002E-5</c:v>
                </c:pt>
                <c:pt idx="44">
                  <c:v>4.5634299999999998E-5</c:v>
                </c:pt>
                <c:pt idx="45">
                  <c:v>4.5620200000000001E-5</c:v>
                </c:pt>
                <c:pt idx="46">
                  <c:v>4.55736E-5</c:v>
                </c:pt>
                <c:pt idx="47">
                  <c:v>4.5575799999999998E-5</c:v>
                </c:pt>
                <c:pt idx="48">
                  <c:v>4.5566099999999997E-5</c:v>
                </c:pt>
                <c:pt idx="49">
                  <c:v>4.5549900000000002E-5</c:v>
                </c:pt>
                <c:pt idx="50">
                  <c:v>4.5529899999999999E-5</c:v>
                </c:pt>
                <c:pt idx="51">
                  <c:v>4.5494000000000002E-5</c:v>
                </c:pt>
                <c:pt idx="52">
                  <c:v>4.5485300000000003E-5</c:v>
                </c:pt>
                <c:pt idx="53">
                  <c:v>4.5469999999999997E-5</c:v>
                </c:pt>
                <c:pt idx="54">
                  <c:v>4.5462800000000001E-5</c:v>
                </c:pt>
                <c:pt idx="55">
                  <c:v>4.5422600000000001E-5</c:v>
                </c:pt>
                <c:pt idx="56">
                  <c:v>4.5397700000000001E-5</c:v>
                </c:pt>
                <c:pt idx="57">
                  <c:v>4.5368099999999997E-5</c:v>
                </c:pt>
                <c:pt idx="58">
                  <c:v>4.5354800000000002E-5</c:v>
                </c:pt>
                <c:pt idx="59">
                  <c:v>4.5405199999999997E-5</c:v>
                </c:pt>
                <c:pt idx="60">
                  <c:v>4.5430899999999999E-5</c:v>
                </c:pt>
                <c:pt idx="61">
                  <c:v>4.5420999999999998E-5</c:v>
                </c:pt>
                <c:pt idx="62">
                  <c:v>4.5398800000000003E-5</c:v>
                </c:pt>
                <c:pt idx="63">
                  <c:v>4.5344099999999998E-5</c:v>
                </c:pt>
                <c:pt idx="64">
                  <c:v>4.5350099999999998E-5</c:v>
                </c:pt>
                <c:pt idx="65">
                  <c:v>4.5315899999999998E-5</c:v>
                </c:pt>
                <c:pt idx="66">
                  <c:v>4.5309100000000003E-5</c:v>
                </c:pt>
                <c:pt idx="67">
                  <c:v>4.5287699999999997E-5</c:v>
                </c:pt>
                <c:pt idx="68">
                  <c:v>4.5258900000000001E-5</c:v>
                </c:pt>
                <c:pt idx="69">
                  <c:v>4.52365E-5</c:v>
                </c:pt>
                <c:pt idx="70">
                  <c:v>4.5226499999999998E-5</c:v>
                </c:pt>
                <c:pt idx="71">
                  <c:v>4.5469100000000001E-5</c:v>
                </c:pt>
                <c:pt idx="72">
                  <c:v>4.5383799999999997E-5</c:v>
                </c:pt>
                <c:pt idx="73">
                  <c:v>4.53512E-5</c:v>
                </c:pt>
                <c:pt idx="74">
                  <c:v>4.5300699999999998E-5</c:v>
                </c:pt>
                <c:pt idx="75">
                  <c:v>4.52801E-5</c:v>
                </c:pt>
                <c:pt idx="76">
                  <c:v>4.52429E-5</c:v>
                </c:pt>
                <c:pt idx="77">
                  <c:v>4.52305E-5</c:v>
                </c:pt>
                <c:pt idx="78">
                  <c:v>4.5218600000000001E-5</c:v>
                </c:pt>
                <c:pt idx="79">
                  <c:v>4.5203100000000001E-5</c:v>
                </c:pt>
                <c:pt idx="80">
                  <c:v>4.5185999999999997E-5</c:v>
                </c:pt>
                <c:pt idx="81">
                  <c:v>4.5163500000000002E-5</c:v>
                </c:pt>
                <c:pt idx="82">
                  <c:v>4.5179300000000003E-5</c:v>
                </c:pt>
                <c:pt idx="83">
                  <c:v>4.5227800000000001E-5</c:v>
                </c:pt>
                <c:pt idx="84">
                  <c:v>4.5200200000000001E-5</c:v>
                </c:pt>
                <c:pt idx="85">
                  <c:v>4.51997E-5</c:v>
                </c:pt>
                <c:pt idx="86">
                  <c:v>4.5172700000000002E-5</c:v>
                </c:pt>
                <c:pt idx="87">
                  <c:v>4.51623E-5</c:v>
                </c:pt>
                <c:pt idx="88">
                  <c:v>4.5133599999999998E-5</c:v>
                </c:pt>
                <c:pt idx="89">
                  <c:v>4.5136499999999997E-5</c:v>
                </c:pt>
                <c:pt idx="90">
                  <c:v>4.5103099999999999E-5</c:v>
                </c:pt>
                <c:pt idx="91">
                  <c:v>4.51194E-5</c:v>
                </c:pt>
                <c:pt idx="92">
                  <c:v>4.5110300000000001E-5</c:v>
                </c:pt>
                <c:pt idx="93">
                  <c:v>4.5086999999999997E-5</c:v>
                </c:pt>
                <c:pt idx="94">
                  <c:v>4.5074699999999997E-5</c:v>
                </c:pt>
                <c:pt idx="95">
                  <c:v>4.5028399999999997E-5</c:v>
                </c:pt>
                <c:pt idx="96">
                  <c:v>4.5016199999999998E-5</c:v>
                </c:pt>
                <c:pt idx="97">
                  <c:v>4.4983900000000001E-5</c:v>
                </c:pt>
                <c:pt idx="98">
                  <c:v>4.4980900000000002E-5</c:v>
                </c:pt>
                <c:pt idx="99">
                  <c:v>4.4987200000000002E-5</c:v>
                </c:pt>
                <c:pt idx="100">
                  <c:v>4.5023199999999999E-5</c:v>
                </c:pt>
                <c:pt idx="101">
                  <c:v>4.5024300000000002E-5</c:v>
                </c:pt>
                <c:pt idx="102">
                  <c:v>4.4982799999999999E-5</c:v>
                </c:pt>
                <c:pt idx="103">
                  <c:v>4.4923099999999997E-5</c:v>
                </c:pt>
                <c:pt idx="104">
                  <c:v>4.4874399999999998E-5</c:v>
                </c:pt>
                <c:pt idx="105">
                  <c:v>4.4791299999999999E-5</c:v>
                </c:pt>
                <c:pt idx="106">
                  <c:v>4.47516E-5</c:v>
                </c:pt>
                <c:pt idx="107">
                  <c:v>4.4712200000000002E-5</c:v>
                </c:pt>
                <c:pt idx="108">
                  <c:v>4.4656500000000002E-5</c:v>
                </c:pt>
                <c:pt idx="109">
                  <c:v>4.4593299999999999E-5</c:v>
                </c:pt>
                <c:pt idx="110">
                  <c:v>4.45567E-5</c:v>
                </c:pt>
                <c:pt idx="111">
                  <c:v>4.45137E-5</c:v>
                </c:pt>
                <c:pt idx="112">
                  <c:v>4.4459300000000003E-5</c:v>
                </c:pt>
                <c:pt idx="113">
                  <c:v>4.43806E-5</c:v>
                </c:pt>
                <c:pt idx="114">
                  <c:v>4.4350400000000001E-5</c:v>
                </c:pt>
                <c:pt idx="115">
                  <c:v>4.4323699999999997E-5</c:v>
                </c:pt>
                <c:pt idx="116">
                  <c:v>4.4277699999999998E-5</c:v>
                </c:pt>
                <c:pt idx="117">
                  <c:v>4.4233000000000002E-5</c:v>
                </c:pt>
                <c:pt idx="118">
                  <c:v>4.4181200000000003E-5</c:v>
                </c:pt>
                <c:pt idx="119">
                  <c:v>4.4141499999999997E-5</c:v>
                </c:pt>
                <c:pt idx="120">
                  <c:v>4.41058E-5</c:v>
                </c:pt>
                <c:pt idx="121">
                  <c:v>4.4041000000000001E-5</c:v>
                </c:pt>
                <c:pt idx="122">
                  <c:v>4.4010100000000001E-5</c:v>
                </c:pt>
                <c:pt idx="123">
                  <c:v>4.3959699999999999E-5</c:v>
                </c:pt>
                <c:pt idx="124">
                  <c:v>4.3941099999999998E-5</c:v>
                </c:pt>
                <c:pt idx="125">
                  <c:v>4.3876199999999998E-5</c:v>
                </c:pt>
                <c:pt idx="126">
                  <c:v>4.3846700000000002E-5</c:v>
                </c:pt>
                <c:pt idx="127">
                  <c:v>4.3803600000000002E-5</c:v>
                </c:pt>
                <c:pt idx="128">
                  <c:v>4.3755099999999997E-5</c:v>
                </c:pt>
                <c:pt idx="129">
                  <c:v>4.3711200000000003E-5</c:v>
                </c:pt>
                <c:pt idx="130">
                  <c:v>4.3663199999999999E-5</c:v>
                </c:pt>
                <c:pt idx="131">
                  <c:v>4.3642900000000002E-5</c:v>
                </c:pt>
                <c:pt idx="132">
                  <c:v>4.3603000000000002E-5</c:v>
                </c:pt>
                <c:pt idx="133">
                  <c:v>4.3580900000000001E-5</c:v>
                </c:pt>
                <c:pt idx="134">
                  <c:v>4.3540800000000002E-5</c:v>
                </c:pt>
                <c:pt idx="135">
                  <c:v>4.3507300000000003E-5</c:v>
                </c:pt>
                <c:pt idx="136">
                  <c:v>4.3450700000000001E-5</c:v>
                </c:pt>
                <c:pt idx="137">
                  <c:v>4.3402100000000002E-5</c:v>
                </c:pt>
                <c:pt idx="138">
                  <c:v>4.3381999999999999E-5</c:v>
                </c:pt>
                <c:pt idx="139">
                  <c:v>4.3344899999999999E-5</c:v>
                </c:pt>
                <c:pt idx="140">
                  <c:v>4.3292599999999999E-5</c:v>
                </c:pt>
                <c:pt idx="141">
                  <c:v>4.3270199999999998E-5</c:v>
                </c:pt>
                <c:pt idx="142">
                  <c:v>4.3244800000000003E-5</c:v>
                </c:pt>
                <c:pt idx="143">
                  <c:v>4.3204600000000003E-5</c:v>
                </c:pt>
                <c:pt idx="144">
                  <c:v>4.3185100000000001E-5</c:v>
                </c:pt>
                <c:pt idx="145">
                  <c:v>4.3139800000000003E-5</c:v>
                </c:pt>
                <c:pt idx="146">
                  <c:v>4.3090699999999997E-5</c:v>
                </c:pt>
                <c:pt idx="147">
                  <c:v>4.3063699999999999E-5</c:v>
                </c:pt>
                <c:pt idx="148">
                  <c:v>4.3038199999999997E-5</c:v>
                </c:pt>
                <c:pt idx="149">
                  <c:v>4.2989699999999999E-5</c:v>
                </c:pt>
                <c:pt idx="150">
                  <c:v>4.2967899999999999E-5</c:v>
                </c:pt>
                <c:pt idx="151">
                  <c:v>4.29221E-5</c:v>
                </c:pt>
                <c:pt idx="152">
                  <c:v>4.2887499999999999E-5</c:v>
                </c:pt>
                <c:pt idx="153">
                  <c:v>4.2815300000000003E-5</c:v>
                </c:pt>
                <c:pt idx="154">
                  <c:v>4.278E-5</c:v>
                </c:pt>
                <c:pt idx="155">
                  <c:v>4.2752700000000001E-5</c:v>
                </c:pt>
                <c:pt idx="156">
                  <c:v>4.2696700000000001E-5</c:v>
                </c:pt>
                <c:pt idx="157">
                  <c:v>4.2646199999999998E-5</c:v>
                </c:pt>
                <c:pt idx="158">
                  <c:v>4.2612399999999999E-5</c:v>
                </c:pt>
                <c:pt idx="159">
                  <c:v>4.2542E-5</c:v>
                </c:pt>
                <c:pt idx="160">
                  <c:v>4.2502200000000001E-5</c:v>
                </c:pt>
                <c:pt idx="161">
                  <c:v>4.2438799999999998E-5</c:v>
                </c:pt>
                <c:pt idx="162">
                  <c:v>4.23627E-5</c:v>
                </c:pt>
                <c:pt idx="163">
                  <c:v>4.2315299999999998E-5</c:v>
                </c:pt>
                <c:pt idx="164">
                  <c:v>4.22267E-5</c:v>
                </c:pt>
                <c:pt idx="165">
                  <c:v>4.2159000000000001E-5</c:v>
                </c:pt>
                <c:pt idx="166">
                  <c:v>4.2071299999999998E-5</c:v>
                </c:pt>
                <c:pt idx="167">
                  <c:v>4.1958900000000002E-5</c:v>
                </c:pt>
                <c:pt idx="168">
                  <c:v>4.18435E-5</c:v>
                </c:pt>
                <c:pt idx="169">
                  <c:v>4.1706399999999998E-5</c:v>
                </c:pt>
                <c:pt idx="170">
                  <c:v>4.15654E-5</c:v>
                </c:pt>
                <c:pt idx="171">
                  <c:v>4.1392900000000001E-5</c:v>
                </c:pt>
                <c:pt idx="172">
                  <c:v>4.1192200000000002E-5</c:v>
                </c:pt>
                <c:pt idx="173">
                  <c:v>4.0979100000000002E-5</c:v>
                </c:pt>
                <c:pt idx="174">
                  <c:v>4.0728E-5</c:v>
                </c:pt>
                <c:pt idx="175">
                  <c:v>4.0404899999999997E-5</c:v>
                </c:pt>
                <c:pt idx="176">
                  <c:v>4.0043000000000003E-5</c:v>
                </c:pt>
                <c:pt idx="177">
                  <c:v>3.9605699999999999E-5</c:v>
                </c:pt>
                <c:pt idx="178">
                  <c:v>3.9144499999999998E-5</c:v>
                </c:pt>
                <c:pt idx="179">
                  <c:v>3.8599400000000002E-5</c:v>
                </c:pt>
                <c:pt idx="180">
                  <c:v>3.7975000000000001E-5</c:v>
                </c:pt>
                <c:pt idx="181">
                  <c:v>3.7274599999999997E-5</c:v>
                </c:pt>
                <c:pt idx="182">
                  <c:v>3.6467500000000003E-5</c:v>
                </c:pt>
                <c:pt idx="183">
                  <c:v>3.55608E-5</c:v>
                </c:pt>
                <c:pt idx="184">
                  <c:v>3.4522099999999999E-5</c:v>
                </c:pt>
                <c:pt idx="185">
                  <c:v>3.33727E-5</c:v>
                </c:pt>
                <c:pt idx="186">
                  <c:v>3.2088700000000003E-5</c:v>
                </c:pt>
                <c:pt idx="187">
                  <c:v>3.0679799999999997E-5</c:v>
                </c:pt>
                <c:pt idx="188">
                  <c:v>2.9122E-5</c:v>
                </c:pt>
                <c:pt idx="189">
                  <c:v>2.74333E-5</c:v>
                </c:pt>
                <c:pt idx="190">
                  <c:v>2.56082E-5</c:v>
                </c:pt>
                <c:pt idx="191">
                  <c:v>2.3640699999999999E-5</c:v>
                </c:pt>
                <c:pt idx="192">
                  <c:v>2.1513800000000001E-5</c:v>
                </c:pt>
                <c:pt idx="193">
                  <c:v>1.9278799999999999E-5</c:v>
                </c:pt>
                <c:pt idx="194">
                  <c:v>1.6935E-5</c:v>
                </c:pt>
                <c:pt idx="195">
                  <c:v>1.44567E-5</c:v>
                </c:pt>
                <c:pt idx="196">
                  <c:v>1.1923899999999999E-5</c:v>
                </c:pt>
                <c:pt idx="197">
                  <c:v>9.3291199999999999E-6</c:v>
                </c:pt>
                <c:pt idx="198">
                  <c:v>6.7268900000000001E-6</c:v>
                </c:pt>
                <c:pt idx="199">
                  <c:v>4.2082499999999999E-6</c:v>
                </c:pt>
                <c:pt idx="200">
                  <c:v>1.84409E-6</c:v>
                </c:pt>
                <c:pt idx="201">
                  <c:v>2.1913300000000001E-7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65-4FE4-9C43-2E6B15C56494}"/>
            </c:ext>
          </c:extLst>
        </c:ser>
        <c:ser>
          <c:idx val="2"/>
          <c:order val="2"/>
          <c:tx>
            <c:v>-60 V</c:v>
          </c:tx>
          <c:spPr>
            <a:ln w="254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'S1 D3 300K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IDVD'!$N$2:$N$203</c:f>
              <c:numCache>
                <c:formatCode>General</c:formatCode>
                <c:ptCount val="202"/>
                <c:pt idx="0">
                  <c:v>1.6866099999999999E-6</c:v>
                </c:pt>
                <c:pt idx="1">
                  <c:v>4.4087800000000003E-6</c:v>
                </c:pt>
                <c:pt idx="2">
                  <c:v>1.14256E-5</c:v>
                </c:pt>
                <c:pt idx="3">
                  <c:v>1.9185799999999998E-5</c:v>
                </c:pt>
                <c:pt idx="4">
                  <c:v>2.74098E-5</c:v>
                </c:pt>
                <c:pt idx="5">
                  <c:v>3.5904700000000002E-5</c:v>
                </c:pt>
                <c:pt idx="6">
                  <c:v>4.45816E-5</c:v>
                </c:pt>
                <c:pt idx="7">
                  <c:v>5.33923E-5</c:v>
                </c:pt>
                <c:pt idx="8">
                  <c:v>6.2161499999999998E-5</c:v>
                </c:pt>
                <c:pt idx="9">
                  <c:v>7.09455E-5</c:v>
                </c:pt>
                <c:pt idx="10">
                  <c:v>7.9674199999999997E-5</c:v>
                </c:pt>
                <c:pt idx="11">
                  <c:v>8.8330400000000004E-5</c:v>
                </c:pt>
                <c:pt idx="12">
                  <c:v>9.6830000000000006E-5</c:v>
                </c:pt>
                <c:pt idx="13">
                  <c:v>1.051615E-4</c:v>
                </c:pt>
                <c:pt idx="14">
                  <c:v>1.1328999999999999E-4</c:v>
                </c:pt>
                <c:pt idx="15">
                  <c:v>1.2128799999999999E-4</c:v>
                </c:pt>
                <c:pt idx="16">
                  <c:v>1.2904999999999999E-4</c:v>
                </c:pt>
                <c:pt idx="17">
                  <c:v>1.3661599999999999E-4</c:v>
                </c:pt>
                <c:pt idx="18">
                  <c:v>1.4393000000000001E-4</c:v>
                </c:pt>
                <c:pt idx="19">
                  <c:v>1.5097799999999999E-4</c:v>
                </c:pt>
                <c:pt idx="20">
                  <c:v>1.5783799999999999E-4</c:v>
                </c:pt>
                <c:pt idx="21">
                  <c:v>1.6433800000000001E-4</c:v>
                </c:pt>
                <c:pt idx="22">
                  <c:v>1.7066100000000001E-4</c:v>
                </c:pt>
                <c:pt idx="23">
                  <c:v>1.7667799999999999E-4</c:v>
                </c:pt>
                <c:pt idx="24">
                  <c:v>1.8247099999999999E-4</c:v>
                </c:pt>
                <c:pt idx="25">
                  <c:v>1.8790699999999999E-4</c:v>
                </c:pt>
                <c:pt idx="26">
                  <c:v>1.9313699999999999E-4</c:v>
                </c:pt>
                <c:pt idx="27">
                  <c:v>1.9805800000000001E-4</c:v>
                </c:pt>
                <c:pt idx="28">
                  <c:v>2.02664E-4</c:v>
                </c:pt>
                <c:pt idx="29">
                  <c:v>2.07066E-4</c:v>
                </c:pt>
                <c:pt idx="30">
                  <c:v>2.1111900000000001E-4</c:v>
                </c:pt>
                <c:pt idx="31">
                  <c:v>2.1495299999999999E-4</c:v>
                </c:pt>
                <c:pt idx="32">
                  <c:v>2.18605E-4</c:v>
                </c:pt>
                <c:pt idx="33">
                  <c:v>2.22E-4</c:v>
                </c:pt>
                <c:pt idx="34">
                  <c:v>2.25042E-4</c:v>
                </c:pt>
                <c:pt idx="35">
                  <c:v>2.27968E-4</c:v>
                </c:pt>
                <c:pt idx="36">
                  <c:v>2.3055100000000001E-4</c:v>
                </c:pt>
                <c:pt idx="37">
                  <c:v>2.32988E-4</c:v>
                </c:pt>
                <c:pt idx="38">
                  <c:v>2.35171E-4</c:v>
                </c:pt>
                <c:pt idx="39">
                  <c:v>2.37259E-4</c:v>
                </c:pt>
                <c:pt idx="40">
                  <c:v>2.39075E-4</c:v>
                </c:pt>
                <c:pt idx="41">
                  <c:v>2.4076499999999999E-4</c:v>
                </c:pt>
                <c:pt idx="42">
                  <c:v>2.42274E-4</c:v>
                </c:pt>
                <c:pt idx="43">
                  <c:v>2.4362200000000001E-4</c:v>
                </c:pt>
                <c:pt idx="44">
                  <c:v>2.44839E-4</c:v>
                </c:pt>
                <c:pt idx="45">
                  <c:v>2.45875E-4</c:v>
                </c:pt>
                <c:pt idx="46">
                  <c:v>2.4677100000000001E-4</c:v>
                </c:pt>
                <c:pt idx="47">
                  <c:v>2.4769199999999999E-4</c:v>
                </c:pt>
                <c:pt idx="48">
                  <c:v>2.4834100000000001E-4</c:v>
                </c:pt>
                <c:pt idx="49">
                  <c:v>2.49032E-4</c:v>
                </c:pt>
                <c:pt idx="50">
                  <c:v>2.4952900000000002E-4</c:v>
                </c:pt>
                <c:pt idx="51">
                  <c:v>2.4997700000000002E-4</c:v>
                </c:pt>
                <c:pt idx="52">
                  <c:v>2.50423E-4</c:v>
                </c:pt>
                <c:pt idx="53">
                  <c:v>2.5075800000000001E-4</c:v>
                </c:pt>
                <c:pt idx="54">
                  <c:v>2.5105499999999997E-4</c:v>
                </c:pt>
                <c:pt idx="55">
                  <c:v>2.51315E-4</c:v>
                </c:pt>
                <c:pt idx="56">
                  <c:v>2.51597E-4</c:v>
                </c:pt>
                <c:pt idx="57">
                  <c:v>2.5173300000000002E-4</c:v>
                </c:pt>
                <c:pt idx="58">
                  <c:v>2.51883E-4</c:v>
                </c:pt>
                <c:pt idx="59">
                  <c:v>2.5206799999999999E-4</c:v>
                </c:pt>
                <c:pt idx="60">
                  <c:v>2.5208400000000002E-4</c:v>
                </c:pt>
                <c:pt idx="61">
                  <c:v>2.5215300000000002E-4</c:v>
                </c:pt>
                <c:pt idx="62">
                  <c:v>2.5222800000000001E-4</c:v>
                </c:pt>
                <c:pt idx="63">
                  <c:v>2.5233200000000002E-4</c:v>
                </c:pt>
                <c:pt idx="64">
                  <c:v>2.52389E-4</c:v>
                </c:pt>
                <c:pt idx="65">
                  <c:v>2.52434E-4</c:v>
                </c:pt>
                <c:pt idx="66">
                  <c:v>2.5247699999999997E-4</c:v>
                </c:pt>
                <c:pt idx="67">
                  <c:v>2.5250000000000001E-4</c:v>
                </c:pt>
                <c:pt idx="68">
                  <c:v>2.5253999999999999E-4</c:v>
                </c:pt>
                <c:pt idx="69">
                  <c:v>2.5254800000000001E-4</c:v>
                </c:pt>
                <c:pt idx="70">
                  <c:v>2.5261100000000002E-4</c:v>
                </c:pt>
                <c:pt idx="71">
                  <c:v>2.5260499999999998E-4</c:v>
                </c:pt>
                <c:pt idx="72">
                  <c:v>2.5259600000000001E-4</c:v>
                </c:pt>
                <c:pt idx="73">
                  <c:v>2.5253999999999999E-4</c:v>
                </c:pt>
                <c:pt idx="74">
                  <c:v>2.5262400000000001E-4</c:v>
                </c:pt>
                <c:pt idx="75">
                  <c:v>2.5267200000000001E-4</c:v>
                </c:pt>
                <c:pt idx="76">
                  <c:v>2.5264599999999998E-4</c:v>
                </c:pt>
                <c:pt idx="77">
                  <c:v>2.5259399999999997E-4</c:v>
                </c:pt>
                <c:pt idx="78">
                  <c:v>2.5267200000000001E-4</c:v>
                </c:pt>
                <c:pt idx="79">
                  <c:v>2.5269000000000002E-4</c:v>
                </c:pt>
                <c:pt idx="80">
                  <c:v>2.5261199999999999E-4</c:v>
                </c:pt>
                <c:pt idx="81">
                  <c:v>2.5261800000000003E-4</c:v>
                </c:pt>
                <c:pt idx="82">
                  <c:v>2.5255200000000002E-4</c:v>
                </c:pt>
                <c:pt idx="83">
                  <c:v>2.5246999999999997E-4</c:v>
                </c:pt>
                <c:pt idx="84">
                  <c:v>2.5244699999999999E-4</c:v>
                </c:pt>
                <c:pt idx="85">
                  <c:v>2.5240100000000003E-4</c:v>
                </c:pt>
                <c:pt idx="86">
                  <c:v>2.5239400000000002E-4</c:v>
                </c:pt>
                <c:pt idx="87">
                  <c:v>2.5231899999999998E-4</c:v>
                </c:pt>
                <c:pt idx="88">
                  <c:v>2.5237799999999999E-4</c:v>
                </c:pt>
                <c:pt idx="89">
                  <c:v>2.5235999999999998E-4</c:v>
                </c:pt>
                <c:pt idx="90">
                  <c:v>2.5239000000000001E-4</c:v>
                </c:pt>
                <c:pt idx="91">
                  <c:v>2.5239099999999998E-4</c:v>
                </c:pt>
                <c:pt idx="92">
                  <c:v>2.5230899999999999E-4</c:v>
                </c:pt>
                <c:pt idx="93">
                  <c:v>2.5229499999999998E-4</c:v>
                </c:pt>
                <c:pt idx="94">
                  <c:v>2.52296E-4</c:v>
                </c:pt>
                <c:pt idx="95">
                  <c:v>2.5225300000000003E-4</c:v>
                </c:pt>
                <c:pt idx="96">
                  <c:v>2.52217E-4</c:v>
                </c:pt>
                <c:pt idx="97">
                  <c:v>2.5238499999999999E-4</c:v>
                </c:pt>
                <c:pt idx="98">
                  <c:v>2.52317E-4</c:v>
                </c:pt>
                <c:pt idx="99">
                  <c:v>2.5221999999999999E-4</c:v>
                </c:pt>
                <c:pt idx="100">
                  <c:v>2.5221100000000002E-4</c:v>
                </c:pt>
                <c:pt idx="101">
                  <c:v>2.5219000000000001E-4</c:v>
                </c:pt>
                <c:pt idx="102">
                  <c:v>2.5196399999999997E-4</c:v>
                </c:pt>
                <c:pt idx="103">
                  <c:v>2.5176300000000001E-4</c:v>
                </c:pt>
                <c:pt idx="104">
                  <c:v>2.5156700000000001E-4</c:v>
                </c:pt>
                <c:pt idx="105">
                  <c:v>2.5138899999999997E-4</c:v>
                </c:pt>
                <c:pt idx="106">
                  <c:v>2.51036E-4</c:v>
                </c:pt>
                <c:pt idx="107">
                  <c:v>2.5077900000000002E-4</c:v>
                </c:pt>
                <c:pt idx="108">
                  <c:v>2.5059700000000003E-4</c:v>
                </c:pt>
                <c:pt idx="109">
                  <c:v>2.5032199999999998E-4</c:v>
                </c:pt>
                <c:pt idx="110">
                  <c:v>2.5017699999999997E-4</c:v>
                </c:pt>
                <c:pt idx="111">
                  <c:v>2.5008799999999998E-4</c:v>
                </c:pt>
                <c:pt idx="112">
                  <c:v>2.4993599999999997E-4</c:v>
                </c:pt>
                <c:pt idx="113">
                  <c:v>2.4954900000000001E-4</c:v>
                </c:pt>
                <c:pt idx="114">
                  <c:v>2.4929100000000001E-4</c:v>
                </c:pt>
                <c:pt idx="115">
                  <c:v>2.4906700000000001E-4</c:v>
                </c:pt>
                <c:pt idx="116">
                  <c:v>2.48846E-4</c:v>
                </c:pt>
                <c:pt idx="117">
                  <c:v>2.4865100000000002E-4</c:v>
                </c:pt>
                <c:pt idx="118">
                  <c:v>2.4838900000000001E-4</c:v>
                </c:pt>
                <c:pt idx="119">
                  <c:v>2.4814500000000002E-4</c:v>
                </c:pt>
                <c:pt idx="120">
                  <c:v>2.4790000000000001E-4</c:v>
                </c:pt>
                <c:pt idx="121">
                  <c:v>2.4760899999999998E-4</c:v>
                </c:pt>
                <c:pt idx="122">
                  <c:v>2.4736199999999999E-4</c:v>
                </c:pt>
                <c:pt idx="123">
                  <c:v>2.4720100000000001E-4</c:v>
                </c:pt>
                <c:pt idx="124">
                  <c:v>2.46918E-4</c:v>
                </c:pt>
                <c:pt idx="125">
                  <c:v>2.4668999999999998E-4</c:v>
                </c:pt>
                <c:pt idx="126">
                  <c:v>2.4644100000000002E-4</c:v>
                </c:pt>
                <c:pt idx="127">
                  <c:v>2.4620000000000002E-4</c:v>
                </c:pt>
                <c:pt idx="128">
                  <c:v>2.4590300000000001E-4</c:v>
                </c:pt>
                <c:pt idx="129">
                  <c:v>2.4570100000000002E-4</c:v>
                </c:pt>
                <c:pt idx="130">
                  <c:v>2.4544299999999997E-4</c:v>
                </c:pt>
                <c:pt idx="131">
                  <c:v>2.4525000000000003E-4</c:v>
                </c:pt>
                <c:pt idx="132">
                  <c:v>2.45035E-4</c:v>
                </c:pt>
                <c:pt idx="133">
                  <c:v>2.4468599999999998E-4</c:v>
                </c:pt>
                <c:pt idx="134">
                  <c:v>2.4443000000000002E-4</c:v>
                </c:pt>
                <c:pt idx="135">
                  <c:v>2.4413899999999999E-4</c:v>
                </c:pt>
                <c:pt idx="136">
                  <c:v>2.4384499999999999E-4</c:v>
                </c:pt>
                <c:pt idx="137">
                  <c:v>2.4357900000000001E-4</c:v>
                </c:pt>
                <c:pt idx="138">
                  <c:v>2.4328300000000001E-4</c:v>
                </c:pt>
                <c:pt idx="139">
                  <c:v>2.4297399999999999E-4</c:v>
                </c:pt>
                <c:pt idx="140">
                  <c:v>2.42613E-4</c:v>
                </c:pt>
                <c:pt idx="141">
                  <c:v>2.4228800000000001E-4</c:v>
                </c:pt>
                <c:pt idx="142">
                  <c:v>2.41936E-4</c:v>
                </c:pt>
                <c:pt idx="143">
                  <c:v>2.4153999999999999E-4</c:v>
                </c:pt>
                <c:pt idx="144">
                  <c:v>2.4119000000000001E-4</c:v>
                </c:pt>
                <c:pt idx="145">
                  <c:v>2.4068700000000001E-4</c:v>
                </c:pt>
                <c:pt idx="146">
                  <c:v>2.4015899999999999E-4</c:v>
                </c:pt>
                <c:pt idx="147">
                  <c:v>2.3973500000000001E-4</c:v>
                </c:pt>
                <c:pt idx="148">
                  <c:v>2.39144E-4</c:v>
                </c:pt>
                <c:pt idx="149">
                  <c:v>2.386E-4</c:v>
                </c:pt>
                <c:pt idx="150">
                  <c:v>2.37913E-4</c:v>
                </c:pt>
                <c:pt idx="151">
                  <c:v>2.37273E-4</c:v>
                </c:pt>
                <c:pt idx="152">
                  <c:v>2.3647499999999999E-4</c:v>
                </c:pt>
                <c:pt idx="153">
                  <c:v>2.3562400000000001E-4</c:v>
                </c:pt>
                <c:pt idx="154">
                  <c:v>2.3470199999999999E-4</c:v>
                </c:pt>
                <c:pt idx="155">
                  <c:v>2.3364300000000001E-4</c:v>
                </c:pt>
                <c:pt idx="156">
                  <c:v>2.3254100000000001E-4</c:v>
                </c:pt>
                <c:pt idx="157">
                  <c:v>2.3130700000000001E-4</c:v>
                </c:pt>
                <c:pt idx="158">
                  <c:v>2.2996E-4</c:v>
                </c:pt>
                <c:pt idx="159">
                  <c:v>2.28392E-4</c:v>
                </c:pt>
                <c:pt idx="160">
                  <c:v>2.26763E-4</c:v>
                </c:pt>
                <c:pt idx="161">
                  <c:v>2.2506699999999999E-4</c:v>
                </c:pt>
                <c:pt idx="162">
                  <c:v>2.23067E-4</c:v>
                </c:pt>
                <c:pt idx="163">
                  <c:v>2.2095400000000001E-4</c:v>
                </c:pt>
                <c:pt idx="164">
                  <c:v>2.1861600000000001E-4</c:v>
                </c:pt>
                <c:pt idx="165">
                  <c:v>2.1618000000000001E-4</c:v>
                </c:pt>
                <c:pt idx="166">
                  <c:v>2.1346000000000001E-4</c:v>
                </c:pt>
                <c:pt idx="167">
                  <c:v>2.1062699999999999E-4</c:v>
                </c:pt>
                <c:pt idx="168">
                  <c:v>2.07462E-4</c:v>
                </c:pt>
                <c:pt idx="169">
                  <c:v>2.0407699999999999E-4</c:v>
                </c:pt>
                <c:pt idx="170">
                  <c:v>2.0055E-4</c:v>
                </c:pt>
                <c:pt idx="171">
                  <c:v>1.9672E-4</c:v>
                </c:pt>
                <c:pt idx="172">
                  <c:v>1.9271499999999999E-4</c:v>
                </c:pt>
                <c:pt idx="173">
                  <c:v>1.8836999999999999E-4</c:v>
                </c:pt>
                <c:pt idx="174">
                  <c:v>1.83826E-4</c:v>
                </c:pt>
                <c:pt idx="175">
                  <c:v>1.7906399999999999E-4</c:v>
                </c:pt>
                <c:pt idx="176">
                  <c:v>1.7399099999999999E-4</c:v>
                </c:pt>
                <c:pt idx="177">
                  <c:v>1.6873100000000001E-4</c:v>
                </c:pt>
                <c:pt idx="178">
                  <c:v>1.6317E-4</c:v>
                </c:pt>
                <c:pt idx="179">
                  <c:v>1.5739700000000001E-4</c:v>
                </c:pt>
                <c:pt idx="180">
                  <c:v>1.5135800000000001E-4</c:v>
                </c:pt>
                <c:pt idx="181">
                  <c:v>1.4510599999999999E-4</c:v>
                </c:pt>
                <c:pt idx="182">
                  <c:v>1.3865500000000001E-4</c:v>
                </c:pt>
                <c:pt idx="183">
                  <c:v>1.3192799999999999E-4</c:v>
                </c:pt>
                <c:pt idx="184">
                  <c:v>1.25043E-4</c:v>
                </c:pt>
                <c:pt idx="185">
                  <c:v>1.17897E-4</c:v>
                </c:pt>
                <c:pt idx="186">
                  <c:v>1.1059400000000001E-4</c:v>
                </c:pt>
                <c:pt idx="187">
                  <c:v>1.03148E-4</c:v>
                </c:pt>
                <c:pt idx="188">
                  <c:v>9.5505400000000002E-5</c:v>
                </c:pt>
                <c:pt idx="189">
                  <c:v>8.7776799999999996E-5</c:v>
                </c:pt>
                <c:pt idx="190">
                  <c:v>7.99447E-5</c:v>
                </c:pt>
                <c:pt idx="191">
                  <c:v>7.1962800000000002E-5</c:v>
                </c:pt>
                <c:pt idx="192">
                  <c:v>6.3997000000000004E-5</c:v>
                </c:pt>
                <c:pt idx="193">
                  <c:v>5.5984099999999998E-5</c:v>
                </c:pt>
                <c:pt idx="194">
                  <c:v>4.7968900000000001E-5</c:v>
                </c:pt>
                <c:pt idx="195">
                  <c:v>3.99891E-5</c:v>
                </c:pt>
                <c:pt idx="196">
                  <c:v>3.2150300000000003E-5</c:v>
                </c:pt>
                <c:pt idx="197">
                  <c:v>2.4499500000000002E-5</c:v>
                </c:pt>
                <c:pt idx="198">
                  <c:v>1.7125500000000001E-5</c:v>
                </c:pt>
                <c:pt idx="199">
                  <c:v>1.02037E-5</c:v>
                </c:pt>
                <c:pt idx="200">
                  <c:v>3.9177499999999999E-6</c:v>
                </c:pt>
                <c:pt idx="201">
                  <c:v>1.4705900000000001E-6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65-4FE4-9C43-2E6B15C56494}"/>
            </c:ext>
          </c:extLst>
        </c:ser>
        <c:ser>
          <c:idx val="3"/>
          <c:order val="3"/>
          <c:tx>
            <c:v>-80 V</c:v>
          </c:tx>
          <c:spPr>
            <a:ln w="2540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xVal>
            <c:numRef>
              <c:f>'S1 D3 300K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IDVD'!$O$2:$O$203</c:f>
              <c:numCache>
                <c:formatCode>General</c:formatCode>
                <c:ptCount val="202"/>
                <c:pt idx="0">
                  <c:v>4.1159400000000001E-6</c:v>
                </c:pt>
                <c:pt idx="1">
                  <c:v>5.0177299999999998E-6</c:v>
                </c:pt>
                <c:pt idx="2">
                  <c:v>1.5552900000000001E-5</c:v>
                </c:pt>
                <c:pt idx="3">
                  <c:v>2.7274600000000001E-5</c:v>
                </c:pt>
                <c:pt idx="4">
                  <c:v>3.9894500000000002E-5</c:v>
                </c:pt>
                <c:pt idx="5">
                  <c:v>5.3051599999999999E-5</c:v>
                </c:pt>
                <c:pt idx="6">
                  <c:v>6.6678400000000002E-5</c:v>
                </c:pt>
                <c:pt idx="7">
                  <c:v>8.0705799999999996E-5</c:v>
                </c:pt>
                <c:pt idx="8">
                  <c:v>9.4903500000000004E-5</c:v>
                </c:pt>
                <c:pt idx="9">
                  <c:v>1.093132E-4</c:v>
                </c:pt>
                <c:pt idx="10">
                  <c:v>1.23724E-4</c:v>
                </c:pt>
                <c:pt idx="11">
                  <c:v>1.3834900000000001E-4</c:v>
                </c:pt>
                <c:pt idx="12">
                  <c:v>1.5291299999999999E-4</c:v>
                </c:pt>
                <c:pt idx="13">
                  <c:v>1.67589E-4</c:v>
                </c:pt>
                <c:pt idx="14">
                  <c:v>1.82163E-4</c:v>
                </c:pt>
                <c:pt idx="15">
                  <c:v>1.9669699999999999E-4</c:v>
                </c:pt>
                <c:pt idx="16">
                  <c:v>2.11101E-4</c:v>
                </c:pt>
                <c:pt idx="17">
                  <c:v>2.2556599999999999E-4</c:v>
                </c:pt>
                <c:pt idx="18">
                  <c:v>2.3972300000000001E-4</c:v>
                </c:pt>
                <c:pt idx="19">
                  <c:v>2.53739E-4</c:v>
                </c:pt>
                <c:pt idx="20">
                  <c:v>2.6765900000000001E-4</c:v>
                </c:pt>
                <c:pt idx="21">
                  <c:v>2.8133999999999999E-4</c:v>
                </c:pt>
                <c:pt idx="22">
                  <c:v>2.9484999999999998E-4</c:v>
                </c:pt>
                <c:pt idx="23">
                  <c:v>3.0824200000000002E-4</c:v>
                </c:pt>
                <c:pt idx="24">
                  <c:v>3.2129400000000002E-4</c:v>
                </c:pt>
                <c:pt idx="25">
                  <c:v>3.3418199999999998E-4</c:v>
                </c:pt>
                <c:pt idx="26">
                  <c:v>3.4678900000000002E-4</c:v>
                </c:pt>
                <c:pt idx="27">
                  <c:v>3.5920199999999998E-4</c:v>
                </c:pt>
                <c:pt idx="28">
                  <c:v>3.71233E-4</c:v>
                </c:pt>
                <c:pt idx="29">
                  <c:v>3.8308E-4</c:v>
                </c:pt>
                <c:pt idx="30">
                  <c:v>3.94504E-4</c:v>
                </c:pt>
                <c:pt idx="31">
                  <c:v>4.0571500000000001E-4</c:v>
                </c:pt>
                <c:pt idx="32">
                  <c:v>4.1661600000000002E-4</c:v>
                </c:pt>
                <c:pt idx="33">
                  <c:v>4.2724000000000001E-4</c:v>
                </c:pt>
                <c:pt idx="34">
                  <c:v>4.3755299999999998E-4</c:v>
                </c:pt>
                <c:pt idx="35">
                  <c:v>4.47491E-4</c:v>
                </c:pt>
                <c:pt idx="36">
                  <c:v>4.5734999999999998E-4</c:v>
                </c:pt>
                <c:pt idx="37">
                  <c:v>4.6648300000000001E-4</c:v>
                </c:pt>
                <c:pt idx="38">
                  <c:v>4.75537E-4</c:v>
                </c:pt>
                <c:pt idx="39">
                  <c:v>4.8424600000000003E-4</c:v>
                </c:pt>
                <c:pt idx="40">
                  <c:v>4.9269299999999999E-4</c:v>
                </c:pt>
                <c:pt idx="41">
                  <c:v>5.0062900000000005E-4</c:v>
                </c:pt>
                <c:pt idx="42">
                  <c:v>5.0823100000000005E-4</c:v>
                </c:pt>
                <c:pt idx="43">
                  <c:v>5.1546000000000003E-4</c:v>
                </c:pt>
                <c:pt idx="44">
                  <c:v>5.2246699999999998E-4</c:v>
                </c:pt>
                <c:pt idx="45">
                  <c:v>5.29182E-4</c:v>
                </c:pt>
                <c:pt idx="46">
                  <c:v>5.3569299999999995E-4</c:v>
                </c:pt>
                <c:pt idx="47">
                  <c:v>5.4179800000000002E-4</c:v>
                </c:pt>
                <c:pt idx="48">
                  <c:v>5.4751799999999998E-4</c:v>
                </c:pt>
                <c:pt idx="49">
                  <c:v>5.53028E-4</c:v>
                </c:pt>
                <c:pt idx="50">
                  <c:v>5.58075E-4</c:v>
                </c:pt>
                <c:pt idx="51">
                  <c:v>5.6289199999999995E-4</c:v>
                </c:pt>
                <c:pt idx="52">
                  <c:v>5.6751499999999999E-4</c:v>
                </c:pt>
                <c:pt idx="53">
                  <c:v>5.7168400000000004E-4</c:v>
                </c:pt>
                <c:pt idx="54">
                  <c:v>5.7575599999999997E-4</c:v>
                </c:pt>
                <c:pt idx="55">
                  <c:v>5.7931400000000004E-4</c:v>
                </c:pt>
                <c:pt idx="56">
                  <c:v>5.8277800000000005E-4</c:v>
                </c:pt>
                <c:pt idx="57">
                  <c:v>5.8590300000000003E-4</c:v>
                </c:pt>
                <c:pt idx="58">
                  <c:v>5.88979E-4</c:v>
                </c:pt>
                <c:pt idx="59">
                  <c:v>5.9172499999999998E-4</c:v>
                </c:pt>
                <c:pt idx="60">
                  <c:v>5.9421300000000001E-4</c:v>
                </c:pt>
                <c:pt idx="61">
                  <c:v>5.9661999999999996E-4</c:v>
                </c:pt>
                <c:pt idx="62">
                  <c:v>5.9867099999999995E-4</c:v>
                </c:pt>
                <c:pt idx="63">
                  <c:v>6.0057299999999997E-4</c:v>
                </c:pt>
                <c:pt idx="64">
                  <c:v>6.0229700000000001E-4</c:v>
                </c:pt>
                <c:pt idx="65">
                  <c:v>6.0376799999999997E-4</c:v>
                </c:pt>
                <c:pt idx="66">
                  <c:v>6.0538699999999998E-4</c:v>
                </c:pt>
                <c:pt idx="67">
                  <c:v>6.0648199999999998E-4</c:v>
                </c:pt>
                <c:pt idx="68">
                  <c:v>6.0783600000000005E-4</c:v>
                </c:pt>
                <c:pt idx="69">
                  <c:v>6.0875100000000004E-4</c:v>
                </c:pt>
                <c:pt idx="70">
                  <c:v>6.09602E-4</c:v>
                </c:pt>
                <c:pt idx="71">
                  <c:v>6.1026899999999998E-4</c:v>
                </c:pt>
                <c:pt idx="72">
                  <c:v>6.1096200000000005E-4</c:v>
                </c:pt>
                <c:pt idx="73">
                  <c:v>6.11482E-4</c:v>
                </c:pt>
                <c:pt idx="74">
                  <c:v>6.1221500000000005E-4</c:v>
                </c:pt>
                <c:pt idx="75">
                  <c:v>6.1285699999999996E-4</c:v>
                </c:pt>
                <c:pt idx="76">
                  <c:v>6.1297999999999995E-4</c:v>
                </c:pt>
                <c:pt idx="77">
                  <c:v>6.1342299999999998E-4</c:v>
                </c:pt>
                <c:pt idx="78">
                  <c:v>6.1377399999999998E-4</c:v>
                </c:pt>
                <c:pt idx="79">
                  <c:v>6.1426899999999997E-4</c:v>
                </c:pt>
                <c:pt idx="80">
                  <c:v>6.1453500000000004E-4</c:v>
                </c:pt>
                <c:pt idx="81">
                  <c:v>6.1491599999999997E-4</c:v>
                </c:pt>
                <c:pt idx="82">
                  <c:v>6.1508899999999998E-4</c:v>
                </c:pt>
                <c:pt idx="83">
                  <c:v>6.1535400000000003E-4</c:v>
                </c:pt>
                <c:pt idx="84">
                  <c:v>6.1556899999999995E-4</c:v>
                </c:pt>
                <c:pt idx="85">
                  <c:v>6.1558100000000003E-4</c:v>
                </c:pt>
                <c:pt idx="86">
                  <c:v>6.1572500000000002E-4</c:v>
                </c:pt>
                <c:pt idx="87">
                  <c:v>6.1590099999999997E-4</c:v>
                </c:pt>
                <c:pt idx="88">
                  <c:v>6.1620800000000003E-4</c:v>
                </c:pt>
                <c:pt idx="89">
                  <c:v>6.1636099999999995E-4</c:v>
                </c:pt>
                <c:pt idx="90">
                  <c:v>6.1650699999999997E-4</c:v>
                </c:pt>
                <c:pt idx="91">
                  <c:v>6.1650599999999996E-4</c:v>
                </c:pt>
                <c:pt idx="92">
                  <c:v>6.1664800000000002E-4</c:v>
                </c:pt>
                <c:pt idx="93">
                  <c:v>6.1665600000000004E-4</c:v>
                </c:pt>
                <c:pt idx="94">
                  <c:v>6.1684700000000001E-4</c:v>
                </c:pt>
                <c:pt idx="95">
                  <c:v>6.16998E-4</c:v>
                </c:pt>
                <c:pt idx="96">
                  <c:v>6.1716400000000002E-4</c:v>
                </c:pt>
                <c:pt idx="97">
                  <c:v>6.1732699999999998E-4</c:v>
                </c:pt>
                <c:pt idx="98">
                  <c:v>6.1724499999999999E-4</c:v>
                </c:pt>
                <c:pt idx="99">
                  <c:v>6.1744399999999998E-4</c:v>
                </c:pt>
                <c:pt idx="100">
                  <c:v>6.1746499999999998E-4</c:v>
                </c:pt>
                <c:pt idx="101">
                  <c:v>6.1726700000000001E-4</c:v>
                </c:pt>
                <c:pt idx="102">
                  <c:v>6.1648699999999998E-4</c:v>
                </c:pt>
                <c:pt idx="103">
                  <c:v>6.1589200000000005E-4</c:v>
                </c:pt>
                <c:pt idx="104">
                  <c:v>6.1504300000000001E-4</c:v>
                </c:pt>
                <c:pt idx="105">
                  <c:v>6.1442300000000001E-4</c:v>
                </c:pt>
                <c:pt idx="106">
                  <c:v>6.1360400000000002E-4</c:v>
                </c:pt>
                <c:pt idx="107">
                  <c:v>6.1278799999999996E-4</c:v>
                </c:pt>
                <c:pt idx="108">
                  <c:v>6.1212300000000001E-4</c:v>
                </c:pt>
                <c:pt idx="109">
                  <c:v>6.1146200000000001E-4</c:v>
                </c:pt>
                <c:pt idx="110">
                  <c:v>6.1092899999999996E-4</c:v>
                </c:pt>
                <c:pt idx="111">
                  <c:v>6.1014999999999995E-4</c:v>
                </c:pt>
                <c:pt idx="112">
                  <c:v>6.0934599999999998E-4</c:v>
                </c:pt>
                <c:pt idx="113">
                  <c:v>6.0862799999999995E-4</c:v>
                </c:pt>
                <c:pt idx="114">
                  <c:v>6.0777400000000005E-4</c:v>
                </c:pt>
                <c:pt idx="115">
                  <c:v>6.0695200000000001E-4</c:v>
                </c:pt>
                <c:pt idx="116">
                  <c:v>6.0613799999999999E-4</c:v>
                </c:pt>
                <c:pt idx="117">
                  <c:v>6.0536200000000002E-4</c:v>
                </c:pt>
                <c:pt idx="118">
                  <c:v>6.0450300000000005E-4</c:v>
                </c:pt>
                <c:pt idx="119">
                  <c:v>6.0379900000000002E-4</c:v>
                </c:pt>
                <c:pt idx="120">
                  <c:v>6.0288699999999998E-4</c:v>
                </c:pt>
                <c:pt idx="121">
                  <c:v>6.0200800000000001E-4</c:v>
                </c:pt>
                <c:pt idx="122">
                  <c:v>6.0107300000000004E-4</c:v>
                </c:pt>
                <c:pt idx="123">
                  <c:v>6.0012100000000001E-4</c:v>
                </c:pt>
                <c:pt idx="124">
                  <c:v>5.9917100000000001E-4</c:v>
                </c:pt>
                <c:pt idx="125">
                  <c:v>5.9820100000000003E-4</c:v>
                </c:pt>
                <c:pt idx="126">
                  <c:v>5.9710799999999995E-4</c:v>
                </c:pt>
                <c:pt idx="127">
                  <c:v>5.9604999999999999E-4</c:v>
                </c:pt>
                <c:pt idx="128">
                  <c:v>5.9491500000000001E-4</c:v>
                </c:pt>
                <c:pt idx="129">
                  <c:v>5.9369000000000002E-4</c:v>
                </c:pt>
                <c:pt idx="130">
                  <c:v>5.9236800000000002E-4</c:v>
                </c:pt>
                <c:pt idx="131">
                  <c:v>5.9108999999999995E-4</c:v>
                </c:pt>
                <c:pt idx="132">
                  <c:v>5.8953800000000002E-4</c:v>
                </c:pt>
                <c:pt idx="133">
                  <c:v>5.8797500000000002E-4</c:v>
                </c:pt>
                <c:pt idx="134">
                  <c:v>5.86149E-4</c:v>
                </c:pt>
                <c:pt idx="135">
                  <c:v>5.8440599999999999E-4</c:v>
                </c:pt>
                <c:pt idx="136">
                  <c:v>5.8252100000000002E-4</c:v>
                </c:pt>
                <c:pt idx="137">
                  <c:v>5.8037099999999999E-4</c:v>
                </c:pt>
                <c:pt idx="138">
                  <c:v>5.78003E-4</c:v>
                </c:pt>
                <c:pt idx="139">
                  <c:v>5.7543000000000004E-4</c:v>
                </c:pt>
                <c:pt idx="140">
                  <c:v>5.7284800000000004E-4</c:v>
                </c:pt>
                <c:pt idx="141">
                  <c:v>5.7006899999999998E-4</c:v>
                </c:pt>
                <c:pt idx="142">
                  <c:v>5.6696999999999997E-4</c:v>
                </c:pt>
                <c:pt idx="143">
                  <c:v>5.6376899999999999E-4</c:v>
                </c:pt>
                <c:pt idx="144">
                  <c:v>5.6025400000000005E-4</c:v>
                </c:pt>
                <c:pt idx="145">
                  <c:v>5.5653600000000005E-4</c:v>
                </c:pt>
                <c:pt idx="146">
                  <c:v>5.5264400000000003E-4</c:v>
                </c:pt>
                <c:pt idx="147">
                  <c:v>5.4845999999999996E-4</c:v>
                </c:pt>
                <c:pt idx="148">
                  <c:v>5.4398399999999996E-4</c:v>
                </c:pt>
                <c:pt idx="149">
                  <c:v>5.3932399999999999E-4</c:v>
                </c:pt>
                <c:pt idx="150">
                  <c:v>5.3440499999999995E-4</c:v>
                </c:pt>
                <c:pt idx="151">
                  <c:v>5.2914900000000003E-4</c:v>
                </c:pt>
                <c:pt idx="152">
                  <c:v>5.2378500000000003E-4</c:v>
                </c:pt>
                <c:pt idx="153">
                  <c:v>5.1799500000000004E-4</c:v>
                </c:pt>
                <c:pt idx="154">
                  <c:v>5.1201100000000004E-4</c:v>
                </c:pt>
                <c:pt idx="155">
                  <c:v>5.05763E-4</c:v>
                </c:pt>
                <c:pt idx="156">
                  <c:v>4.9921099999999995E-4</c:v>
                </c:pt>
                <c:pt idx="157">
                  <c:v>4.9221699999999998E-4</c:v>
                </c:pt>
                <c:pt idx="158">
                  <c:v>4.8517599999999998E-4</c:v>
                </c:pt>
                <c:pt idx="159">
                  <c:v>4.7778399999999998E-4</c:v>
                </c:pt>
                <c:pt idx="160">
                  <c:v>4.6998800000000001E-4</c:v>
                </c:pt>
                <c:pt idx="161">
                  <c:v>4.6188099999999998E-4</c:v>
                </c:pt>
                <c:pt idx="162">
                  <c:v>4.53561E-4</c:v>
                </c:pt>
                <c:pt idx="163">
                  <c:v>4.4494400000000001E-4</c:v>
                </c:pt>
                <c:pt idx="164">
                  <c:v>4.3595299999999999E-4</c:v>
                </c:pt>
                <c:pt idx="165">
                  <c:v>4.2676999999999998E-4</c:v>
                </c:pt>
                <c:pt idx="166">
                  <c:v>4.1722800000000001E-4</c:v>
                </c:pt>
                <c:pt idx="167">
                  <c:v>4.0746100000000002E-4</c:v>
                </c:pt>
                <c:pt idx="168">
                  <c:v>3.97375E-4</c:v>
                </c:pt>
                <c:pt idx="169">
                  <c:v>3.8700399999999998E-4</c:v>
                </c:pt>
                <c:pt idx="170">
                  <c:v>3.7632099999999999E-4</c:v>
                </c:pt>
                <c:pt idx="171">
                  <c:v>3.6542200000000001E-4</c:v>
                </c:pt>
                <c:pt idx="172">
                  <c:v>3.5443200000000001E-4</c:v>
                </c:pt>
                <c:pt idx="173">
                  <c:v>3.4302600000000002E-4</c:v>
                </c:pt>
                <c:pt idx="174">
                  <c:v>3.31501E-4</c:v>
                </c:pt>
                <c:pt idx="175">
                  <c:v>3.1968699999999998E-4</c:v>
                </c:pt>
                <c:pt idx="176">
                  <c:v>3.0760199999999997E-4</c:v>
                </c:pt>
                <c:pt idx="177">
                  <c:v>2.9534299999999999E-4</c:v>
                </c:pt>
                <c:pt idx="178">
                  <c:v>2.82883E-4</c:v>
                </c:pt>
                <c:pt idx="179">
                  <c:v>2.7025399999999999E-4</c:v>
                </c:pt>
                <c:pt idx="180">
                  <c:v>2.57505E-4</c:v>
                </c:pt>
                <c:pt idx="181">
                  <c:v>2.4453000000000002E-4</c:v>
                </c:pt>
                <c:pt idx="182">
                  <c:v>2.3149299999999999E-4</c:v>
                </c:pt>
                <c:pt idx="183">
                  <c:v>2.1836800000000001E-4</c:v>
                </c:pt>
                <c:pt idx="184">
                  <c:v>2.0510400000000001E-4</c:v>
                </c:pt>
                <c:pt idx="185">
                  <c:v>1.9169900000000001E-4</c:v>
                </c:pt>
                <c:pt idx="186">
                  <c:v>1.7837699999999999E-4</c:v>
                </c:pt>
                <c:pt idx="187">
                  <c:v>1.6493000000000001E-4</c:v>
                </c:pt>
                <c:pt idx="188">
                  <c:v>1.5139600000000001E-4</c:v>
                </c:pt>
                <c:pt idx="189">
                  <c:v>1.3798400000000001E-4</c:v>
                </c:pt>
                <c:pt idx="190">
                  <c:v>1.2458200000000001E-4</c:v>
                </c:pt>
                <c:pt idx="191">
                  <c:v>1.11189E-4</c:v>
                </c:pt>
                <c:pt idx="192">
                  <c:v>9.7964699999999994E-5</c:v>
                </c:pt>
                <c:pt idx="193">
                  <c:v>8.4874800000000003E-5</c:v>
                </c:pt>
                <c:pt idx="194">
                  <c:v>7.1981000000000001E-5</c:v>
                </c:pt>
                <c:pt idx="195">
                  <c:v>5.93687E-5</c:v>
                </c:pt>
                <c:pt idx="196">
                  <c:v>4.7120799999999998E-5</c:v>
                </c:pt>
                <c:pt idx="197">
                  <c:v>3.5299200000000002E-5</c:v>
                </c:pt>
                <c:pt idx="198">
                  <c:v>2.4057600000000002E-5</c:v>
                </c:pt>
                <c:pt idx="199">
                  <c:v>1.36278E-5</c:v>
                </c:pt>
                <c:pt idx="200">
                  <c:v>4.2719999999999999E-6</c:v>
                </c:pt>
                <c:pt idx="201">
                  <c:v>3.7661100000000001E-6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65-4FE4-9C43-2E6B15C56494}"/>
            </c:ext>
          </c:extLst>
        </c:ser>
        <c:ser>
          <c:idx val="4"/>
          <c:order val="4"/>
          <c:tx>
            <c:v>-100 V</c:v>
          </c:tx>
          <c:spPr>
            <a:ln w="25400" cap="rnd">
              <a:solidFill>
                <a:srgbClr val="008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rgbClr val="0080FF"/>
                </a:solidFill>
              </a:ln>
              <a:effectLst/>
            </c:spPr>
          </c:marker>
          <c:xVal>
            <c:numRef>
              <c:f>'S1 D3 300K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IDVD'!$P$2:$P$203</c:f>
              <c:numCache>
                <c:formatCode>General</c:formatCode>
                <c:ptCount val="202"/>
                <c:pt idx="0">
                  <c:v>7.4970800000000001E-6</c:v>
                </c:pt>
                <c:pt idx="1">
                  <c:v>3.7858600000000002E-6</c:v>
                </c:pt>
                <c:pt idx="2">
                  <c:v>1.6843200000000002E-5</c:v>
                </c:pt>
                <c:pt idx="3">
                  <c:v>3.1463800000000002E-5</c:v>
                </c:pt>
                <c:pt idx="4">
                  <c:v>4.7268400000000003E-5</c:v>
                </c:pt>
                <c:pt idx="5">
                  <c:v>6.3848800000000004E-5</c:v>
                </c:pt>
                <c:pt idx="6">
                  <c:v>8.1075099999999999E-5</c:v>
                </c:pt>
                <c:pt idx="7">
                  <c:v>9.8937299999999999E-5</c:v>
                </c:pt>
                <c:pt idx="8">
                  <c:v>1.16996E-4</c:v>
                </c:pt>
                <c:pt idx="9">
                  <c:v>1.3552E-4</c:v>
                </c:pt>
                <c:pt idx="10">
                  <c:v>1.5417799999999999E-4</c:v>
                </c:pt>
                <c:pt idx="11">
                  <c:v>1.73213E-4</c:v>
                </c:pt>
                <c:pt idx="12">
                  <c:v>1.92416E-4</c:v>
                </c:pt>
                <c:pt idx="13">
                  <c:v>2.1164E-4</c:v>
                </c:pt>
                <c:pt idx="14">
                  <c:v>2.31005E-4</c:v>
                </c:pt>
                <c:pt idx="15">
                  <c:v>2.50368E-4</c:v>
                </c:pt>
                <c:pt idx="16">
                  <c:v>2.6975300000000002E-4</c:v>
                </c:pt>
                <c:pt idx="17">
                  <c:v>2.8920299999999998E-4</c:v>
                </c:pt>
                <c:pt idx="18">
                  <c:v>3.0854899999999998E-4</c:v>
                </c:pt>
                <c:pt idx="19">
                  <c:v>3.2793699999999999E-4</c:v>
                </c:pt>
                <c:pt idx="20">
                  <c:v>3.4720600000000002E-4</c:v>
                </c:pt>
                <c:pt idx="21">
                  <c:v>3.6652100000000002E-4</c:v>
                </c:pt>
                <c:pt idx="22">
                  <c:v>3.8562299999999998E-4</c:v>
                </c:pt>
                <c:pt idx="23">
                  <c:v>4.0468500000000001E-4</c:v>
                </c:pt>
                <c:pt idx="24">
                  <c:v>4.2361999999999999E-4</c:v>
                </c:pt>
                <c:pt idx="25">
                  <c:v>4.42285E-4</c:v>
                </c:pt>
                <c:pt idx="26">
                  <c:v>4.60963E-4</c:v>
                </c:pt>
                <c:pt idx="27">
                  <c:v>4.7932200000000002E-4</c:v>
                </c:pt>
                <c:pt idx="28">
                  <c:v>4.9746600000000001E-4</c:v>
                </c:pt>
                <c:pt idx="29">
                  <c:v>5.1529600000000005E-4</c:v>
                </c:pt>
                <c:pt idx="30">
                  <c:v>5.3313099999999995E-4</c:v>
                </c:pt>
                <c:pt idx="31">
                  <c:v>5.5069199999999998E-4</c:v>
                </c:pt>
                <c:pt idx="32">
                  <c:v>5.67839E-4</c:v>
                </c:pt>
                <c:pt idx="33">
                  <c:v>5.8490300000000001E-4</c:v>
                </c:pt>
                <c:pt idx="34">
                  <c:v>6.0153400000000003E-4</c:v>
                </c:pt>
                <c:pt idx="35">
                  <c:v>6.1786700000000003E-4</c:v>
                </c:pt>
                <c:pt idx="36">
                  <c:v>6.3382200000000003E-4</c:v>
                </c:pt>
                <c:pt idx="37">
                  <c:v>6.4963499999999997E-4</c:v>
                </c:pt>
                <c:pt idx="38">
                  <c:v>6.6526400000000005E-4</c:v>
                </c:pt>
                <c:pt idx="39">
                  <c:v>6.8056900000000001E-4</c:v>
                </c:pt>
                <c:pt idx="40">
                  <c:v>6.9560599999999998E-4</c:v>
                </c:pt>
                <c:pt idx="41">
                  <c:v>7.1020299999999996E-4</c:v>
                </c:pt>
                <c:pt idx="42">
                  <c:v>7.2445300000000001E-4</c:v>
                </c:pt>
                <c:pt idx="43">
                  <c:v>7.3807199999999999E-4</c:v>
                </c:pt>
                <c:pt idx="44">
                  <c:v>7.5197399999999998E-4</c:v>
                </c:pt>
                <c:pt idx="45">
                  <c:v>7.6543100000000001E-4</c:v>
                </c:pt>
                <c:pt idx="46">
                  <c:v>7.78383E-4</c:v>
                </c:pt>
                <c:pt idx="47">
                  <c:v>7.9052500000000004E-4</c:v>
                </c:pt>
                <c:pt idx="48">
                  <c:v>8.02807E-4</c:v>
                </c:pt>
                <c:pt idx="49">
                  <c:v>8.1448700000000002E-4</c:v>
                </c:pt>
                <c:pt idx="50">
                  <c:v>8.2612899999999999E-4</c:v>
                </c:pt>
                <c:pt idx="51">
                  <c:v>8.3737500000000001E-4</c:v>
                </c:pt>
                <c:pt idx="52">
                  <c:v>8.4778900000000005E-4</c:v>
                </c:pt>
                <c:pt idx="53">
                  <c:v>8.5809500000000002E-4</c:v>
                </c:pt>
                <c:pt idx="54">
                  <c:v>8.6822199999999998E-4</c:v>
                </c:pt>
                <c:pt idx="55">
                  <c:v>8.7787900000000003E-4</c:v>
                </c:pt>
                <c:pt idx="56">
                  <c:v>8.8720699999999999E-4</c:v>
                </c:pt>
                <c:pt idx="57">
                  <c:v>8.9602699999999998E-4</c:v>
                </c:pt>
                <c:pt idx="58">
                  <c:v>9.0474399999999997E-4</c:v>
                </c:pt>
                <c:pt idx="59">
                  <c:v>9.1285100000000001E-4</c:v>
                </c:pt>
                <c:pt idx="60">
                  <c:v>9.2107699999999996E-4</c:v>
                </c:pt>
                <c:pt idx="61">
                  <c:v>9.2878800000000005E-4</c:v>
                </c:pt>
                <c:pt idx="62">
                  <c:v>9.3645299999999996E-4</c:v>
                </c:pt>
                <c:pt idx="63">
                  <c:v>9.43259E-4</c:v>
                </c:pt>
                <c:pt idx="64">
                  <c:v>9.4976499999999998E-4</c:v>
                </c:pt>
                <c:pt idx="65">
                  <c:v>9.5622399999999998E-4</c:v>
                </c:pt>
                <c:pt idx="66">
                  <c:v>9.6203800000000002E-4</c:v>
                </c:pt>
                <c:pt idx="67">
                  <c:v>9.6783199999999996E-4</c:v>
                </c:pt>
                <c:pt idx="68">
                  <c:v>9.7316799999999995E-4</c:v>
                </c:pt>
                <c:pt idx="69">
                  <c:v>9.7838000000000005E-4</c:v>
                </c:pt>
                <c:pt idx="70">
                  <c:v>9.8335799999999993E-4</c:v>
                </c:pt>
                <c:pt idx="71">
                  <c:v>9.8813500000000001E-4</c:v>
                </c:pt>
                <c:pt idx="72">
                  <c:v>9.9229599999999993E-4</c:v>
                </c:pt>
                <c:pt idx="73">
                  <c:v>9.9606E-4</c:v>
                </c:pt>
                <c:pt idx="74">
                  <c:v>9.9996099999999995E-4</c:v>
                </c:pt>
                <c:pt idx="75">
                  <c:v>1.0036279999999999E-3</c:v>
                </c:pt>
                <c:pt idx="76">
                  <c:v>1.006428E-3</c:v>
                </c:pt>
                <c:pt idx="77">
                  <c:v>1.009806E-3</c:v>
                </c:pt>
                <c:pt idx="78">
                  <c:v>1.0128540000000001E-3</c:v>
                </c:pt>
                <c:pt idx="79">
                  <c:v>1.0151019999999999E-3</c:v>
                </c:pt>
                <c:pt idx="80">
                  <c:v>1.017385E-3</c:v>
                </c:pt>
                <c:pt idx="81">
                  <c:v>1.019797E-3</c:v>
                </c:pt>
                <c:pt idx="82">
                  <c:v>1.021882E-3</c:v>
                </c:pt>
                <c:pt idx="83">
                  <c:v>1.0232889999999999E-3</c:v>
                </c:pt>
                <c:pt idx="84">
                  <c:v>1.0249359999999999E-3</c:v>
                </c:pt>
                <c:pt idx="85">
                  <c:v>1.026447E-3</c:v>
                </c:pt>
                <c:pt idx="86">
                  <c:v>1.0280249999999999E-3</c:v>
                </c:pt>
                <c:pt idx="87">
                  <c:v>1.029276E-3</c:v>
                </c:pt>
                <c:pt idx="88">
                  <c:v>1.030516E-3</c:v>
                </c:pt>
                <c:pt idx="89">
                  <c:v>1.031489E-3</c:v>
                </c:pt>
                <c:pt idx="90">
                  <c:v>1.032418E-3</c:v>
                </c:pt>
                <c:pt idx="91">
                  <c:v>1.0329790000000001E-3</c:v>
                </c:pt>
                <c:pt idx="92">
                  <c:v>1.033597E-3</c:v>
                </c:pt>
                <c:pt idx="93">
                  <c:v>1.0340919999999999E-3</c:v>
                </c:pt>
                <c:pt idx="94">
                  <c:v>1.0346380000000001E-3</c:v>
                </c:pt>
                <c:pt idx="95">
                  <c:v>1.0351309999999999E-3</c:v>
                </c:pt>
                <c:pt idx="96">
                  <c:v>1.036061E-3</c:v>
                </c:pt>
                <c:pt idx="97">
                  <c:v>1.0362850000000001E-3</c:v>
                </c:pt>
                <c:pt idx="98">
                  <c:v>1.036588E-3</c:v>
                </c:pt>
                <c:pt idx="99">
                  <c:v>1.036969E-3</c:v>
                </c:pt>
                <c:pt idx="100">
                  <c:v>1.03724E-3</c:v>
                </c:pt>
                <c:pt idx="101">
                  <c:v>1.0368720000000001E-3</c:v>
                </c:pt>
                <c:pt idx="102">
                  <c:v>1.035333E-3</c:v>
                </c:pt>
                <c:pt idx="103">
                  <c:v>1.033717E-3</c:v>
                </c:pt>
                <c:pt idx="104">
                  <c:v>1.0319280000000001E-3</c:v>
                </c:pt>
                <c:pt idx="105">
                  <c:v>1.030413E-3</c:v>
                </c:pt>
                <c:pt idx="106">
                  <c:v>1.0283779999999999E-3</c:v>
                </c:pt>
                <c:pt idx="107">
                  <c:v>1.0262730000000001E-3</c:v>
                </c:pt>
                <c:pt idx="108">
                  <c:v>1.024133E-3</c:v>
                </c:pt>
                <c:pt idx="109">
                  <c:v>1.0221449999999999E-3</c:v>
                </c:pt>
                <c:pt idx="110">
                  <c:v>1.020125E-3</c:v>
                </c:pt>
                <c:pt idx="111">
                  <c:v>1.018115E-3</c:v>
                </c:pt>
                <c:pt idx="112">
                  <c:v>1.0159360000000001E-3</c:v>
                </c:pt>
                <c:pt idx="113">
                  <c:v>1.0135179999999999E-3</c:v>
                </c:pt>
                <c:pt idx="114">
                  <c:v>1.011098E-3</c:v>
                </c:pt>
                <c:pt idx="115">
                  <c:v>1.0086310000000001E-3</c:v>
                </c:pt>
                <c:pt idx="116">
                  <c:v>1.005988E-3</c:v>
                </c:pt>
                <c:pt idx="117">
                  <c:v>1.002993E-3</c:v>
                </c:pt>
                <c:pt idx="118">
                  <c:v>1.000112E-3</c:v>
                </c:pt>
                <c:pt idx="119">
                  <c:v>9.9737900000000006E-4</c:v>
                </c:pt>
                <c:pt idx="120">
                  <c:v>9.9374399999999996E-4</c:v>
                </c:pt>
                <c:pt idx="121">
                  <c:v>9.9013700000000009E-4</c:v>
                </c:pt>
                <c:pt idx="122">
                  <c:v>9.864889999999999E-4</c:v>
                </c:pt>
                <c:pt idx="123">
                  <c:v>9.82522E-4</c:v>
                </c:pt>
                <c:pt idx="124">
                  <c:v>9.7838200000000008E-4</c:v>
                </c:pt>
                <c:pt idx="125">
                  <c:v>9.7424399999999998E-4</c:v>
                </c:pt>
                <c:pt idx="126">
                  <c:v>9.6962100000000005E-4</c:v>
                </c:pt>
                <c:pt idx="127">
                  <c:v>9.6462000000000002E-4</c:v>
                </c:pt>
                <c:pt idx="128">
                  <c:v>9.5989000000000003E-4</c:v>
                </c:pt>
                <c:pt idx="129">
                  <c:v>9.54641E-4</c:v>
                </c:pt>
                <c:pt idx="130">
                  <c:v>9.4904899999999999E-4</c:v>
                </c:pt>
                <c:pt idx="131">
                  <c:v>9.43307E-4</c:v>
                </c:pt>
                <c:pt idx="132">
                  <c:v>9.3733599999999999E-4</c:v>
                </c:pt>
                <c:pt idx="133">
                  <c:v>9.3120699999999998E-4</c:v>
                </c:pt>
                <c:pt idx="134">
                  <c:v>9.2470599999999997E-4</c:v>
                </c:pt>
                <c:pt idx="135">
                  <c:v>9.1787599999999998E-4</c:v>
                </c:pt>
                <c:pt idx="136">
                  <c:v>9.1069499999999999E-4</c:v>
                </c:pt>
                <c:pt idx="137">
                  <c:v>9.0326299999999996E-4</c:v>
                </c:pt>
                <c:pt idx="138">
                  <c:v>8.9576100000000002E-4</c:v>
                </c:pt>
                <c:pt idx="139">
                  <c:v>8.8772199999999997E-4</c:v>
                </c:pt>
                <c:pt idx="140">
                  <c:v>8.7934199999999997E-4</c:v>
                </c:pt>
                <c:pt idx="141">
                  <c:v>8.7104900000000004E-4</c:v>
                </c:pt>
                <c:pt idx="142">
                  <c:v>8.6228800000000001E-4</c:v>
                </c:pt>
                <c:pt idx="143">
                  <c:v>8.5306800000000001E-4</c:v>
                </c:pt>
                <c:pt idx="144">
                  <c:v>8.4359500000000004E-4</c:v>
                </c:pt>
                <c:pt idx="145">
                  <c:v>8.3391200000000002E-4</c:v>
                </c:pt>
                <c:pt idx="146">
                  <c:v>8.2364700000000005E-4</c:v>
                </c:pt>
                <c:pt idx="147">
                  <c:v>8.1324299999999995E-4</c:v>
                </c:pt>
                <c:pt idx="148">
                  <c:v>8.0246600000000005E-4</c:v>
                </c:pt>
                <c:pt idx="149">
                  <c:v>7.9150100000000001E-4</c:v>
                </c:pt>
                <c:pt idx="150">
                  <c:v>7.8017500000000003E-4</c:v>
                </c:pt>
                <c:pt idx="151">
                  <c:v>7.68529E-4</c:v>
                </c:pt>
                <c:pt idx="152">
                  <c:v>7.5635399999999999E-4</c:v>
                </c:pt>
                <c:pt idx="153">
                  <c:v>7.4420699999999998E-4</c:v>
                </c:pt>
                <c:pt idx="154">
                  <c:v>7.3174399999999999E-4</c:v>
                </c:pt>
                <c:pt idx="155">
                  <c:v>7.1883600000000004E-4</c:v>
                </c:pt>
                <c:pt idx="156">
                  <c:v>7.0598299999999998E-4</c:v>
                </c:pt>
                <c:pt idx="157">
                  <c:v>6.9254500000000003E-4</c:v>
                </c:pt>
                <c:pt idx="158">
                  <c:v>6.78964E-4</c:v>
                </c:pt>
                <c:pt idx="159">
                  <c:v>6.6515200000000002E-4</c:v>
                </c:pt>
                <c:pt idx="160">
                  <c:v>6.5099299999999999E-4</c:v>
                </c:pt>
                <c:pt idx="161">
                  <c:v>6.3661299999999996E-4</c:v>
                </c:pt>
                <c:pt idx="162">
                  <c:v>6.2196300000000001E-4</c:v>
                </c:pt>
                <c:pt idx="163">
                  <c:v>6.07041E-4</c:v>
                </c:pt>
                <c:pt idx="164">
                  <c:v>5.9191699999999996E-4</c:v>
                </c:pt>
                <c:pt idx="165">
                  <c:v>5.7653900000000004E-4</c:v>
                </c:pt>
                <c:pt idx="166">
                  <c:v>5.6080500000000005E-4</c:v>
                </c:pt>
                <c:pt idx="167">
                  <c:v>5.4505299999999999E-4</c:v>
                </c:pt>
                <c:pt idx="168">
                  <c:v>5.2907900000000001E-4</c:v>
                </c:pt>
                <c:pt idx="169">
                  <c:v>5.12862E-4</c:v>
                </c:pt>
                <c:pt idx="170">
                  <c:v>4.9655499999999998E-4</c:v>
                </c:pt>
                <c:pt idx="171">
                  <c:v>4.7981400000000001E-4</c:v>
                </c:pt>
                <c:pt idx="172">
                  <c:v>4.6314499999999998E-4</c:v>
                </c:pt>
                <c:pt idx="173">
                  <c:v>4.4624999999999998E-4</c:v>
                </c:pt>
                <c:pt idx="174">
                  <c:v>4.2902899999999999E-4</c:v>
                </c:pt>
                <c:pt idx="175">
                  <c:v>4.12042E-4</c:v>
                </c:pt>
                <c:pt idx="176">
                  <c:v>3.9466300000000001E-4</c:v>
                </c:pt>
                <c:pt idx="177">
                  <c:v>3.7717799999999999E-4</c:v>
                </c:pt>
                <c:pt idx="178">
                  <c:v>3.5972599999999999E-4</c:v>
                </c:pt>
                <c:pt idx="179">
                  <c:v>3.4211300000000001E-4</c:v>
                </c:pt>
                <c:pt idx="180">
                  <c:v>3.2446999999999999E-4</c:v>
                </c:pt>
                <c:pt idx="181">
                  <c:v>3.06781E-4</c:v>
                </c:pt>
                <c:pt idx="182">
                  <c:v>2.89046E-4</c:v>
                </c:pt>
                <c:pt idx="183">
                  <c:v>2.7137400000000001E-4</c:v>
                </c:pt>
                <c:pt idx="184">
                  <c:v>2.53701E-4</c:v>
                </c:pt>
                <c:pt idx="185">
                  <c:v>2.35949E-4</c:v>
                </c:pt>
                <c:pt idx="186">
                  <c:v>2.18342E-4</c:v>
                </c:pt>
                <c:pt idx="187">
                  <c:v>2.0082100000000001E-4</c:v>
                </c:pt>
                <c:pt idx="188">
                  <c:v>1.8342E-4</c:v>
                </c:pt>
                <c:pt idx="189">
                  <c:v>1.6623399999999999E-4</c:v>
                </c:pt>
                <c:pt idx="190">
                  <c:v>1.49161E-4</c:v>
                </c:pt>
                <c:pt idx="191">
                  <c:v>1.3235800000000001E-4</c:v>
                </c:pt>
                <c:pt idx="192">
                  <c:v>1.1582900000000001E-4</c:v>
                </c:pt>
                <c:pt idx="193">
                  <c:v>9.9622800000000004E-5</c:v>
                </c:pt>
                <c:pt idx="194">
                  <c:v>8.3722599999999997E-5</c:v>
                </c:pt>
                <c:pt idx="195">
                  <c:v>6.8275999999999995E-5</c:v>
                </c:pt>
                <c:pt idx="196">
                  <c:v>5.3392400000000001E-5</c:v>
                </c:pt>
                <c:pt idx="197">
                  <c:v>3.92045E-5</c:v>
                </c:pt>
                <c:pt idx="198">
                  <c:v>2.57827E-5</c:v>
                </c:pt>
                <c:pt idx="199">
                  <c:v>1.34131E-5</c:v>
                </c:pt>
                <c:pt idx="200">
                  <c:v>2.4010399999999998E-6</c:v>
                </c:pt>
                <c:pt idx="201">
                  <c:v>7.0045200000000001E-6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65-4FE4-9C43-2E6B15C5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/>
      </c:scatterChart>
      <c:valAx>
        <c:axId val="700382976"/>
        <c:scaling>
          <c:orientation val="maxMin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VDRAIN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orientation val="minMax"/>
          <c:max val="1.2000000000000003E-3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ABS IDRAIN (A)</a:t>
                </a:r>
              </a:p>
            </c:rich>
          </c:tx>
          <c:layout>
            <c:manualLayout>
              <c:xMode val="edge"/>
              <c:yMode val="edge"/>
              <c:x val="2.0130387374362541E-2"/>
              <c:y val="0.38015839840808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85147991360099"/>
          <c:y val="0.34049726519199119"/>
          <c:w val="0.15014847580754045"/>
          <c:h val="0.30057580542211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D3 300K Mobility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01226929967088"/>
          <c:y val="0.10215760491618354"/>
          <c:w val="0.64074942021136239"/>
          <c:h val="0.77470987317326212"/>
        </c:manualLayout>
      </c:layout>
      <c:scatterChart>
        <c:scatterStyle val="lineMarker"/>
        <c:varyColors val="0"/>
        <c:ser>
          <c:idx val="1"/>
          <c:order val="1"/>
          <c:tx>
            <c:v>Lin -40 V</c:v>
          </c:tx>
          <c:spPr>
            <a:ln w="1905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xVal>
            <c:numRef>
              <c:f>'S1 D3 300K 50L IDVD'!$AY$2:$AY$3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xVal>
          <c:yVal>
            <c:numRef>
              <c:f>'S1 D3 300K 50L IDVD'!$AM$2:$AM$3</c:f>
              <c:numCache>
                <c:formatCode>General</c:formatCode>
                <c:ptCount val="2"/>
                <c:pt idx="0">
                  <c:v>0</c:v>
                </c:pt>
                <c:pt idx="1">
                  <c:v>-4.390131780468459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BA06-4AEC-A638-7F6E99DC420E}"/>
            </c:ext>
          </c:extLst>
        </c:ser>
        <c:ser>
          <c:idx val="2"/>
          <c:order val="2"/>
          <c:tx>
            <c:v>Lin -60 V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'S1 D3 300K 50L IDVD'!$AY$2:$AY$23</c:f>
              <c:numCache>
                <c:formatCode>General</c:formatCode>
                <c:ptCount val="2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</c:numCache>
            </c:numRef>
          </c:xVal>
          <c:yVal>
            <c:numRef>
              <c:f>'S1 D3 300K 50L IDVD'!$AN$2:$AN$23</c:f>
              <c:numCache>
                <c:formatCode>General</c:formatCode>
                <c:ptCount val="22"/>
                <c:pt idx="0">
                  <c:v>0</c:v>
                </c:pt>
                <c:pt idx="1">
                  <c:v>1.0342455835441706</c:v>
                </c:pt>
                <c:pt idx="2">
                  <c:v>1.3786443683910303</c:v>
                </c:pt>
                <c:pt idx="3">
                  <c:v>1.5889794883637685</c:v>
                </c:pt>
                <c:pt idx="4">
                  <c:v>1.754453444889674</c:v>
                </c:pt>
                <c:pt idx="5">
                  <c:v>1.896343768949833</c:v>
                </c:pt>
                <c:pt idx="6">
                  <c:v>2.025858926677981</c:v>
                </c:pt>
                <c:pt idx="7">
                  <c:v>2.1493738973228003</c:v>
                </c:pt>
                <c:pt idx="8">
                  <c:v>2.2655739324529032</c:v>
                </c:pt>
                <c:pt idx="9">
                  <c:v>2.3810458279402038</c:v>
                </c:pt>
                <c:pt idx="10">
                  <c:v>2.4963382316162295</c:v>
                </c:pt>
                <c:pt idx="11">
                  <c:v>2.6134119342171784</c:v>
                </c:pt>
                <c:pt idx="12">
                  <c:v>2.7319690825336358</c:v>
                </c:pt>
                <c:pt idx="13">
                  <c:v>2.8537964992251998</c:v>
                </c:pt>
                <c:pt idx="14">
                  <c:v>2.9799015908562372</c:v>
                </c:pt>
                <c:pt idx="15">
                  <c:v>3.1140729292847276</c:v>
                </c:pt>
                <c:pt idx="16">
                  <c:v>3.2554982105319752</c:v>
                </c:pt>
                <c:pt idx="17">
                  <c:v>3.4073181597415791</c:v>
                </c:pt>
                <c:pt idx="18">
                  <c:v>3.5704816456644846</c:v>
                </c:pt>
                <c:pt idx="19">
                  <c:v>3.7473505328821708</c:v>
                </c:pt>
                <c:pt idx="20">
                  <c:v>3.943051051282874</c:v>
                </c:pt>
                <c:pt idx="21">
                  <c:v>4.1571387711315584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6-4AEC-A638-7F6E99DC420E}"/>
            </c:ext>
          </c:extLst>
        </c:ser>
        <c:ser>
          <c:idx val="3"/>
          <c:order val="3"/>
          <c:tx>
            <c:v>Lin -80 V</c:v>
          </c:tx>
          <c:spPr>
            <a:ln w="1905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xVal>
            <c:numRef>
              <c:f>'S1 D3 300K 50L IDVD'!$AY$2:$AY$43</c:f>
              <c:numCache>
                <c:formatCode>General</c:formatCode>
                <c:ptCount val="4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</c:numCache>
            </c:numRef>
          </c:xVal>
          <c:yVal>
            <c:numRef>
              <c:f>'S1 D3 300K 50L IDVD'!$AO$2:$AO$43</c:f>
              <c:numCache>
                <c:formatCode>General</c:formatCode>
                <c:ptCount val="42"/>
                <c:pt idx="0">
                  <c:v>0</c:v>
                </c:pt>
                <c:pt idx="1">
                  <c:v>0.55607434668944933</c:v>
                </c:pt>
                <c:pt idx="2">
                  <c:v>0.87331976444222659</c:v>
                </c:pt>
                <c:pt idx="3">
                  <c:v>1.0348394283091105</c:v>
                </c:pt>
                <c:pt idx="4">
                  <c:v>1.1508335242973011</c:v>
                </c:pt>
                <c:pt idx="5">
                  <c:v>1.2413478725327765</c:v>
                </c:pt>
                <c:pt idx="6">
                  <c:v>1.3185260267077688</c:v>
                </c:pt>
                <c:pt idx="7">
                  <c:v>1.3875155751245312</c:v>
                </c:pt>
                <c:pt idx="8">
                  <c:v>1.4484012202388967</c:v>
                </c:pt>
                <c:pt idx="9">
                  <c:v>1.5048178475184169</c:v>
                </c:pt>
                <c:pt idx="10">
                  <c:v>1.5558202620938659</c:v>
                </c:pt>
                <c:pt idx="11">
                  <c:v>1.6056013882307272</c:v>
                </c:pt>
                <c:pt idx="12">
                  <c:v>1.651835333305903</c:v>
                </c:pt>
                <c:pt idx="13">
                  <c:v>1.6972988828756992</c:v>
                </c:pt>
                <c:pt idx="14">
                  <c:v>1.7403938258220517</c:v>
                </c:pt>
                <c:pt idx="15">
                  <c:v>1.7823425844860665</c:v>
                </c:pt>
                <c:pt idx="16">
                  <c:v>1.8227956653525745</c:v>
                </c:pt>
                <c:pt idx="17">
                  <c:v>1.8637720902237742</c:v>
                </c:pt>
                <c:pt idx="18">
                  <c:v>1.9025106167138039</c:v>
                </c:pt>
                <c:pt idx="19">
                  <c:v>1.9407557192151978</c:v>
                </c:pt>
                <c:pt idx="20">
                  <c:v>1.9790939393857709</c:v>
                </c:pt>
                <c:pt idx="21">
                  <c:v>2.0166874647553041</c:v>
                </c:pt>
                <c:pt idx="22">
                  <c:v>2.0542634503572237</c:v>
                </c:pt>
                <c:pt idx="23">
                  <c:v>2.0923652459333195</c:v>
                </c:pt>
                <c:pt idx="24">
                  <c:v>2.1296621048072835</c:v>
                </c:pt>
                <c:pt idx="25">
                  <c:v>2.1675239034805394</c:v>
                </c:pt>
                <c:pt idx="26">
                  <c:v>2.2053428578461949</c:v>
                </c:pt>
                <c:pt idx="27">
                  <c:v>2.2438336023097407</c:v>
                </c:pt>
                <c:pt idx="28">
                  <c:v>2.281974341050466</c:v>
                </c:pt>
                <c:pt idx="29">
                  <c:v>2.3211463395034215</c:v>
                </c:pt>
                <c:pt idx="30">
                  <c:v>2.3600435174383572</c:v>
                </c:pt>
                <c:pt idx="31">
                  <c:v>2.4000828289393841</c:v>
                </c:pt>
                <c:pt idx="32">
                  <c:v>2.4408257048880238</c:v>
                </c:pt>
                <c:pt idx="33">
                  <c:v>2.4826127971621559</c:v>
                </c:pt>
                <c:pt idx="34">
                  <c:v>2.52539466942173</c:v>
                </c:pt>
                <c:pt idx="35">
                  <c:v>2.5689592788315139</c:v>
                </c:pt>
                <c:pt idx="36">
                  <c:v>2.6151645733707247</c:v>
                </c:pt>
                <c:pt idx="37">
                  <c:v>2.6604774418350301</c:v>
                </c:pt>
                <c:pt idx="38">
                  <c:v>2.708774600776676</c:v>
                </c:pt>
                <c:pt idx="39">
                  <c:v>2.7587261164627663</c:v>
                </c:pt>
                <c:pt idx="40">
                  <c:v>2.8110096695504745</c:v>
                </c:pt>
                <c:pt idx="41">
                  <c:v>2.8644245935639878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A06-4AEC-A638-7F6E99DC420E}"/>
            </c:ext>
          </c:extLst>
        </c:ser>
        <c:ser>
          <c:idx val="4"/>
          <c:order val="4"/>
          <c:tx>
            <c:v>Lin -100 V</c:v>
          </c:tx>
          <c:spPr>
            <a:ln w="19050" cap="rnd">
              <a:solidFill>
                <a:srgbClr val="008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rgbClr val="0080FF"/>
                </a:solidFill>
              </a:ln>
              <a:effectLst/>
            </c:spPr>
          </c:marker>
          <c:xVal>
            <c:numRef>
              <c:f>'S1 D3 300K 50L IDVD'!$AY$2:$AY$63</c:f>
              <c:numCache>
                <c:formatCode>General</c:formatCode>
                <c:ptCount val="6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</c:numCache>
            </c:numRef>
          </c:xVal>
          <c:yVal>
            <c:numRef>
              <c:f>'S1 D3 300K 50L IDVD'!$AP$2:$AP$63</c:f>
              <c:numCache>
                <c:formatCode>General</c:formatCode>
                <c:ptCount val="62"/>
                <c:pt idx="0">
                  <c:v>0</c:v>
                </c:pt>
                <c:pt idx="1">
                  <c:v>0.27465259014750387</c:v>
                </c:pt>
                <c:pt idx="2">
                  <c:v>0.61628257265202313</c:v>
                </c:pt>
                <c:pt idx="3">
                  <c:v>0.77423761661132773</c:v>
                </c:pt>
                <c:pt idx="4">
                  <c:v>0.88009156750784923</c:v>
                </c:pt>
                <c:pt idx="5">
                  <c:v>0.95954734315339552</c:v>
                </c:pt>
                <c:pt idx="6">
                  <c:v>1.0245222029080807</c:v>
                </c:pt>
                <c:pt idx="7">
                  <c:v>1.0813940421782253</c:v>
                </c:pt>
                <c:pt idx="8">
                  <c:v>1.1292128846182923</c:v>
                </c:pt>
                <c:pt idx="9">
                  <c:v>1.1734516500764101</c:v>
                </c:pt>
                <c:pt idx="10">
                  <c:v>1.2127564821829324</c:v>
                </c:pt>
                <c:pt idx="11">
                  <c:v>1.2503279535838479</c:v>
                </c:pt>
                <c:pt idx="12">
                  <c:v>1.2853452938114223</c:v>
                </c:pt>
                <c:pt idx="13">
                  <c:v>1.3175816598143004</c:v>
                </c:pt>
                <c:pt idx="14">
                  <c:v>1.3484040444501031</c:v>
                </c:pt>
                <c:pt idx="15">
                  <c:v>1.3773962910603168</c:v>
                </c:pt>
                <c:pt idx="16">
                  <c:v>1.4050901537805933</c:v>
                </c:pt>
                <c:pt idx="17">
                  <c:v>1.4319934603429803</c:v>
                </c:pt>
                <c:pt idx="18">
                  <c:v>1.4575104062467716</c:v>
                </c:pt>
                <c:pt idx="19">
                  <c:v>1.4825665130526045</c:v>
                </c:pt>
                <c:pt idx="20">
                  <c:v>1.506597796808633</c:v>
                </c:pt>
                <c:pt idx="21">
                  <c:v>1.5304838076346876</c:v>
                </c:pt>
                <c:pt idx="22">
                  <c:v>1.5532658545543347</c:v>
                </c:pt>
                <c:pt idx="23">
                  <c:v>1.5757942251579722</c:v>
                </c:pt>
                <c:pt idx="24">
                  <c:v>1.5978259844929745</c:v>
                </c:pt>
                <c:pt idx="25">
                  <c:v>1.6189405984104583</c:v>
                </c:pt>
                <c:pt idx="26">
                  <c:v>1.6402777629662562</c:v>
                </c:pt>
                <c:pt idx="27">
                  <c:v>1.6607218590382196</c:v>
                </c:pt>
                <c:pt idx="28">
                  <c:v>1.6807423391229093</c:v>
                </c:pt>
                <c:pt idx="29">
                  <c:v>1.7000905935929753</c:v>
                </c:pt>
                <c:pt idx="30">
                  <c:v>1.7198866090518616</c:v>
                </c:pt>
                <c:pt idx="31">
                  <c:v>1.7392646664412201</c:v>
                </c:pt>
                <c:pt idx="32">
                  <c:v>1.7578599918439053</c:v>
                </c:pt>
                <c:pt idx="33">
                  <c:v>1.7767640925197106</c:v>
                </c:pt>
                <c:pt idx="34">
                  <c:v>1.7949558164823627</c:v>
                </c:pt>
                <c:pt idx="35">
                  <c:v>1.8129065677986396</c:v>
                </c:pt>
                <c:pt idx="36">
                  <c:v>1.8304342128117856</c:v>
                </c:pt>
                <c:pt idx="37">
                  <c:v>1.8482654941464522</c:v>
                </c:pt>
                <c:pt idx="38">
                  <c:v>1.8663049820067541</c:v>
                </c:pt>
                <c:pt idx="39">
                  <c:v>1.8841921369708114</c:v>
                </c:pt>
                <c:pt idx="40">
                  <c:v>1.9021209401626888</c:v>
                </c:pt>
                <c:pt idx="41">
                  <c:v>1.9196595664062406</c:v>
                </c:pt>
                <c:pt idx="42">
                  <c:v>1.937103517700923</c:v>
                </c:pt>
                <c:pt idx="43">
                  <c:v>1.9537370228889039</c:v>
                </c:pt>
                <c:pt idx="44">
                  <c:v>1.9720122928768686</c:v>
                </c:pt>
                <c:pt idx="45">
                  <c:v>1.9900251064176422</c:v>
                </c:pt>
                <c:pt idx="46">
                  <c:v>2.0076606078682016</c:v>
                </c:pt>
                <c:pt idx="47">
                  <c:v>2.0241789815146403</c:v>
                </c:pt>
                <c:pt idx="48">
                  <c:v>2.0420508523857182</c:v>
                </c:pt>
                <c:pt idx="49">
                  <c:v>2.0594057068047937</c:v>
                </c:pt>
                <c:pt idx="50">
                  <c:v>2.077702365431676</c:v>
                </c:pt>
                <c:pt idx="51">
                  <c:v>2.0960624143582831</c:v>
                </c:pt>
                <c:pt idx="52">
                  <c:v>2.1134307523102556</c:v>
                </c:pt>
                <c:pt idx="53">
                  <c:v>2.1316488781703824</c:v>
                </c:pt>
                <c:pt idx="54">
                  <c:v>2.1505642703187711</c:v>
                </c:pt>
                <c:pt idx="55">
                  <c:v>2.1694851274147693</c:v>
                </c:pt>
                <c:pt idx="56">
                  <c:v>2.1887926007936103</c:v>
                </c:pt>
                <c:pt idx="57">
                  <c:v>2.2080775790116083</c:v>
                </c:pt>
                <c:pt idx="58">
                  <c:v>2.2283715657270848</c:v>
                </c:pt>
                <c:pt idx="59">
                  <c:v>2.2484598435149628</c:v>
                </c:pt>
                <c:pt idx="60">
                  <c:v>2.2701744986564094</c:v>
                </c:pt>
                <c:pt idx="61">
                  <c:v>2.2919923887273748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A06-4AEC-A638-7F6E99DC420E}"/>
            </c:ext>
          </c:extLst>
        </c:ser>
        <c:ser>
          <c:idx val="5"/>
          <c:order val="5"/>
          <c:tx>
            <c:v>Sat -20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D3 300K 50L IDVD'!$AY$2:$AY$100</c:f>
              <c:numCache>
                <c:formatCode>General</c:formatCode>
                <c:ptCount val="9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</c:numCache>
            </c:numRef>
          </c:xVal>
          <c:yVal>
            <c:numRef>
              <c:f>'S1 D3 300K 50L IDVD'!$AS$2:$AS$100</c:f>
              <c:numCache>
                <c:formatCode>General</c:formatCode>
                <c:ptCount val="99"/>
                <c:pt idx="0">
                  <c:v>3.90082869971201E-6</c:v>
                </c:pt>
                <c:pt idx="1">
                  <c:v>2.4807049958014428E-3</c:v>
                </c:pt>
                <c:pt idx="2">
                  <c:v>4.7353144521898724E-3</c:v>
                </c:pt>
                <c:pt idx="3">
                  <c:v>6.5829235985189645E-3</c:v>
                </c:pt>
                <c:pt idx="4">
                  <c:v>8.0274847293471535E-3</c:v>
                </c:pt>
                <c:pt idx="5">
                  <c:v>9.1374924757222694E-3</c:v>
                </c:pt>
                <c:pt idx="6">
                  <c:v>9.9315696852435766E-3</c:v>
                </c:pt>
                <c:pt idx="7">
                  <c:v>1.0547211675648031E-2</c:v>
                </c:pt>
                <c:pt idx="8">
                  <c:v>1.0990567022977233E-2</c:v>
                </c:pt>
                <c:pt idx="9">
                  <c:v>1.1288228951180677E-2</c:v>
                </c:pt>
                <c:pt idx="10">
                  <c:v>1.1519977132106837E-2</c:v>
                </c:pt>
                <c:pt idx="11">
                  <c:v>1.1684015068229152E-2</c:v>
                </c:pt>
                <c:pt idx="12">
                  <c:v>1.1795170189837256E-2</c:v>
                </c:pt>
                <c:pt idx="13">
                  <c:v>1.1866751760296924E-2</c:v>
                </c:pt>
                <c:pt idx="14">
                  <c:v>1.1930944918393842E-2</c:v>
                </c:pt>
                <c:pt idx="15">
                  <c:v>1.1961637193037736E-2</c:v>
                </c:pt>
                <c:pt idx="16">
                  <c:v>1.1970973919619432E-2</c:v>
                </c:pt>
                <c:pt idx="17">
                  <c:v>1.1974668125800808E-2</c:v>
                </c:pt>
                <c:pt idx="18">
                  <c:v>1.1986408616678604E-2</c:v>
                </c:pt>
                <c:pt idx="19">
                  <c:v>1.1998705768761813E-2</c:v>
                </c:pt>
                <c:pt idx="20">
                  <c:v>1.1977755065212642E-2</c:v>
                </c:pt>
                <c:pt idx="21">
                  <c:v>1.1970417258414018E-2</c:v>
                </c:pt>
                <c:pt idx="22">
                  <c:v>1.1969911202772736E-2</c:v>
                </c:pt>
                <c:pt idx="23">
                  <c:v>1.1943419189951501E-2</c:v>
                </c:pt>
                <c:pt idx="24">
                  <c:v>1.1949593068775169E-2</c:v>
                </c:pt>
                <c:pt idx="25">
                  <c:v>1.1923101055953934E-2</c:v>
                </c:pt>
                <c:pt idx="26">
                  <c:v>1.1922544394748522E-2</c:v>
                </c:pt>
                <c:pt idx="27">
                  <c:v>1.1887525344371647E-2</c:v>
                </c:pt>
                <c:pt idx="28">
                  <c:v>1.1890764100475865E-2</c:v>
                </c:pt>
                <c:pt idx="29">
                  <c:v>1.186589146570674E-2</c:v>
                </c:pt>
                <c:pt idx="30">
                  <c:v>1.1857895786574448E-2</c:v>
                </c:pt>
                <c:pt idx="31">
                  <c:v>1.1810984428627391E-2</c:v>
                </c:pt>
                <c:pt idx="32">
                  <c:v>1.1816500435117389E-2</c:v>
                </c:pt>
                <c:pt idx="33">
                  <c:v>1.1814223184731611E-2</c:v>
                </c:pt>
                <c:pt idx="34">
                  <c:v>1.1791501286437944E-2</c:v>
                </c:pt>
                <c:pt idx="35">
                  <c:v>1.175223136867428E-2</c:v>
                </c:pt>
                <c:pt idx="36">
                  <c:v>1.1775687047647808E-2</c:v>
                </c:pt>
                <c:pt idx="37">
                  <c:v>1.1754255591239417E-2</c:v>
                </c:pt>
                <c:pt idx="38">
                  <c:v>1.1740667997270932E-2</c:v>
                </c:pt>
                <c:pt idx="39">
                  <c:v>1.1720628193876073E-2</c:v>
                </c:pt>
                <c:pt idx="40">
                  <c:v>1.1732318079189742E-2</c:v>
                </c:pt>
                <c:pt idx="41">
                  <c:v>1.1706205608099469E-2</c:v>
                </c:pt>
                <c:pt idx="42">
                  <c:v>1.1707951500061901E-2</c:v>
                </c:pt>
                <c:pt idx="43">
                  <c:v>1.1706332122009791E-2</c:v>
                </c:pt>
                <c:pt idx="44">
                  <c:v>1.167632302248163E-2</c:v>
                </c:pt>
                <c:pt idx="45">
                  <c:v>1.1659420764062733E-2</c:v>
                </c:pt>
                <c:pt idx="46">
                  <c:v>1.1652538407341267E-2</c:v>
                </c:pt>
                <c:pt idx="47">
                  <c:v>1.1663722237013651E-2</c:v>
                </c:pt>
                <c:pt idx="48">
                  <c:v>1.1653449307495577E-2</c:v>
                </c:pt>
                <c:pt idx="49">
                  <c:v>1.163012014243237E-2</c:v>
                </c:pt>
                <c:pt idx="50">
                  <c:v>1.1632574512292599E-2</c:v>
                </c:pt>
                <c:pt idx="51">
                  <c:v>1.1630651500855719E-2</c:v>
                </c:pt>
                <c:pt idx="52">
                  <c:v>1.1614407114770492E-2</c:v>
                </c:pt>
                <c:pt idx="53">
                  <c:v>1.1607524758049026E-2</c:v>
                </c:pt>
                <c:pt idx="54">
                  <c:v>1.1615419226053062E-2</c:v>
                </c:pt>
                <c:pt idx="55">
                  <c:v>1.1577920503033893E-2</c:v>
                </c:pt>
                <c:pt idx="56">
                  <c:v>1.1592697327759395E-2</c:v>
                </c:pt>
                <c:pt idx="57">
                  <c:v>1.1558740994229216E-2</c:v>
                </c:pt>
                <c:pt idx="58">
                  <c:v>1.1550694709532796E-2</c:v>
                </c:pt>
                <c:pt idx="59">
                  <c:v>1.1562333989282334E-2</c:v>
                </c:pt>
                <c:pt idx="60">
                  <c:v>1.1557602369036326E-2</c:v>
                </c:pt>
                <c:pt idx="61">
                  <c:v>1.1532173073061787E-2</c:v>
                </c:pt>
                <c:pt idx="62">
                  <c:v>1.1505858179715004E-2</c:v>
                </c:pt>
                <c:pt idx="63">
                  <c:v>1.1498849309083216E-2</c:v>
                </c:pt>
                <c:pt idx="64">
                  <c:v>1.1494927377863262E-2</c:v>
                </c:pt>
                <c:pt idx="65">
                  <c:v>1.1477949211098173E-2</c:v>
                </c:pt>
                <c:pt idx="66">
                  <c:v>1.1475469538455879E-2</c:v>
                </c:pt>
                <c:pt idx="67">
                  <c:v>1.1470864432120193E-2</c:v>
                </c:pt>
                <c:pt idx="68">
                  <c:v>1.1484527934434868E-2</c:v>
                </c:pt>
                <c:pt idx="69">
                  <c:v>1.1477696183277531E-2</c:v>
                </c:pt>
                <c:pt idx="70">
                  <c:v>1.1465373728412257E-2</c:v>
                </c:pt>
                <c:pt idx="71">
                  <c:v>1.1467018409246431E-2</c:v>
                </c:pt>
                <c:pt idx="72">
                  <c:v>1.1459908327486387E-2</c:v>
                </c:pt>
                <c:pt idx="73">
                  <c:v>1.144654845855648E-2</c:v>
                </c:pt>
                <c:pt idx="74">
                  <c:v>1.1442019260566984E-2</c:v>
                </c:pt>
                <c:pt idx="75">
                  <c:v>1.1451204170456296E-2</c:v>
                </c:pt>
                <c:pt idx="76">
                  <c:v>1.1427368949751803E-2</c:v>
                </c:pt>
                <c:pt idx="77">
                  <c:v>1.1455176707240377E-2</c:v>
                </c:pt>
                <c:pt idx="78">
                  <c:v>1.1459731208011937E-2</c:v>
                </c:pt>
                <c:pt idx="79">
                  <c:v>1.1427773794264831E-2</c:v>
                </c:pt>
                <c:pt idx="80">
                  <c:v>1.1424256707557905E-2</c:v>
                </c:pt>
                <c:pt idx="81">
                  <c:v>1.1433391011883088E-2</c:v>
                </c:pt>
                <c:pt idx="82">
                  <c:v>1.1433719948049922E-2</c:v>
                </c:pt>
                <c:pt idx="83">
                  <c:v>1.1427217133059418E-2</c:v>
                </c:pt>
                <c:pt idx="84">
                  <c:v>1.1394247608029744E-2</c:v>
                </c:pt>
                <c:pt idx="85">
                  <c:v>1.1406823090715659E-2</c:v>
                </c:pt>
                <c:pt idx="86">
                  <c:v>1.1411504105397539E-2</c:v>
                </c:pt>
                <c:pt idx="87">
                  <c:v>1.1425420635532859E-2</c:v>
                </c:pt>
                <c:pt idx="88">
                  <c:v>1.1420182959645565E-2</c:v>
                </c:pt>
                <c:pt idx="89">
                  <c:v>1.1416235725643549E-2</c:v>
                </c:pt>
                <c:pt idx="90">
                  <c:v>1.1414616347591439E-2</c:v>
                </c:pt>
                <c:pt idx="91">
                  <c:v>1.1404545840329879E-2</c:v>
                </c:pt>
                <c:pt idx="92">
                  <c:v>1.1400193761814835E-2</c:v>
                </c:pt>
                <c:pt idx="93">
                  <c:v>1.1407430357485201E-2</c:v>
                </c:pt>
                <c:pt idx="94">
                  <c:v>1.1380988950228094E-2</c:v>
                </c:pt>
                <c:pt idx="95">
                  <c:v>1.138468315640947E-2</c:v>
                </c:pt>
                <c:pt idx="96">
                  <c:v>1.1373727051775664E-2</c:v>
                </c:pt>
                <c:pt idx="97">
                  <c:v>1.1382254089331306E-2</c:v>
                </c:pt>
                <c:pt idx="98">
                  <c:v>1.1376434449456536E-2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06-4AEC-A638-7F6E99DC420E}"/>
            </c:ext>
          </c:extLst>
        </c:ser>
        <c:ser>
          <c:idx val="6"/>
          <c:order val="6"/>
          <c:tx>
            <c:v>Sat -40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D3 300K 50L IDVD'!$AY$4:$AY$100</c:f>
              <c:numCache>
                <c:formatCode>General</c:formatCode>
                <c:ptCount val="97"/>
                <c:pt idx="0">
                  <c:v>-2</c:v>
                </c:pt>
                <c:pt idx="1">
                  <c:v>-3</c:v>
                </c:pt>
                <c:pt idx="2">
                  <c:v>-4</c:v>
                </c:pt>
                <c:pt idx="3">
                  <c:v>-5</c:v>
                </c:pt>
                <c:pt idx="4">
                  <c:v>-6</c:v>
                </c:pt>
                <c:pt idx="5">
                  <c:v>-7</c:v>
                </c:pt>
                <c:pt idx="6">
                  <c:v>-8</c:v>
                </c:pt>
                <c:pt idx="7">
                  <c:v>-9</c:v>
                </c:pt>
                <c:pt idx="8">
                  <c:v>-10</c:v>
                </c:pt>
                <c:pt idx="9">
                  <c:v>-11</c:v>
                </c:pt>
                <c:pt idx="10">
                  <c:v>-12</c:v>
                </c:pt>
                <c:pt idx="11">
                  <c:v>-13</c:v>
                </c:pt>
                <c:pt idx="12">
                  <c:v>-14</c:v>
                </c:pt>
                <c:pt idx="13">
                  <c:v>-15</c:v>
                </c:pt>
                <c:pt idx="14">
                  <c:v>-16</c:v>
                </c:pt>
                <c:pt idx="15">
                  <c:v>-17</c:v>
                </c:pt>
                <c:pt idx="16">
                  <c:v>-18</c:v>
                </c:pt>
                <c:pt idx="17">
                  <c:v>-19</c:v>
                </c:pt>
                <c:pt idx="18">
                  <c:v>-20</c:v>
                </c:pt>
                <c:pt idx="19">
                  <c:v>-21</c:v>
                </c:pt>
                <c:pt idx="20">
                  <c:v>-22</c:v>
                </c:pt>
                <c:pt idx="21">
                  <c:v>-23</c:v>
                </c:pt>
                <c:pt idx="22">
                  <c:v>-24</c:v>
                </c:pt>
                <c:pt idx="23">
                  <c:v>-25</c:v>
                </c:pt>
                <c:pt idx="24">
                  <c:v>-26</c:v>
                </c:pt>
                <c:pt idx="25">
                  <c:v>-27</c:v>
                </c:pt>
                <c:pt idx="26">
                  <c:v>-28</c:v>
                </c:pt>
                <c:pt idx="27">
                  <c:v>-29</c:v>
                </c:pt>
                <c:pt idx="28">
                  <c:v>-30</c:v>
                </c:pt>
                <c:pt idx="29">
                  <c:v>-31</c:v>
                </c:pt>
                <c:pt idx="30">
                  <c:v>-32</c:v>
                </c:pt>
                <c:pt idx="31">
                  <c:v>-33</c:v>
                </c:pt>
                <c:pt idx="32">
                  <c:v>-34</c:v>
                </c:pt>
                <c:pt idx="33">
                  <c:v>-35</c:v>
                </c:pt>
                <c:pt idx="34">
                  <c:v>-36</c:v>
                </c:pt>
                <c:pt idx="35">
                  <c:v>-37</c:v>
                </c:pt>
                <c:pt idx="36">
                  <c:v>-38</c:v>
                </c:pt>
                <c:pt idx="37">
                  <c:v>-39</c:v>
                </c:pt>
                <c:pt idx="38">
                  <c:v>-40</c:v>
                </c:pt>
                <c:pt idx="39">
                  <c:v>-41</c:v>
                </c:pt>
                <c:pt idx="40">
                  <c:v>-42</c:v>
                </c:pt>
                <c:pt idx="41">
                  <c:v>-43</c:v>
                </c:pt>
                <c:pt idx="42">
                  <c:v>-44</c:v>
                </c:pt>
                <c:pt idx="43">
                  <c:v>-45</c:v>
                </c:pt>
                <c:pt idx="44">
                  <c:v>-46</c:v>
                </c:pt>
                <c:pt idx="45">
                  <c:v>-47</c:v>
                </c:pt>
                <c:pt idx="46">
                  <c:v>-48</c:v>
                </c:pt>
                <c:pt idx="47">
                  <c:v>-49</c:v>
                </c:pt>
                <c:pt idx="48">
                  <c:v>-50</c:v>
                </c:pt>
                <c:pt idx="49">
                  <c:v>-51</c:v>
                </c:pt>
                <c:pt idx="50">
                  <c:v>-52</c:v>
                </c:pt>
                <c:pt idx="51">
                  <c:v>-53</c:v>
                </c:pt>
                <c:pt idx="52">
                  <c:v>-54</c:v>
                </c:pt>
                <c:pt idx="53">
                  <c:v>-55</c:v>
                </c:pt>
                <c:pt idx="54">
                  <c:v>-56</c:v>
                </c:pt>
                <c:pt idx="55">
                  <c:v>-57</c:v>
                </c:pt>
                <c:pt idx="56">
                  <c:v>-58</c:v>
                </c:pt>
                <c:pt idx="57">
                  <c:v>-59</c:v>
                </c:pt>
                <c:pt idx="58">
                  <c:v>-60</c:v>
                </c:pt>
                <c:pt idx="59">
                  <c:v>-61</c:v>
                </c:pt>
                <c:pt idx="60">
                  <c:v>-62</c:v>
                </c:pt>
                <c:pt idx="61">
                  <c:v>-63</c:v>
                </c:pt>
                <c:pt idx="62">
                  <c:v>-64</c:v>
                </c:pt>
                <c:pt idx="63">
                  <c:v>-65</c:v>
                </c:pt>
                <c:pt idx="64">
                  <c:v>-66</c:v>
                </c:pt>
                <c:pt idx="65">
                  <c:v>-67</c:v>
                </c:pt>
                <c:pt idx="66">
                  <c:v>-68</c:v>
                </c:pt>
                <c:pt idx="67">
                  <c:v>-69</c:v>
                </c:pt>
                <c:pt idx="68">
                  <c:v>-70</c:v>
                </c:pt>
                <c:pt idx="69">
                  <c:v>-71</c:v>
                </c:pt>
                <c:pt idx="70">
                  <c:v>-72</c:v>
                </c:pt>
                <c:pt idx="71">
                  <c:v>-73</c:v>
                </c:pt>
                <c:pt idx="72">
                  <c:v>-74</c:v>
                </c:pt>
                <c:pt idx="73">
                  <c:v>-75</c:v>
                </c:pt>
                <c:pt idx="74">
                  <c:v>-76</c:v>
                </c:pt>
                <c:pt idx="75">
                  <c:v>-77</c:v>
                </c:pt>
                <c:pt idx="76">
                  <c:v>-78</c:v>
                </c:pt>
                <c:pt idx="77">
                  <c:v>-79</c:v>
                </c:pt>
                <c:pt idx="78">
                  <c:v>-80</c:v>
                </c:pt>
                <c:pt idx="79">
                  <c:v>-81</c:v>
                </c:pt>
                <c:pt idx="80">
                  <c:v>-82</c:v>
                </c:pt>
                <c:pt idx="81">
                  <c:v>-83</c:v>
                </c:pt>
                <c:pt idx="82">
                  <c:v>-84</c:v>
                </c:pt>
                <c:pt idx="83">
                  <c:v>-85</c:v>
                </c:pt>
                <c:pt idx="84">
                  <c:v>-86</c:v>
                </c:pt>
                <c:pt idx="85">
                  <c:v>-87</c:v>
                </c:pt>
                <c:pt idx="86">
                  <c:v>-88</c:v>
                </c:pt>
                <c:pt idx="87">
                  <c:v>-89</c:v>
                </c:pt>
                <c:pt idx="88">
                  <c:v>-90</c:v>
                </c:pt>
                <c:pt idx="89">
                  <c:v>-91</c:v>
                </c:pt>
                <c:pt idx="90">
                  <c:v>-92</c:v>
                </c:pt>
                <c:pt idx="91">
                  <c:v>-93</c:v>
                </c:pt>
                <c:pt idx="92">
                  <c:v>-94</c:v>
                </c:pt>
                <c:pt idx="93">
                  <c:v>-95</c:v>
                </c:pt>
                <c:pt idx="94">
                  <c:v>-96</c:v>
                </c:pt>
                <c:pt idx="95">
                  <c:v>-97</c:v>
                </c:pt>
                <c:pt idx="96">
                  <c:v>-98</c:v>
                </c:pt>
              </c:numCache>
            </c:numRef>
          </c:xVal>
          <c:yVal>
            <c:numRef>
              <c:f>'S1 D3 300K 50L IDVD'!$AT$4:$AT$100</c:f>
              <c:numCache>
                <c:formatCode>General</c:formatCode>
                <c:ptCount val="97"/>
                <c:pt idx="0">
                  <c:v>13.167559781550784</c:v>
                </c:pt>
                <c:pt idx="1">
                  <c:v>20.917801662839739</c:v>
                </c:pt>
                <c:pt idx="2">
                  <c:v>28.726822781172604</c:v>
                </c:pt>
                <c:pt idx="3">
                  <c:v>36.551376512371377</c:v>
                </c:pt>
                <c:pt idx="4">
                  <c:v>44.13283421344282</c:v>
                </c:pt>
                <c:pt idx="5">
                  <c:v>51.447790577328739</c:v>
                </c:pt>
                <c:pt idx="6">
                  <c:v>58.421774172480269</c:v>
                </c:pt>
                <c:pt idx="7">
                  <c:v>64.969940760811411</c:v>
                </c:pt>
                <c:pt idx="8">
                  <c:v>71.140696772828917</c:v>
                </c:pt>
                <c:pt idx="9">
                  <c:v>76.897870370351896</c:v>
                </c:pt>
                <c:pt idx="10">
                  <c:v>82.13427588582968</c:v>
                </c:pt>
                <c:pt idx="11">
                  <c:v>86.941938731104813</c:v>
                </c:pt>
                <c:pt idx="12">
                  <c:v>91.401713603287462</c:v>
                </c:pt>
                <c:pt idx="13">
                  <c:v>95.380615803183233</c:v>
                </c:pt>
                <c:pt idx="14">
                  <c:v>98.946733496779643</c:v>
                </c:pt>
                <c:pt idx="15">
                  <c:v>102.17985750359334</c:v>
                </c:pt>
                <c:pt idx="16">
                  <c:v>105.0478055264193</c:v>
                </c:pt>
                <c:pt idx="17">
                  <c:v>107.5380770035332</c:v>
                </c:pt>
                <c:pt idx="18">
                  <c:v>109.71902607032098</c:v>
                </c:pt>
                <c:pt idx="19">
                  <c:v>111.70156196591076</c:v>
                </c:pt>
                <c:pt idx="20">
                  <c:v>113.34871045013232</c:v>
                </c:pt>
                <c:pt idx="21">
                  <c:v>114.78388132383803</c:v>
                </c:pt>
                <c:pt idx="22">
                  <c:v>116.07489678361705</c:v>
                </c:pt>
                <c:pt idx="23">
                  <c:v>117.10393238598314</c:v>
                </c:pt>
                <c:pt idx="24">
                  <c:v>117.96248160398203</c:v>
                </c:pt>
                <c:pt idx="25">
                  <c:v>118.71490903202383</c:v>
                </c:pt>
                <c:pt idx="26">
                  <c:v>119.35536334334395</c:v>
                </c:pt>
                <c:pt idx="27">
                  <c:v>119.81549040255649</c:v>
                </c:pt>
                <c:pt idx="28">
                  <c:v>120.22348745968483</c:v>
                </c:pt>
                <c:pt idx="29">
                  <c:v>120.53254390061258</c:v>
                </c:pt>
                <c:pt idx="30">
                  <c:v>120.79585360501746</c:v>
                </c:pt>
                <c:pt idx="31">
                  <c:v>121.00065004177679</c:v>
                </c:pt>
                <c:pt idx="32">
                  <c:v>121.19427576380379</c:v>
                </c:pt>
                <c:pt idx="33">
                  <c:v>121.31981331984329</c:v>
                </c:pt>
                <c:pt idx="34">
                  <c:v>121.37008153613877</c:v>
                </c:pt>
                <c:pt idx="35">
                  <c:v>121.41449842566968</c:v>
                </c:pt>
                <c:pt idx="36">
                  <c:v>121.43178643656495</c:v>
                </c:pt>
                <c:pt idx="37">
                  <c:v>121.4706179687297</c:v>
                </c:pt>
                <c:pt idx="38">
                  <c:v>121.48072480586848</c:v>
                </c:pt>
                <c:pt idx="39">
                  <c:v>121.50253429653637</c:v>
                </c:pt>
                <c:pt idx="40">
                  <c:v>121.45439383542799</c:v>
                </c:pt>
                <c:pt idx="41">
                  <c:v>121.45226608024089</c:v>
                </c:pt>
                <c:pt idx="42">
                  <c:v>121.37327316891943</c:v>
                </c:pt>
                <c:pt idx="43">
                  <c:v>121.33577148374661</c:v>
                </c:pt>
                <c:pt idx="44">
                  <c:v>121.21182974409746</c:v>
                </c:pt>
                <c:pt idx="45">
                  <c:v>121.217681070862</c:v>
                </c:pt>
                <c:pt idx="46">
                  <c:v>121.19188203921829</c:v>
                </c:pt>
                <c:pt idx="47">
                  <c:v>121.14879499667933</c:v>
                </c:pt>
                <c:pt idx="48">
                  <c:v>121.09560111700156</c:v>
                </c:pt>
                <c:pt idx="49">
                  <c:v>121.00011810298001</c:v>
                </c:pt>
                <c:pt idx="50">
                  <c:v>120.9769787653202</c:v>
                </c:pt>
                <c:pt idx="51">
                  <c:v>120.9362854473667</c:v>
                </c:pt>
                <c:pt idx="52">
                  <c:v>120.91713565068272</c:v>
                </c:pt>
                <c:pt idx="53">
                  <c:v>120.81021595253044</c:v>
                </c:pt>
                <c:pt idx="54">
                  <c:v>120.74398957233164</c:v>
                </c:pt>
                <c:pt idx="55">
                  <c:v>120.66526263040855</c:v>
                </c:pt>
                <c:pt idx="56">
                  <c:v>120.62988870042287</c:v>
                </c:pt>
                <c:pt idx="57">
                  <c:v>120.76393727721079</c:v>
                </c:pt>
                <c:pt idx="58">
                  <c:v>120.8322914125967</c:v>
                </c:pt>
                <c:pt idx="59">
                  <c:v>120.80596044215621</c:v>
                </c:pt>
                <c:pt idx="60">
                  <c:v>120.74691523571391</c:v>
                </c:pt>
                <c:pt idx="61">
                  <c:v>120.60142997479525</c:v>
                </c:pt>
                <c:pt idx="62">
                  <c:v>120.61738813869859</c:v>
                </c:pt>
                <c:pt idx="63">
                  <c:v>120.52642660444963</c:v>
                </c:pt>
                <c:pt idx="64">
                  <c:v>120.5083406853592</c:v>
                </c:pt>
                <c:pt idx="65">
                  <c:v>120.451423234104</c:v>
                </c:pt>
                <c:pt idx="66">
                  <c:v>120.37482404736805</c:v>
                </c:pt>
                <c:pt idx="67">
                  <c:v>120.31524690212896</c:v>
                </c:pt>
                <c:pt idx="68">
                  <c:v>120.28864996229008</c:v>
                </c:pt>
                <c:pt idx="69">
                  <c:v>120.93389172278121</c:v>
                </c:pt>
                <c:pt idx="70">
                  <c:v>120.7070198259556</c:v>
                </c:pt>
                <c:pt idx="71">
                  <c:v>120.62031380208086</c:v>
                </c:pt>
                <c:pt idx="72">
                  <c:v>120.48599925589454</c:v>
                </c:pt>
                <c:pt idx="73">
                  <c:v>120.43120955982646</c:v>
                </c:pt>
                <c:pt idx="74">
                  <c:v>120.33226894362585</c:v>
                </c:pt>
                <c:pt idx="75">
                  <c:v>120.29928873822564</c:v>
                </c:pt>
                <c:pt idx="76">
                  <c:v>120.26763837981738</c:v>
                </c:pt>
                <c:pt idx="77">
                  <c:v>120.22641312306712</c:v>
                </c:pt>
                <c:pt idx="78">
                  <c:v>120.18093235594263</c:v>
                </c:pt>
                <c:pt idx="79">
                  <c:v>120.12108924130517</c:v>
                </c:pt>
                <c:pt idx="80">
                  <c:v>120.1631124062506</c:v>
                </c:pt>
                <c:pt idx="81">
                  <c:v>120.29210756446915</c:v>
                </c:pt>
                <c:pt idx="82">
                  <c:v>120.21870001051384</c:v>
                </c:pt>
                <c:pt idx="83">
                  <c:v>120.21737016352191</c:v>
                </c:pt>
                <c:pt idx="84">
                  <c:v>120.14555842595695</c:v>
                </c:pt>
                <c:pt idx="85">
                  <c:v>120.1178976085245</c:v>
                </c:pt>
                <c:pt idx="86">
                  <c:v>120.04156439118692</c:v>
                </c:pt>
                <c:pt idx="87">
                  <c:v>120.0492775037402</c:v>
                </c:pt>
                <c:pt idx="88">
                  <c:v>119.96044372467836</c:v>
                </c:pt>
                <c:pt idx="89">
                  <c:v>120.00379673661573</c:v>
                </c:pt>
                <c:pt idx="90">
                  <c:v>119.97959352136236</c:v>
                </c:pt>
                <c:pt idx="91">
                  <c:v>119.91762265153777</c:v>
                </c:pt>
                <c:pt idx="92">
                  <c:v>119.88490841553595</c:v>
                </c:pt>
                <c:pt idx="93">
                  <c:v>119.76176458408196</c:v>
                </c:pt>
                <c:pt idx="94">
                  <c:v>119.72931631747853</c:v>
                </c:pt>
                <c:pt idx="95">
                  <c:v>119.64340820179898</c:v>
                </c:pt>
                <c:pt idx="96">
                  <c:v>119.63542911984732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06-4AEC-A638-7F6E99DC420E}"/>
            </c:ext>
          </c:extLst>
        </c:ser>
        <c:ser>
          <c:idx val="7"/>
          <c:order val="7"/>
          <c:tx>
            <c:v>Sat -60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D3 300K 50L IDVD'!$AY$24:$AY$100</c:f>
              <c:numCache>
                <c:formatCode>General</c:formatCode>
                <c:ptCount val="77"/>
                <c:pt idx="0">
                  <c:v>-22</c:v>
                </c:pt>
                <c:pt idx="1">
                  <c:v>-23</c:v>
                </c:pt>
                <c:pt idx="2">
                  <c:v>-24</c:v>
                </c:pt>
                <c:pt idx="3">
                  <c:v>-25</c:v>
                </c:pt>
                <c:pt idx="4">
                  <c:v>-26</c:v>
                </c:pt>
                <c:pt idx="5">
                  <c:v>-27</c:v>
                </c:pt>
                <c:pt idx="6">
                  <c:v>-28</c:v>
                </c:pt>
                <c:pt idx="7">
                  <c:v>-29</c:v>
                </c:pt>
                <c:pt idx="8">
                  <c:v>-30</c:v>
                </c:pt>
                <c:pt idx="9">
                  <c:v>-31</c:v>
                </c:pt>
                <c:pt idx="10">
                  <c:v>-32</c:v>
                </c:pt>
                <c:pt idx="11">
                  <c:v>-33</c:v>
                </c:pt>
                <c:pt idx="12">
                  <c:v>-34</c:v>
                </c:pt>
                <c:pt idx="13">
                  <c:v>-35</c:v>
                </c:pt>
                <c:pt idx="14">
                  <c:v>-36</c:v>
                </c:pt>
                <c:pt idx="15">
                  <c:v>-37</c:v>
                </c:pt>
                <c:pt idx="16">
                  <c:v>-38</c:v>
                </c:pt>
                <c:pt idx="17">
                  <c:v>-39</c:v>
                </c:pt>
                <c:pt idx="18">
                  <c:v>-40</c:v>
                </c:pt>
                <c:pt idx="19">
                  <c:v>-41</c:v>
                </c:pt>
                <c:pt idx="20">
                  <c:v>-42</c:v>
                </c:pt>
                <c:pt idx="21">
                  <c:v>-43</c:v>
                </c:pt>
                <c:pt idx="22">
                  <c:v>-44</c:v>
                </c:pt>
                <c:pt idx="23">
                  <c:v>-45</c:v>
                </c:pt>
                <c:pt idx="24">
                  <c:v>-46</c:v>
                </c:pt>
                <c:pt idx="25">
                  <c:v>-47</c:v>
                </c:pt>
                <c:pt idx="26">
                  <c:v>-48</c:v>
                </c:pt>
                <c:pt idx="27">
                  <c:v>-49</c:v>
                </c:pt>
                <c:pt idx="28">
                  <c:v>-50</c:v>
                </c:pt>
                <c:pt idx="29">
                  <c:v>-51</c:v>
                </c:pt>
                <c:pt idx="30">
                  <c:v>-52</c:v>
                </c:pt>
                <c:pt idx="31">
                  <c:v>-53</c:v>
                </c:pt>
                <c:pt idx="32">
                  <c:v>-54</c:v>
                </c:pt>
                <c:pt idx="33">
                  <c:v>-55</c:v>
                </c:pt>
                <c:pt idx="34">
                  <c:v>-56</c:v>
                </c:pt>
                <c:pt idx="35">
                  <c:v>-57</c:v>
                </c:pt>
                <c:pt idx="36">
                  <c:v>-58</c:v>
                </c:pt>
                <c:pt idx="37">
                  <c:v>-59</c:v>
                </c:pt>
                <c:pt idx="38">
                  <c:v>-60</c:v>
                </c:pt>
                <c:pt idx="39">
                  <c:v>-61</c:v>
                </c:pt>
                <c:pt idx="40">
                  <c:v>-62</c:v>
                </c:pt>
                <c:pt idx="41">
                  <c:v>-63</c:v>
                </c:pt>
                <c:pt idx="42">
                  <c:v>-64</c:v>
                </c:pt>
                <c:pt idx="43">
                  <c:v>-65</c:v>
                </c:pt>
                <c:pt idx="44">
                  <c:v>-66</c:v>
                </c:pt>
                <c:pt idx="45">
                  <c:v>-67</c:v>
                </c:pt>
                <c:pt idx="46">
                  <c:v>-68</c:v>
                </c:pt>
                <c:pt idx="47">
                  <c:v>-69</c:v>
                </c:pt>
                <c:pt idx="48">
                  <c:v>-70</c:v>
                </c:pt>
                <c:pt idx="49">
                  <c:v>-71</c:v>
                </c:pt>
                <c:pt idx="50">
                  <c:v>-72</c:v>
                </c:pt>
                <c:pt idx="51">
                  <c:v>-73</c:v>
                </c:pt>
                <c:pt idx="52">
                  <c:v>-74</c:v>
                </c:pt>
                <c:pt idx="53">
                  <c:v>-75</c:v>
                </c:pt>
                <c:pt idx="54">
                  <c:v>-76</c:v>
                </c:pt>
                <c:pt idx="55">
                  <c:v>-77</c:v>
                </c:pt>
                <c:pt idx="56">
                  <c:v>-78</c:v>
                </c:pt>
                <c:pt idx="57">
                  <c:v>-79</c:v>
                </c:pt>
                <c:pt idx="58">
                  <c:v>-80</c:v>
                </c:pt>
                <c:pt idx="59">
                  <c:v>-81</c:v>
                </c:pt>
                <c:pt idx="60">
                  <c:v>-82</c:v>
                </c:pt>
                <c:pt idx="61">
                  <c:v>-83</c:v>
                </c:pt>
                <c:pt idx="62">
                  <c:v>-84</c:v>
                </c:pt>
                <c:pt idx="63">
                  <c:v>-85</c:v>
                </c:pt>
                <c:pt idx="64">
                  <c:v>-86</c:v>
                </c:pt>
                <c:pt idx="65">
                  <c:v>-87</c:v>
                </c:pt>
                <c:pt idx="66">
                  <c:v>-88</c:v>
                </c:pt>
                <c:pt idx="67">
                  <c:v>-89</c:v>
                </c:pt>
                <c:pt idx="68">
                  <c:v>-90</c:v>
                </c:pt>
                <c:pt idx="69">
                  <c:v>-91</c:v>
                </c:pt>
                <c:pt idx="70">
                  <c:v>-92</c:v>
                </c:pt>
                <c:pt idx="71">
                  <c:v>-93</c:v>
                </c:pt>
                <c:pt idx="72">
                  <c:v>-94</c:v>
                </c:pt>
                <c:pt idx="73">
                  <c:v>-95</c:v>
                </c:pt>
                <c:pt idx="74">
                  <c:v>-96</c:v>
                </c:pt>
                <c:pt idx="75">
                  <c:v>-97</c:v>
                </c:pt>
                <c:pt idx="76">
                  <c:v>-98</c:v>
                </c:pt>
              </c:numCache>
            </c:numRef>
          </c:xVal>
          <c:yVal>
            <c:numRef>
              <c:f>'S1 D3 300K 50L IDVD'!$AU$24:$AU$100</c:f>
              <c:numCache>
                <c:formatCode>General</c:formatCode>
                <c:ptCount val="77"/>
                <c:pt idx="0">
                  <c:v>3.0235233112169446</c:v>
                </c:pt>
                <c:pt idx="1">
                  <c:v>3.1301237633623806</c:v>
                </c:pt>
                <c:pt idx="2">
                  <c:v>3.2327557093950405</c:v>
                </c:pt>
                <c:pt idx="3">
                  <c:v>3.3290628488104623</c:v>
                </c:pt>
                <c:pt idx="4">
                  <c:v>3.4217203799257412</c:v>
                </c:pt>
                <c:pt idx="5">
                  <c:v>3.5089034985908061</c:v>
                </c:pt>
                <c:pt idx="6">
                  <c:v>3.5905059055347781</c:v>
                </c:pt>
                <c:pt idx="7">
                  <c:v>3.6684941372689002</c:v>
                </c:pt>
                <c:pt idx="8">
                  <c:v>3.7402992947469551</c:v>
                </c:pt>
                <c:pt idx="9">
                  <c:v>3.8082245288379641</c:v>
                </c:pt>
                <c:pt idx="10">
                  <c:v>3.8729253517123428</c:v>
                </c:pt>
                <c:pt idx="11">
                  <c:v>3.9330730224841153</c:v>
                </c:pt>
                <c:pt idx="12">
                  <c:v>3.9869667528192356</c:v>
                </c:pt>
                <c:pt idx="13">
                  <c:v>4.0388053639173824</c:v>
                </c:pt>
                <c:pt idx="14">
                  <c:v>4.0845672000303397</c:v>
                </c:pt>
                <c:pt idx="15">
                  <c:v>4.1277424205519324</c:v>
                </c:pt>
                <c:pt idx="16">
                  <c:v>4.1664176386063598</c:v>
                </c:pt>
                <c:pt idx="17">
                  <c:v>4.2034097848718863</c:v>
                </c:pt>
                <c:pt idx="18">
                  <c:v>4.2355830308576117</c:v>
                </c:pt>
                <c:pt idx="19">
                  <c:v>4.2655239921549013</c:v>
                </c:pt>
                <c:pt idx="20">
                  <c:v>4.2922582587807057</c:v>
                </c:pt>
                <c:pt idx="21">
                  <c:v>4.3161401616379509</c:v>
                </c:pt>
                <c:pt idx="22">
                  <c:v>4.3377011970810289</c:v>
                </c:pt>
                <c:pt idx="23">
                  <c:v>4.3560555378526207</c:v>
                </c:pt>
                <c:pt idx="24">
                  <c:v>4.3719295623037286</c:v>
                </c:pt>
                <c:pt idx="25">
                  <c:v>4.3882465003834934</c:v>
                </c:pt>
                <c:pt idx="26">
                  <c:v>4.3997445381834588</c:v>
                </c:pt>
                <c:pt idx="27">
                  <c:v>4.4119866708795685</c:v>
                </c:pt>
                <c:pt idx="28">
                  <c:v>4.4207917938172923</c:v>
                </c:pt>
                <c:pt idx="29">
                  <c:v>4.4287288060428462</c:v>
                </c:pt>
                <c:pt idx="30">
                  <c:v>4.4366303851781064</c:v>
                </c:pt>
                <c:pt idx="31">
                  <c:v>4.4425654278021254</c:v>
                </c:pt>
                <c:pt idx="32">
                  <c:v>4.4478272417105833</c:v>
                </c:pt>
                <c:pt idx="33">
                  <c:v>4.4524335434486284</c:v>
                </c:pt>
                <c:pt idx="34">
                  <c:v>4.4574296091798917</c:v>
                </c:pt>
                <c:pt idx="35">
                  <c:v>4.4598390593197923</c:v>
                </c:pt>
                <c:pt idx="36">
                  <c:v>4.462496541091741</c:v>
                </c:pt>
                <c:pt idx="37">
                  <c:v>4.4657741019438104</c:v>
                </c:pt>
                <c:pt idx="38">
                  <c:v>4.4660575666661524</c:v>
                </c:pt>
                <c:pt idx="39">
                  <c:v>4.4672800082812492</c:v>
                </c:pt>
                <c:pt idx="40">
                  <c:v>4.4686087491672231</c:v>
                </c:pt>
                <c:pt idx="41">
                  <c:v>4.4704512698624406</c:v>
                </c:pt>
                <c:pt idx="42">
                  <c:v>4.4714611129357813</c:v>
                </c:pt>
                <c:pt idx="43">
                  <c:v>4.472258357467366</c:v>
                </c:pt>
                <c:pt idx="44">
                  <c:v>4.4730201689086568</c:v>
                </c:pt>
                <c:pt idx="45">
                  <c:v>4.4734276494470233</c:v>
                </c:pt>
                <c:pt idx="46">
                  <c:v>4.4741363112528756</c:v>
                </c:pt>
                <c:pt idx="47">
                  <c:v>4.4742780436140466</c:v>
                </c:pt>
                <c:pt idx="48">
                  <c:v>4.4753941859582653</c:v>
                </c:pt>
                <c:pt idx="49">
                  <c:v>4.4752878866873873</c:v>
                </c:pt>
                <c:pt idx="50">
                  <c:v>4.4751284377810707</c:v>
                </c:pt>
                <c:pt idx="51">
                  <c:v>4.4741363112528756</c:v>
                </c:pt>
                <c:pt idx="52">
                  <c:v>4.4756245010451678</c:v>
                </c:pt>
                <c:pt idx="53">
                  <c:v>4.4764748952121911</c:v>
                </c:pt>
                <c:pt idx="54">
                  <c:v>4.4760142650383861</c:v>
                </c:pt>
                <c:pt idx="55">
                  <c:v>4.4750930046907769</c:v>
                </c:pt>
                <c:pt idx="56">
                  <c:v>4.4764748952121911</c:v>
                </c:pt>
                <c:pt idx="57">
                  <c:v>4.4767937930248252</c:v>
                </c:pt>
                <c:pt idx="58">
                  <c:v>4.4754119025034109</c:v>
                </c:pt>
                <c:pt idx="59">
                  <c:v>4.4755182017742898</c:v>
                </c:pt>
                <c:pt idx="60">
                  <c:v>4.4743489097946325</c:v>
                </c:pt>
                <c:pt idx="61">
                  <c:v>4.4728961530926332</c:v>
                </c:pt>
                <c:pt idx="62">
                  <c:v>4.4724886725542676</c:v>
                </c:pt>
                <c:pt idx="63">
                  <c:v>4.4716737114775373</c:v>
                </c:pt>
                <c:pt idx="64">
                  <c:v>4.4715496956615128</c:v>
                </c:pt>
                <c:pt idx="65">
                  <c:v>4.470220954775538</c:v>
                </c:pt>
                <c:pt idx="66">
                  <c:v>4.4712662309391717</c:v>
                </c:pt>
                <c:pt idx="67">
                  <c:v>4.4709473331265377</c:v>
                </c:pt>
                <c:pt idx="68">
                  <c:v>4.4714788294809278</c:v>
                </c:pt>
                <c:pt idx="69">
                  <c:v>4.4714965460260734</c:v>
                </c:pt>
                <c:pt idx="70">
                  <c:v>4.470043789324075</c:v>
                </c:pt>
                <c:pt idx="71">
                  <c:v>4.469795757692026</c:v>
                </c:pt>
                <c:pt idx="72">
                  <c:v>4.4698134742371725</c:v>
                </c:pt>
                <c:pt idx="73">
                  <c:v>4.4690516627958816</c:v>
                </c:pt>
                <c:pt idx="74">
                  <c:v>4.4684138671706135</c:v>
                </c:pt>
                <c:pt idx="75">
                  <c:v>4.4713902467551954</c:v>
                </c:pt>
                <c:pt idx="76">
                  <c:v>4.470185521685246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06-4AEC-A638-7F6E99DC420E}"/>
            </c:ext>
          </c:extLst>
        </c:ser>
        <c:ser>
          <c:idx val="8"/>
          <c:order val="8"/>
          <c:tx>
            <c:v>Sat -80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D3 300K 50L IDVD'!$AY$44:$AY$100</c:f>
              <c:numCache>
                <c:formatCode>General</c:formatCode>
                <c:ptCount val="57"/>
                <c:pt idx="0">
                  <c:v>-42</c:v>
                </c:pt>
                <c:pt idx="1">
                  <c:v>-43</c:v>
                </c:pt>
                <c:pt idx="2">
                  <c:v>-44</c:v>
                </c:pt>
                <c:pt idx="3">
                  <c:v>-45</c:v>
                </c:pt>
                <c:pt idx="4">
                  <c:v>-46</c:v>
                </c:pt>
                <c:pt idx="5">
                  <c:v>-47</c:v>
                </c:pt>
                <c:pt idx="6">
                  <c:v>-48</c:v>
                </c:pt>
                <c:pt idx="7">
                  <c:v>-49</c:v>
                </c:pt>
                <c:pt idx="8">
                  <c:v>-50</c:v>
                </c:pt>
                <c:pt idx="9">
                  <c:v>-51</c:v>
                </c:pt>
                <c:pt idx="10">
                  <c:v>-52</c:v>
                </c:pt>
                <c:pt idx="11">
                  <c:v>-53</c:v>
                </c:pt>
                <c:pt idx="12">
                  <c:v>-54</c:v>
                </c:pt>
                <c:pt idx="13">
                  <c:v>-55</c:v>
                </c:pt>
                <c:pt idx="14">
                  <c:v>-56</c:v>
                </c:pt>
                <c:pt idx="15">
                  <c:v>-57</c:v>
                </c:pt>
                <c:pt idx="16">
                  <c:v>-58</c:v>
                </c:pt>
                <c:pt idx="17">
                  <c:v>-59</c:v>
                </c:pt>
                <c:pt idx="18">
                  <c:v>-60</c:v>
                </c:pt>
                <c:pt idx="19">
                  <c:v>-61</c:v>
                </c:pt>
                <c:pt idx="20">
                  <c:v>-62</c:v>
                </c:pt>
                <c:pt idx="21">
                  <c:v>-63</c:v>
                </c:pt>
                <c:pt idx="22">
                  <c:v>-64</c:v>
                </c:pt>
                <c:pt idx="23">
                  <c:v>-65</c:v>
                </c:pt>
                <c:pt idx="24">
                  <c:v>-66</c:v>
                </c:pt>
                <c:pt idx="25">
                  <c:v>-67</c:v>
                </c:pt>
                <c:pt idx="26">
                  <c:v>-68</c:v>
                </c:pt>
                <c:pt idx="27">
                  <c:v>-69</c:v>
                </c:pt>
                <c:pt idx="28">
                  <c:v>-70</c:v>
                </c:pt>
                <c:pt idx="29">
                  <c:v>-71</c:v>
                </c:pt>
                <c:pt idx="30">
                  <c:v>-72</c:v>
                </c:pt>
                <c:pt idx="31">
                  <c:v>-73</c:v>
                </c:pt>
                <c:pt idx="32">
                  <c:v>-74</c:v>
                </c:pt>
                <c:pt idx="33">
                  <c:v>-75</c:v>
                </c:pt>
                <c:pt idx="34">
                  <c:v>-76</c:v>
                </c:pt>
                <c:pt idx="35">
                  <c:v>-77</c:v>
                </c:pt>
                <c:pt idx="36">
                  <c:v>-78</c:v>
                </c:pt>
                <c:pt idx="37">
                  <c:v>-79</c:v>
                </c:pt>
                <c:pt idx="38">
                  <c:v>-80</c:v>
                </c:pt>
                <c:pt idx="39">
                  <c:v>-81</c:v>
                </c:pt>
                <c:pt idx="40">
                  <c:v>-82</c:v>
                </c:pt>
                <c:pt idx="41">
                  <c:v>-83</c:v>
                </c:pt>
                <c:pt idx="42">
                  <c:v>-84</c:v>
                </c:pt>
                <c:pt idx="43">
                  <c:v>-85</c:v>
                </c:pt>
                <c:pt idx="44">
                  <c:v>-86</c:v>
                </c:pt>
                <c:pt idx="45">
                  <c:v>-87</c:v>
                </c:pt>
                <c:pt idx="46">
                  <c:v>-88</c:v>
                </c:pt>
                <c:pt idx="47">
                  <c:v>-89</c:v>
                </c:pt>
                <c:pt idx="48">
                  <c:v>-90</c:v>
                </c:pt>
                <c:pt idx="49">
                  <c:v>-91</c:v>
                </c:pt>
                <c:pt idx="50">
                  <c:v>-92</c:v>
                </c:pt>
                <c:pt idx="51">
                  <c:v>-93</c:v>
                </c:pt>
                <c:pt idx="52">
                  <c:v>-94</c:v>
                </c:pt>
                <c:pt idx="53">
                  <c:v>-95</c:v>
                </c:pt>
                <c:pt idx="54">
                  <c:v>-96</c:v>
                </c:pt>
                <c:pt idx="55">
                  <c:v>-97</c:v>
                </c:pt>
                <c:pt idx="56">
                  <c:v>-98</c:v>
                </c:pt>
              </c:numCache>
            </c:numRef>
          </c:xVal>
          <c:yVal>
            <c:numRef>
              <c:f>'S1 D3 300K 50L IDVD'!$AV$44:$AV$100</c:f>
              <c:numCache>
                <c:formatCode>General</c:formatCode>
                <c:ptCount val="57"/>
                <c:pt idx="0">
                  <c:v>2.4466337459168677</c:v>
                </c:pt>
                <c:pt idx="1">
                  <c:v>2.4814342900576873</c:v>
                </c:pt>
                <c:pt idx="2">
                  <c:v>2.515166121956252</c:v>
                </c:pt>
                <c:pt idx="3">
                  <c:v>2.5474922602749137</c:v>
                </c:pt>
                <c:pt idx="4">
                  <c:v>2.5788363386952868</c:v>
                </c:pt>
                <c:pt idx="5">
                  <c:v>2.6082259253573019</c:v>
                </c:pt>
                <c:pt idx="6">
                  <c:v>2.6357621146622527</c:v>
                </c:pt>
                <c:pt idx="7">
                  <c:v>2.6622873599542594</c:v>
                </c:pt>
                <c:pt idx="8">
                  <c:v>2.6865837143986804</c:v>
                </c:pt>
                <c:pt idx="9">
                  <c:v>2.7097728444479716</c:v>
                </c:pt>
                <c:pt idx="10">
                  <c:v>2.7320280547900677</c:v>
                </c:pt>
                <c:pt idx="11">
                  <c:v>2.7520977004565612</c:v>
                </c:pt>
                <c:pt idx="12">
                  <c:v>2.7717003862694556</c:v>
                </c:pt>
                <c:pt idx="13">
                  <c:v>2.7888286662601929</c:v>
                </c:pt>
                <c:pt idx="14">
                  <c:v>2.8055044284546597</c:v>
                </c:pt>
                <c:pt idx="15">
                  <c:v>2.8205482381710882</c:v>
                </c:pt>
                <c:pt idx="16">
                  <c:v>2.8353561609511631</c:v>
                </c:pt>
                <c:pt idx="17">
                  <c:v>2.8485754574251829</c:v>
                </c:pt>
                <c:pt idx="18">
                  <c:v>2.8605527369690149</c:v>
                </c:pt>
                <c:pt idx="19">
                  <c:v>2.8721400809649968</c:v>
                </c:pt>
                <c:pt idx="20">
                  <c:v>2.8820136341580831</c:v>
                </c:pt>
                <c:pt idx="21">
                  <c:v>2.8911698985038905</c:v>
                </c:pt>
                <c:pt idx="22">
                  <c:v>2.8994692674482496</c:v>
                </c:pt>
                <c:pt idx="23">
                  <c:v>2.9065506895579669</c:v>
                </c:pt>
                <c:pt idx="24">
                  <c:v>2.9143445864958544</c:v>
                </c:pt>
                <c:pt idx="25">
                  <c:v>2.9196159374204909</c:v>
                </c:pt>
                <c:pt idx="26">
                  <c:v>2.9261341192944252</c:v>
                </c:pt>
                <c:pt idx="27">
                  <c:v>2.9305389467793956</c:v>
                </c:pt>
                <c:pt idx="28">
                  <c:v>2.9346356770413733</c:v>
                </c:pt>
                <c:pt idx="29">
                  <c:v>2.9378466277872475</c:v>
                </c:pt>
                <c:pt idx="30">
                  <c:v>2.9411827430299633</c:v>
                </c:pt>
                <c:pt idx="31">
                  <c:v>2.9436860329667764</c:v>
                </c:pt>
                <c:pt idx="32">
                  <c:v>2.9472147089738625</c:v>
                </c:pt>
                <c:pt idx="33">
                  <c:v>2.9503053092420051</c:v>
                </c:pt>
                <c:pt idx="34">
                  <c:v>2.9508974335924436</c:v>
                </c:pt>
                <c:pt idx="35">
                  <c:v>2.9530300440578445</c:v>
                </c:pt>
                <c:pt idx="36">
                  <c:v>2.9547197647651937</c:v>
                </c:pt>
                <c:pt idx="37">
                  <c:v>2.9571027042242761</c:v>
                </c:pt>
                <c:pt idx="38">
                  <c:v>2.9583832333073388</c:v>
                </c:pt>
                <c:pt idx="39">
                  <c:v>2.9602173745879656</c:v>
                </c:pt>
                <c:pt idx="40">
                  <c:v>2.961050199893867</c:v>
                </c:pt>
                <c:pt idx="41">
                  <c:v>2.9623259149578205</c:v>
                </c:pt>
                <c:pt idx="42">
                  <c:v>2.9633609290663103</c:v>
                </c:pt>
                <c:pt idx="43">
                  <c:v>2.9634186972956216</c:v>
                </c:pt>
                <c:pt idx="44">
                  <c:v>2.9641119160473548</c:v>
                </c:pt>
                <c:pt idx="45">
                  <c:v>2.964959183410584</c:v>
                </c:pt>
                <c:pt idx="46">
                  <c:v>2.966437087277126</c:v>
                </c:pt>
                <c:pt idx="47">
                  <c:v>2.9671736322008422</c:v>
                </c:pt>
                <c:pt idx="48">
                  <c:v>2.9678764789907937</c:v>
                </c:pt>
                <c:pt idx="49">
                  <c:v>2.9678716649716841</c:v>
                </c:pt>
                <c:pt idx="50">
                  <c:v>2.9685552556851991</c:v>
                </c:pt>
                <c:pt idx="51">
                  <c:v>2.9685937678380734</c:v>
                </c:pt>
                <c:pt idx="52">
                  <c:v>2.9695132454879412</c:v>
                </c:pt>
                <c:pt idx="53">
                  <c:v>2.9702401623734391</c:v>
                </c:pt>
                <c:pt idx="54">
                  <c:v>2.9710392895455757</c:v>
                </c:pt>
                <c:pt idx="55">
                  <c:v>2.9718239746603845</c:v>
                </c:pt>
                <c:pt idx="56">
                  <c:v>2.9714292250934253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06-4AEC-A638-7F6E99DC420E}"/>
            </c:ext>
          </c:extLst>
        </c:ser>
        <c:ser>
          <c:idx val="9"/>
          <c:order val="9"/>
          <c:tx>
            <c:v>Sat -100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D3 300K 50L IDVD'!$AY$64:$AY$100</c:f>
              <c:numCache>
                <c:formatCode>General</c:formatCode>
                <c:ptCount val="37"/>
                <c:pt idx="0">
                  <c:v>-62</c:v>
                </c:pt>
                <c:pt idx="1">
                  <c:v>-63</c:v>
                </c:pt>
                <c:pt idx="2">
                  <c:v>-64</c:v>
                </c:pt>
                <c:pt idx="3">
                  <c:v>-65</c:v>
                </c:pt>
                <c:pt idx="4">
                  <c:v>-66</c:v>
                </c:pt>
                <c:pt idx="5">
                  <c:v>-67</c:v>
                </c:pt>
                <c:pt idx="6">
                  <c:v>-68</c:v>
                </c:pt>
                <c:pt idx="7">
                  <c:v>-69</c:v>
                </c:pt>
                <c:pt idx="8">
                  <c:v>-70</c:v>
                </c:pt>
                <c:pt idx="9">
                  <c:v>-71</c:v>
                </c:pt>
                <c:pt idx="10">
                  <c:v>-72</c:v>
                </c:pt>
                <c:pt idx="11">
                  <c:v>-73</c:v>
                </c:pt>
                <c:pt idx="12">
                  <c:v>-74</c:v>
                </c:pt>
                <c:pt idx="13">
                  <c:v>-75</c:v>
                </c:pt>
                <c:pt idx="14">
                  <c:v>-76</c:v>
                </c:pt>
                <c:pt idx="15">
                  <c:v>-77</c:v>
                </c:pt>
                <c:pt idx="16">
                  <c:v>-78</c:v>
                </c:pt>
                <c:pt idx="17">
                  <c:v>-79</c:v>
                </c:pt>
                <c:pt idx="18">
                  <c:v>-80</c:v>
                </c:pt>
                <c:pt idx="19">
                  <c:v>-81</c:v>
                </c:pt>
                <c:pt idx="20">
                  <c:v>-82</c:v>
                </c:pt>
                <c:pt idx="21">
                  <c:v>-83</c:v>
                </c:pt>
                <c:pt idx="22">
                  <c:v>-84</c:v>
                </c:pt>
                <c:pt idx="23">
                  <c:v>-85</c:v>
                </c:pt>
                <c:pt idx="24">
                  <c:v>-86</c:v>
                </c:pt>
                <c:pt idx="25">
                  <c:v>-87</c:v>
                </c:pt>
                <c:pt idx="26">
                  <c:v>-88</c:v>
                </c:pt>
                <c:pt idx="27">
                  <c:v>-89</c:v>
                </c:pt>
                <c:pt idx="28">
                  <c:v>-90</c:v>
                </c:pt>
                <c:pt idx="29">
                  <c:v>-91</c:v>
                </c:pt>
                <c:pt idx="30">
                  <c:v>-92</c:v>
                </c:pt>
                <c:pt idx="31">
                  <c:v>-93</c:v>
                </c:pt>
                <c:pt idx="32">
                  <c:v>-94</c:v>
                </c:pt>
                <c:pt idx="33">
                  <c:v>-95</c:v>
                </c:pt>
                <c:pt idx="34">
                  <c:v>-96</c:v>
                </c:pt>
                <c:pt idx="35">
                  <c:v>-97</c:v>
                </c:pt>
                <c:pt idx="36">
                  <c:v>-98</c:v>
                </c:pt>
              </c:numCache>
            </c:numRef>
          </c:xVal>
          <c:yVal>
            <c:numRef>
              <c:f>'S1 D3 300K 50L IDVD'!$AW$64:$AW$100</c:f>
              <c:numCache>
                <c:formatCode>General</c:formatCode>
                <c:ptCount val="37"/>
                <c:pt idx="0">
                  <c:v>2.0616607132740876</c:v>
                </c:pt>
                <c:pt idx="1">
                  <c:v>2.0766445542298468</c:v>
                </c:pt>
                <c:pt idx="2">
                  <c:v>2.0909679261455341</c:v>
                </c:pt>
                <c:pt idx="3">
                  <c:v>2.1051878245782771</c:v>
                </c:pt>
                <c:pt idx="4">
                  <c:v>2.1179877145748658</c:v>
                </c:pt>
                <c:pt idx="5">
                  <c:v>2.1307435733021163</c:v>
                </c:pt>
                <c:pt idx="6">
                  <c:v>2.1424911159615245</c:v>
                </c:pt>
                <c:pt idx="7">
                  <c:v>2.1539656647510363</c:v>
                </c:pt>
                <c:pt idx="8">
                  <c:v>2.1649250476892918</c:v>
                </c:pt>
                <c:pt idx="9">
                  <c:v>2.1754419163706995</c:v>
                </c:pt>
                <c:pt idx="10">
                  <c:v>2.1846026219564934</c:v>
                </c:pt>
                <c:pt idx="11">
                  <c:v>2.1928893068459261</c:v>
                </c:pt>
                <c:pt idx="12">
                  <c:v>2.2014776059303243</c:v>
                </c:pt>
                <c:pt idx="13">
                  <c:v>2.209550739163467</c:v>
                </c:pt>
                <c:pt idx="14">
                  <c:v>2.2157151168708027</c:v>
                </c:pt>
                <c:pt idx="15">
                  <c:v>2.2231519982620096</c:v>
                </c:pt>
                <c:pt idx="16">
                  <c:v>2.2298623637091377</c:v>
                </c:pt>
                <c:pt idx="17">
                  <c:v>2.2348114783827411</c:v>
                </c:pt>
                <c:pt idx="18">
                  <c:v>2.2398376477776867</c:v>
                </c:pt>
                <c:pt idx="19">
                  <c:v>2.2451478188598628</c:v>
                </c:pt>
                <c:pt idx="20">
                  <c:v>2.2497380786883605</c:v>
                </c:pt>
                <c:pt idx="21">
                  <c:v>2.2528356784862966</c:v>
                </c:pt>
                <c:pt idx="22">
                  <c:v>2.2564616535162902</c:v>
                </c:pt>
                <c:pt idx="23">
                  <c:v>2.2597882159147846</c:v>
                </c:pt>
                <c:pt idx="24">
                  <c:v>2.2632622830655613</c:v>
                </c:pt>
                <c:pt idx="25">
                  <c:v>2.26601643896266</c:v>
                </c:pt>
                <c:pt idx="26">
                  <c:v>2.268746377661623</c:v>
                </c:pt>
                <c:pt idx="27">
                  <c:v>2.2708884989149221</c:v>
                </c:pt>
                <c:pt idx="28">
                  <c:v>2.2729337513756773</c:v>
                </c:pt>
                <c:pt idx="29">
                  <c:v>2.2741688284806116</c:v>
                </c:pt>
                <c:pt idx="30">
                  <c:v>2.2755293947031592</c:v>
                </c:pt>
                <c:pt idx="31">
                  <c:v>2.2766191686192769</c:v>
                </c:pt>
                <c:pt idx="32">
                  <c:v>2.2778212222722076</c:v>
                </c:pt>
                <c:pt idx="33">
                  <c:v>2.2789065930613916</c:v>
                </c:pt>
                <c:pt idx="34">
                  <c:v>2.2809540470856144</c:v>
                </c:pt>
                <c:pt idx="35">
                  <c:v>2.2814471973022012</c:v>
                </c:pt>
                <c:pt idx="36">
                  <c:v>2.2821142710326732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06-4AEC-A638-7F6E99DC4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Lin -20 V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'S1 D3 300K 50L IDVD'!$AY$2:$AY$100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-1</c:v>
                      </c:pt>
                      <c:pt idx="2">
                        <c:v>-2</c:v>
                      </c:pt>
                      <c:pt idx="3">
                        <c:v>-3</c:v>
                      </c:pt>
                      <c:pt idx="4">
                        <c:v>-4</c:v>
                      </c:pt>
                      <c:pt idx="5">
                        <c:v>-5</c:v>
                      </c:pt>
                      <c:pt idx="6">
                        <c:v>-6</c:v>
                      </c:pt>
                      <c:pt idx="7">
                        <c:v>-7</c:v>
                      </c:pt>
                      <c:pt idx="8">
                        <c:v>-8</c:v>
                      </c:pt>
                      <c:pt idx="9">
                        <c:v>-9</c:v>
                      </c:pt>
                      <c:pt idx="10">
                        <c:v>-10</c:v>
                      </c:pt>
                      <c:pt idx="11">
                        <c:v>-11</c:v>
                      </c:pt>
                      <c:pt idx="12">
                        <c:v>-12</c:v>
                      </c:pt>
                      <c:pt idx="13">
                        <c:v>-13</c:v>
                      </c:pt>
                      <c:pt idx="14">
                        <c:v>-14</c:v>
                      </c:pt>
                      <c:pt idx="15">
                        <c:v>-15</c:v>
                      </c:pt>
                      <c:pt idx="16">
                        <c:v>-16</c:v>
                      </c:pt>
                      <c:pt idx="17">
                        <c:v>-17</c:v>
                      </c:pt>
                      <c:pt idx="18">
                        <c:v>-18</c:v>
                      </c:pt>
                      <c:pt idx="19">
                        <c:v>-19</c:v>
                      </c:pt>
                      <c:pt idx="20">
                        <c:v>-20</c:v>
                      </c:pt>
                      <c:pt idx="21">
                        <c:v>-21</c:v>
                      </c:pt>
                      <c:pt idx="22">
                        <c:v>-22</c:v>
                      </c:pt>
                      <c:pt idx="23">
                        <c:v>-23</c:v>
                      </c:pt>
                      <c:pt idx="24">
                        <c:v>-24</c:v>
                      </c:pt>
                      <c:pt idx="25">
                        <c:v>-25</c:v>
                      </c:pt>
                      <c:pt idx="26">
                        <c:v>-26</c:v>
                      </c:pt>
                      <c:pt idx="27">
                        <c:v>-27</c:v>
                      </c:pt>
                      <c:pt idx="28">
                        <c:v>-28</c:v>
                      </c:pt>
                      <c:pt idx="29">
                        <c:v>-29</c:v>
                      </c:pt>
                      <c:pt idx="30">
                        <c:v>-30</c:v>
                      </c:pt>
                      <c:pt idx="31">
                        <c:v>-31</c:v>
                      </c:pt>
                      <c:pt idx="32">
                        <c:v>-32</c:v>
                      </c:pt>
                      <c:pt idx="33">
                        <c:v>-33</c:v>
                      </c:pt>
                      <c:pt idx="34">
                        <c:v>-34</c:v>
                      </c:pt>
                      <c:pt idx="35">
                        <c:v>-35</c:v>
                      </c:pt>
                      <c:pt idx="36">
                        <c:v>-36</c:v>
                      </c:pt>
                      <c:pt idx="37">
                        <c:v>-37</c:v>
                      </c:pt>
                      <c:pt idx="38">
                        <c:v>-38</c:v>
                      </c:pt>
                      <c:pt idx="39">
                        <c:v>-39</c:v>
                      </c:pt>
                      <c:pt idx="40">
                        <c:v>-40</c:v>
                      </c:pt>
                      <c:pt idx="41">
                        <c:v>-41</c:v>
                      </c:pt>
                      <c:pt idx="42">
                        <c:v>-42</c:v>
                      </c:pt>
                      <c:pt idx="43">
                        <c:v>-43</c:v>
                      </c:pt>
                      <c:pt idx="44">
                        <c:v>-44</c:v>
                      </c:pt>
                      <c:pt idx="45">
                        <c:v>-45</c:v>
                      </c:pt>
                      <c:pt idx="46">
                        <c:v>-46</c:v>
                      </c:pt>
                      <c:pt idx="47">
                        <c:v>-47</c:v>
                      </c:pt>
                      <c:pt idx="48">
                        <c:v>-48</c:v>
                      </c:pt>
                      <c:pt idx="49">
                        <c:v>-49</c:v>
                      </c:pt>
                      <c:pt idx="50">
                        <c:v>-50</c:v>
                      </c:pt>
                      <c:pt idx="51">
                        <c:v>-51</c:v>
                      </c:pt>
                      <c:pt idx="52">
                        <c:v>-52</c:v>
                      </c:pt>
                      <c:pt idx="53">
                        <c:v>-53</c:v>
                      </c:pt>
                      <c:pt idx="54">
                        <c:v>-54</c:v>
                      </c:pt>
                      <c:pt idx="55">
                        <c:v>-55</c:v>
                      </c:pt>
                      <c:pt idx="56">
                        <c:v>-56</c:v>
                      </c:pt>
                      <c:pt idx="57">
                        <c:v>-57</c:v>
                      </c:pt>
                      <c:pt idx="58">
                        <c:v>-58</c:v>
                      </c:pt>
                      <c:pt idx="59">
                        <c:v>-59</c:v>
                      </c:pt>
                      <c:pt idx="60">
                        <c:v>-60</c:v>
                      </c:pt>
                      <c:pt idx="61">
                        <c:v>-61</c:v>
                      </c:pt>
                      <c:pt idx="62">
                        <c:v>-62</c:v>
                      </c:pt>
                      <c:pt idx="63">
                        <c:v>-63</c:v>
                      </c:pt>
                      <c:pt idx="64">
                        <c:v>-64</c:v>
                      </c:pt>
                      <c:pt idx="65">
                        <c:v>-65</c:v>
                      </c:pt>
                      <c:pt idx="66">
                        <c:v>-66</c:v>
                      </c:pt>
                      <c:pt idx="67">
                        <c:v>-67</c:v>
                      </c:pt>
                      <c:pt idx="68">
                        <c:v>-68</c:v>
                      </c:pt>
                      <c:pt idx="69">
                        <c:v>-69</c:v>
                      </c:pt>
                      <c:pt idx="70">
                        <c:v>-70</c:v>
                      </c:pt>
                      <c:pt idx="71">
                        <c:v>-71</c:v>
                      </c:pt>
                      <c:pt idx="72">
                        <c:v>-72</c:v>
                      </c:pt>
                      <c:pt idx="73">
                        <c:v>-73</c:v>
                      </c:pt>
                      <c:pt idx="74">
                        <c:v>-74</c:v>
                      </c:pt>
                      <c:pt idx="75">
                        <c:v>-75</c:v>
                      </c:pt>
                      <c:pt idx="76">
                        <c:v>-76</c:v>
                      </c:pt>
                      <c:pt idx="77">
                        <c:v>-77</c:v>
                      </c:pt>
                      <c:pt idx="78">
                        <c:v>-78</c:v>
                      </c:pt>
                      <c:pt idx="79">
                        <c:v>-79</c:v>
                      </c:pt>
                      <c:pt idx="80">
                        <c:v>-80</c:v>
                      </c:pt>
                      <c:pt idx="81">
                        <c:v>-81</c:v>
                      </c:pt>
                      <c:pt idx="82">
                        <c:v>-82</c:v>
                      </c:pt>
                      <c:pt idx="83">
                        <c:v>-83</c:v>
                      </c:pt>
                      <c:pt idx="84">
                        <c:v>-84</c:v>
                      </c:pt>
                      <c:pt idx="85">
                        <c:v>-85</c:v>
                      </c:pt>
                      <c:pt idx="86">
                        <c:v>-86</c:v>
                      </c:pt>
                      <c:pt idx="87">
                        <c:v>-87</c:v>
                      </c:pt>
                      <c:pt idx="88">
                        <c:v>-88</c:v>
                      </c:pt>
                      <c:pt idx="89">
                        <c:v>-89</c:v>
                      </c:pt>
                      <c:pt idx="90">
                        <c:v>-90</c:v>
                      </c:pt>
                      <c:pt idx="91">
                        <c:v>-91</c:v>
                      </c:pt>
                      <c:pt idx="92">
                        <c:v>-92</c:v>
                      </c:pt>
                      <c:pt idx="93">
                        <c:v>-93</c:v>
                      </c:pt>
                      <c:pt idx="94">
                        <c:v>-94</c:v>
                      </c:pt>
                      <c:pt idx="95">
                        <c:v>-95</c:v>
                      </c:pt>
                      <c:pt idx="96">
                        <c:v>-96</c:v>
                      </c:pt>
                      <c:pt idx="97">
                        <c:v>-97</c:v>
                      </c:pt>
                      <c:pt idx="98">
                        <c:v>-98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'S1 D3 300K 50L IDVD'!$AL$2:$AL$100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-1.8643963860796555E-2</c:v>
                      </c:pt>
                      <c:pt idx="2">
                        <c:v>-1.7400517910580889E-2</c:v>
                      </c:pt>
                      <c:pt idx="3">
                        <c:v>-1.5777344312824324E-2</c:v>
                      </c:pt>
                      <c:pt idx="4">
                        <c:v>-1.4123830642802275E-2</c:v>
                      </c:pt>
                      <c:pt idx="5">
                        <c:v>-1.2594525640494585E-2</c:v>
                      </c:pt>
                      <c:pt idx="6">
                        <c:v>-1.1175586317383798E-2</c:v>
                      </c:pt>
                      <c:pt idx="7">
                        <c:v>-9.9701514120642716E-3</c:v>
                      </c:pt>
                      <c:pt idx="8">
                        <c:v>-8.9129852308202258E-3</c:v>
                      </c:pt>
                      <c:pt idx="9">
                        <c:v>-7.9812906670123432E-3</c:v>
                      </c:pt>
                      <c:pt idx="10">
                        <c:v>-7.1927954803420284E-3</c:v>
                      </c:pt>
                      <c:pt idx="11">
                        <c:v>-6.5096157885596575E-3</c:v>
                      </c:pt>
                      <c:pt idx="12">
                        <c:v>-5.914754058131513E-3</c:v>
                      </c:pt>
                      <c:pt idx="13">
                        <c:v>-5.3951392961197773E-3</c:v>
                      </c:pt>
                      <c:pt idx="14">
                        <c:v>-4.9487897107625889E-3</c:v>
                      </c:pt>
                      <c:pt idx="15">
                        <c:v>-4.5511634579320833E-3</c:v>
                      </c:pt>
                      <c:pt idx="16">
                        <c:v>-4.1978967110339717E-3</c:v>
                      </c:pt>
                      <c:pt idx="17">
                        <c:v>-3.8865118656890071E-3</c:v>
                      </c:pt>
                      <c:pt idx="18">
                        <c:v>-3.6141411824895859E-3</c:v>
                      </c:pt>
                      <c:pt idx="19">
                        <c:v>-3.3723176937547942E-3</c:v>
                      </c:pt>
                      <c:pt idx="20">
                        <c:v>-3.1474915867016045E-3</c:v>
                      </c:pt>
                      <c:pt idx="21">
                        <c:v>-2.9490993838408846E-3</c:v>
                      </c:pt>
                      <c:pt idx="22">
                        <c:v>-2.7717456018540175E-3</c:v>
                      </c:pt>
                      <c:pt idx="23">
                        <c:v>-2.6053968873538209E-3</c:v>
                      </c:pt>
                      <c:pt idx="24">
                        <c:v>-2.4609456146718724E-3</c:v>
                      </c:pt>
                      <c:pt idx="25">
                        <c:v>-2.3226976416374978E-3</c:v>
                      </c:pt>
                      <c:pt idx="26">
                        <c:v>-2.2009785564678437E-3</c:v>
                      </c:pt>
                      <c:pt idx="27">
                        <c:v>-2.0831253161112946E-3</c:v>
                      </c:pt>
                      <c:pt idx="28">
                        <c:v>-1.9810485053010393E-3</c:v>
                      </c:pt>
                      <c:pt idx="29">
                        <c:v>-1.8822926255393445E-3</c:v>
                      </c:pt>
                      <c:pt idx="30">
                        <c:v>-1.7934773244927915E-3</c:v>
                      </c:pt>
                      <c:pt idx="31">
                        <c:v>-1.7054530320055128E-3</c:v>
                      </c:pt>
                      <c:pt idx="32">
                        <c:v>-1.6309439137230043E-3</c:v>
                      </c:pt>
                      <c:pt idx="33">
                        <c:v>-1.5604611765918049E-3</c:v>
                      </c:pt>
                      <c:pt idx="34">
                        <c:v>-1.4920671361015655E-3</c:v>
                      </c:pt>
                      <c:pt idx="35">
                        <c:v>-1.4261323042772235E-3</c:v>
                      </c:pt>
                      <c:pt idx="36">
                        <c:v>-1.3717396360747875E-3</c:v>
                      </c:pt>
                      <c:pt idx="37">
                        <c:v>-1.3156216578912288E-3</c:v>
                      </c:pt>
                      <c:pt idx="38">
                        <c:v>-1.2637583783922817E-3</c:v>
                      </c:pt>
                      <c:pt idx="39">
                        <c:v>-1.2142951156865831E-3</c:v>
                      </c:pt>
                      <c:pt idx="40">
                        <c:v>-1.1708715066595461E-3</c:v>
                      </c:pt>
                      <c:pt idx="41">
                        <c:v>-1.1262320805166589E-3</c:v>
                      </c:pt>
                      <c:pt idx="42">
                        <c:v>-1.0866725989510987E-3</c:v>
                      </c:pt>
                      <c:pt idx="43">
                        <c:v>-1.0489404234595907E-3</c:v>
                      </c:pt>
                      <c:pt idx="44">
                        <c:v>-1.0107451831030453E-3</c:v>
                      </c:pt>
                      <c:pt idx="45">
                        <c:v>-9.7566264395844275E-4</c:v>
                      </c:pt>
                      <c:pt idx="46">
                        <c:v>-9.431933688617358E-4</c:v>
                      </c:pt>
                      <c:pt idx="47">
                        <c:v>-9.1376549922503303E-4</c:v>
                      </c:pt>
                      <c:pt idx="48">
                        <c:v>-8.8413690738092614E-4</c:v>
                      </c:pt>
                      <c:pt idx="49">
                        <c:v>-8.5498293165609722E-4</c:v>
                      </c:pt>
                      <c:pt idx="50">
                        <c:v>-8.2906642915295877E-4</c:v>
                      </c:pt>
                      <c:pt idx="51">
                        <c:v>-8.0404720017980341E-4</c:v>
                      </c:pt>
                      <c:pt idx="52">
                        <c:v>-7.7921001729754319E-4</c:v>
                      </c:pt>
                      <c:pt idx="53">
                        <c:v>-7.5611118347130733E-4</c:v>
                      </c:pt>
                      <c:pt idx="54">
                        <c:v>-7.3497247661816808E-4</c:v>
                      </c:pt>
                      <c:pt idx="55">
                        <c:v>-7.1195384554601112E-4</c:v>
                      </c:pt>
                      <c:pt idx="56">
                        <c:v>-6.9307384518458963E-4</c:v>
                      </c:pt>
                      <c:pt idx="57">
                        <c:v>-6.7214340212221199E-4</c:v>
                      </c:pt>
                      <c:pt idx="58">
                        <c:v>-6.5357114693629368E-4</c:v>
                      </c:pt>
                      <c:pt idx="59">
                        <c:v>-6.3684710037814716E-4</c:v>
                      </c:pt>
                      <c:pt idx="60">
                        <c:v>-6.1991006640115345E-4</c:v>
                      </c:pt>
                      <c:pt idx="61">
                        <c:v>-6.0256626379933016E-4</c:v>
                      </c:pt>
                      <c:pt idx="62">
                        <c:v>-5.8587119125186489E-4</c:v>
                      </c:pt>
                      <c:pt idx="63">
                        <c:v>-5.7079377125095719E-4</c:v>
                      </c:pt>
                      <c:pt idx="64">
                        <c:v>-5.5644308066303723E-4</c:v>
                      </c:pt>
                      <c:pt idx="65">
                        <c:v>-5.4201628087519179E-4</c:v>
                      </c:pt>
                      <c:pt idx="66">
                        <c:v>-5.2880058796490144E-4</c:v>
                      </c:pt>
                      <c:pt idx="67">
                        <c:v>-5.1597325145893611E-4</c:v>
                      </c:pt>
                      <c:pt idx="68">
                        <c:v>-5.0441302992171083E-4</c:v>
                      </c:pt>
                      <c:pt idx="69">
                        <c:v>-4.9237846019763913E-4</c:v>
                      </c:pt>
                      <c:pt idx="70">
                        <c:v>-4.8053989421771354E-4</c:v>
                      </c:pt>
                      <c:pt idx="71">
                        <c:v>-4.6968987419277402E-4</c:v>
                      </c:pt>
                      <c:pt idx="72">
                        <c:v>-4.5886058979049878E-4</c:v>
                      </c:pt>
                      <c:pt idx="73">
                        <c:v>-4.4815641147265045E-4</c:v>
                      </c:pt>
                      <c:pt idx="74">
                        <c:v>-4.3815408314333717E-4</c:v>
                      </c:pt>
                      <c:pt idx="75">
                        <c:v>-4.2899814711684663E-4</c:v>
                      </c:pt>
                      <c:pt idx="76">
                        <c:v>-4.1892751639070898E-4</c:v>
                      </c:pt>
                      <c:pt idx="77">
                        <c:v>-4.1104425335904609E-4</c:v>
                      </c:pt>
                      <c:pt idx="78">
                        <c:v>-4.0258602325967389E-4</c:v>
                      </c:pt>
                      <c:pt idx="79">
                        <c:v>-3.9313737584707173E-4</c:v>
                      </c:pt>
                      <c:pt idx="80">
                        <c:v>-3.8495305875666105E-4</c:v>
                      </c:pt>
                      <c:pt idx="81">
                        <c:v>-3.7744048829919024E-4</c:v>
                      </c:pt>
                      <c:pt idx="82">
                        <c:v>-3.6986986463387301E-4</c:v>
                      </c:pt>
                      <c:pt idx="83">
                        <c:v>-3.6231152905816819E-4</c:v>
                      </c:pt>
                      <c:pt idx="84">
                        <c:v>-3.5415870966178114E-4</c:v>
                      </c:pt>
                      <c:pt idx="85">
                        <c:v>-3.476449964440194E-4</c:v>
                      </c:pt>
                      <c:pt idx="86">
                        <c:v>-3.4108271980193625E-4</c:v>
                      </c:pt>
                      <c:pt idx="87">
                        <c:v>-3.3498034291177148E-4</c:v>
                      </c:pt>
                      <c:pt idx="88">
                        <c:v>-3.2849857734364282E-4</c:v>
                      </c:pt>
                      <c:pt idx="89">
                        <c:v>-3.2223891579272445E-4</c:v>
                      </c:pt>
                      <c:pt idx="90">
                        <c:v>-3.162209915970159E-4</c:v>
                      </c:pt>
                      <c:pt idx="91">
                        <c:v>-3.1014143637963658E-4</c:v>
                      </c:pt>
                      <c:pt idx="92">
                        <c:v>-3.0438484275484182E-4</c:v>
                      </c:pt>
                      <c:pt idx="93">
                        <c:v>-2.990905462202838E-4</c:v>
                      </c:pt>
                      <c:pt idx="94">
                        <c:v>-2.9307081079246332E-4</c:v>
                      </c:pt>
                      <c:pt idx="95">
                        <c:v>-2.8798074304818767E-4</c:v>
                      </c:pt>
                      <c:pt idx="96">
                        <c:v>-2.8266113960785888E-4</c:v>
                      </c:pt>
                      <c:pt idx="97">
                        <c:v>-2.7795976131063648E-4</c:v>
                      </c:pt>
                      <c:pt idx="98">
                        <c:v>-2.7303506957697908E-4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BA06-4AEC-A638-7F6E99DC420E}"/>
                  </c:ext>
                </c:extLst>
              </c15:ser>
            </c15:filteredScatterSeries>
          </c:ext>
        </c:extLst>
      </c:scatterChart>
      <c:valAx>
        <c:axId val="700382976"/>
        <c:scaling>
          <c:orientation val="maxMin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VDRAIN</a:t>
                </a:r>
                <a:r>
                  <a:rPr lang="en-US" sz="1100" b="1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1100" b="1">
                    <a:solidFill>
                      <a:sysClr val="windowText" lastClr="000000"/>
                    </a:solidFill>
                  </a:rPr>
                  <a:t>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orientation val="minMax"/>
          <c:max val="5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Mobility (cm</a:t>
                </a:r>
                <a:r>
                  <a:rPr lang="en-US" sz="1100" b="1" baseline="30000">
                    <a:solidFill>
                      <a:sysClr val="windowText" lastClr="000000"/>
                    </a:solidFill>
                  </a:rPr>
                  <a:t>2</a:t>
                </a:r>
                <a:r>
                  <a:rPr lang="en-US" sz="1100" b="1">
                    <a:solidFill>
                      <a:sysClr val="windowText" lastClr="000000"/>
                    </a:solidFill>
                  </a:rPr>
                  <a:t>/Vs)</a:t>
                </a:r>
              </a:p>
            </c:rich>
          </c:tx>
          <c:layout>
            <c:manualLayout>
              <c:xMode val="edge"/>
              <c:yMode val="edge"/>
              <c:x val="2.0130387374362541E-2"/>
              <c:y val="0.38015839840808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84154084699806"/>
          <c:y val="0.2033012381128313"/>
          <c:w val="0.24915845915300192"/>
          <c:h val="0.698444283842308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D1 300K IDVG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01399997919764"/>
          <c:y val="0.10215760491618354"/>
          <c:w val="0.64270951429987966"/>
          <c:h val="0.77470987317326212"/>
        </c:manualLayout>
      </c:layout>
      <c:scatterChart>
        <c:scatterStyle val="lineMarker"/>
        <c:varyColors val="0"/>
        <c:ser>
          <c:idx val="0"/>
          <c:order val="0"/>
          <c:tx>
            <c:v>-20 V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IDVG'!$L$2:$L$203</c:f>
              <c:numCache>
                <c:formatCode>General</c:formatCode>
                <c:ptCount val="202"/>
                <c:pt idx="0">
                  <c:v>7.5547500000000002E-10</c:v>
                </c:pt>
                <c:pt idx="1">
                  <c:v>6.7695300000000005E-10</c:v>
                </c:pt>
                <c:pt idx="2">
                  <c:v>6.1570900000000003E-10</c:v>
                </c:pt>
                <c:pt idx="3">
                  <c:v>5.6216800000000002E-10</c:v>
                </c:pt>
                <c:pt idx="4">
                  <c:v>5.1589600000000001E-10</c:v>
                </c:pt>
                <c:pt idx="5">
                  <c:v>4.6949500000000004E-10</c:v>
                </c:pt>
                <c:pt idx="6">
                  <c:v>4.26455E-10</c:v>
                </c:pt>
                <c:pt idx="7">
                  <c:v>3.8803899999999998E-10</c:v>
                </c:pt>
                <c:pt idx="8">
                  <c:v>3.5292600000000001E-10</c:v>
                </c:pt>
                <c:pt idx="9">
                  <c:v>3.2093399999999998E-10</c:v>
                </c:pt>
                <c:pt idx="10">
                  <c:v>2.88562E-10</c:v>
                </c:pt>
                <c:pt idx="11">
                  <c:v>2.5996999999999998E-10</c:v>
                </c:pt>
                <c:pt idx="12">
                  <c:v>2.30894E-10</c:v>
                </c:pt>
                <c:pt idx="13">
                  <c:v>2.0693400000000001E-10</c:v>
                </c:pt>
                <c:pt idx="14">
                  <c:v>1.8070699999999999E-10</c:v>
                </c:pt>
                <c:pt idx="15">
                  <c:v>1.6012300000000001E-10</c:v>
                </c:pt>
                <c:pt idx="16">
                  <c:v>2.22122E-10</c:v>
                </c:pt>
                <c:pt idx="17">
                  <c:v>1.1291600000000001E-9</c:v>
                </c:pt>
                <c:pt idx="18">
                  <c:v>5.0315100000000001E-9</c:v>
                </c:pt>
                <c:pt idx="19">
                  <c:v>1.2986E-8</c:v>
                </c:pt>
                <c:pt idx="20">
                  <c:v>3.4358500000000003E-8</c:v>
                </c:pt>
                <c:pt idx="21">
                  <c:v>7.58129E-8</c:v>
                </c:pt>
                <c:pt idx="22">
                  <c:v>1.3981600000000001E-7</c:v>
                </c:pt>
                <c:pt idx="23">
                  <c:v>2.5097799999999999E-7</c:v>
                </c:pt>
                <c:pt idx="24">
                  <c:v>4.12089E-7</c:v>
                </c:pt>
                <c:pt idx="25">
                  <c:v>6.4147899999999997E-7</c:v>
                </c:pt>
                <c:pt idx="26">
                  <c:v>9.6427100000000007E-7</c:v>
                </c:pt>
                <c:pt idx="27">
                  <c:v>1.3742399999999999E-6</c:v>
                </c:pt>
                <c:pt idx="28">
                  <c:v>1.9736200000000002E-6</c:v>
                </c:pt>
                <c:pt idx="29">
                  <c:v>2.7473299999999999E-6</c:v>
                </c:pt>
                <c:pt idx="30">
                  <c:v>3.72422E-6</c:v>
                </c:pt>
                <c:pt idx="31">
                  <c:v>4.9436899999999999E-6</c:v>
                </c:pt>
                <c:pt idx="32">
                  <c:v>6.4308700000000001E-6</c:v>
                </c:pt>
                <c:pt idx="33">
                  <c:v>8.2288100000000006E-6</c:v>
                </c:pt>
                <c:pt idx="34">
                  <c:v>1.035035E-5</c:v>
                </c:pt>
                <c:pt idx="35">
                  <c:v>1.27016E-5</c:v>
                </c:pt>
                <c:pt idx="36">
                  <c:v>1.5596399999999999E-5</c:v>
                </c:pt>
                <c:pt idx="37">
                  <c:v>1.88373E-5</c:v>
                </c:pt>
                <c:pt idx="38">
                  <c:v>2.2459999999999998E-5</c:v>
                </c:pt>
                <c:pt idx="39">
                  <c:v>2.6453900000000001E-5</c:v>
                </c:pt>
                <c:pt idx="40">
                  <c:v>3.0846200000000003E-5</c:v>
                </c:pt>
                <c:pt idx="41">
                  <c:v>3.5615499999999998E-5</c:v>
                </c:pt>
                <c:pt idx="42">
                  <c:v>4.0730299999999999E-5</c:v>
                </c:pt>
                <c:pt idx="43">
                  <c:v>4.6204E-5</c:v>
                </c:pt>
                <c:pt idx="44">
                  <c:v>5.2005000000000001E-5</c:v>
                </c:pt>
                <c:pt idx="45">
                  <c:v>5.81481E-5</c:v>
                </c:pt>
                <c:pt idx="46">
                  <c:v>6.4599599999999997E-5</c:v>
                </c:pt>
                <c:pt idx="47">
                  <c:v>7.1334299999999999E-5</c:v>
                </c:pt>
                <c:pt idx="48">
                  <c:v>7.8329800000000003E-5</c:v>
                </c:pt>
                <c:pt idx="49">
                  <c:v>8.55815E-5</c:v>
                </c:pt>
                <c:pt idx="50">
                  <c:v>9.3086599999999997E-5</c:v>
                </c:pt>
                <c:pt idx="51">
                  <c:v>1.007965E-4</c:v>
                </c:pt>
                <c:pt idx="52">
                  <c:v>1.087175E-4</c:v>
                </c:pt>
                <c:pt idx="53">
                  <c:v>1.16629E-4</c:v>
                </c:pt>
                <c:pt idx="54">
                  <c:v>1.2500400000000001E-4</c:v>
                </c:pt>
                <c:pt idx="55">
                  <c:v>1.33499E-4</c:v>
                </c:pt>
                <c:pt idx="56">
                  <c:v>1.42142E-4</c:v>
                </c:pt>
                <c:pt idx="57">
                  <c:v>1.5092600000000001E-4</c:v>
                </c:pt>
                <c:pt idx="58">
                  <c:v>1.59817E-4</c:v>
                </c:pt>
                <c:pt idx="59">
                  <c:v>1.6880199999999999E-4</c:v>
                </c:pt>
                <c:pt idx="60">
                  <c:v>1.77916E-4</c:v>
                </c:pt>
                <c:pt idx="61">
                  <c:v>1.8713399999999999E-4</c:v>
                </c:pt>
                <c:pt idx="62">
                  <c:v>1.9640099999999999E-4</c:v>
                </c:pt>
                <c:pt idx="63">
                  <c:v>2.0567400000000001E-4</c:v>
                </c:pt>
                <c:pt idx="64">
                  <c:v>2.1513000000000001E-4</c:v>
                </c:pt>
                <c:pt idx="65">
                  <c:v>2.2464100000000001E-4</c:v>
                </c:pt>
                <c:pt idx="66">
                  <c:v>2.3415099999999999E-4</c:v>
                </c:pt>
                <c:pt idx="67">
                  <c:v>2.4363299999999999E-4</c:v>
                </c:pt>
                <c:pt idx="68">
                  <c:v>2.5316899999999997E-4</c:v>
                </c:pt>
                <c:pt idx="69">
                  <c:v>2.6274499999999999E-4</c:v>
                </c:pt>
                <c:pt idx="70">
                  <c:v>2.7232200000000003E-4</c:v>
                </c:pt>
                <c:pt idx="71">
                  <c:v>2.81985E-4</c:v>
                </c:pt>
                <c:pt idx="72">
                  <c:v>2.91577E-4</c:v>
                </c:pt>
                <c:pt idx="73">
                  <c:v>3.01148E-4</c:v>
                </c:pt>
                <c:pt idx="74">
                  <c:v>3.1083599999999999E-4</c:v>
                </c:pt>
                <c:pt idx="75">
                  <c:v>3.2047500000000002E-4</c:v>
                </c:pt>
                <c:pt idx="76">
                  <c:v>3.2991999999999999E-4</c:v>
                </c:pt>
                <c:pt idx="77">
                  <c:v>3.3951199999999998E-4</c:v>
                </c:pt>
                <c:pt idx="78">
                  <c:v>3.4909699999999998E-4</c:v>
                </c:pt>
                <c:pt idx="79">
                  <c:v>3.5849900000000002E-4</c:v>
                </c:pt>
                <c:pt idx="80">
                  <c:v>3.6801100000000001E-4</c:v>
                </c:pt>
                <c:pt idx="81">
                  <c:v>3.7743E-4</c:v>
                </c:pt>
                <c:pt idx="82">
                  <c:v>3.8688200000000001E-4</c:v>
                </c:pt>
                <c:pt idx="83">
                  <c:v>3.9621799999999999E-4</c:v>
                </c:pt>
                <c:pt idx="84">
                  <c:v>4.05542E-4</c:v>
                </c:pt>
                <c:pt idx="85">
                  <c:v>4.1473500000000001E-4</c:v>
                </c:pt>
                <c:pt idx="86">
                  <c:v>4.2391999999999999E-4</c:v>
                </c:pt>
                <c:pt idx="87">
                  <c:v>4.33058E-4</c:v>
                </c:pt>
                <c:pt idx="88">
                  <c:v>4.4217799999999999E-4</c:v>
                </c:pt>
                <c:pt idx="89">
                  <c:v>4.5121499999999998E-4</c:v>
                </c:pt>
                <c:pt idx="90">
                  <c:v>4.60271E-4</c:v>
                </c:pt>
                <c:pt idx="91">
                  <c:v>4.6904899999999997E-4</c:v>
                </c:pt>
                <c:pt idx="92">
                  <c:v>4.7781700000000001E-4</c:v>
                </c:pt>
                <c:pt idx="93">
                  <c:v>4.8654699999999999E-4</c:v>
                </c:pt>
                <c:pt idx="94">
                  <c:v>4.9528899999999999E-4</c:v>
                </c:pt>
                <c:pt idx="95">
                  <c:v>5.0384400000000004E-4</c:v>
                </c:pt>
                <c:pt idx="96">
                  <c:v>5.12346E-4</c:v>
                </c:pt>
                <c:pt idx="97">
                  <c:v>5.2074499999999998E-4</c:v>
                </c:pt>
                <c:pt idx="98">
                  <c:v>5.2900199999999999E-4</c:v>
                </c:pt>
                <c:pt idx="99">
                  <c:v>5.3719100000000001E-4</c:v>
                </c:pt>
                <c:pt idx="100">
                  <c:v>5.4513800000000002E-4</c:v>
                </c:pt>
                <c:pt idx="101">
                  <c:v>5.4385499999999999E-4</c:v>
                </c:pt>
                <c:pt idx="102">
                  <c:v>5.3185799999999996E-4</c:v>
                </c:pt>
                <c:pt idx="103">
                  <c:v>5.2037700000000004E-4</c:v>
                </c:pt>
                <c:pt idx="104">
                  <c:v>5.0912799999999997E-4</c:v>
                </c:pt>
                <c:pt idx="105">
                  <c:v>4.97713E-4</c:v>
                </c:pt>
                <c:pt idx="106">
                  <c:v>4.8692599999999999E-4</c:v>
                </c:pt>
                <c:pt idx="107">
                  <c:v>4.7625100000000002E-4</c:v>
                </c:pt>
                <c:pt idx="108">
                  <c:v>4.6567000000000001E-4</c:v>
                </c:pt>
                <c:pt idx="109">
                  <c:v>4.5504600000000002E-4</c:v>
                </c:pt>
                <c:pt idx="110">
                  <c:v>4.44585E-4</c:v>
                </c:pt>
                <c:pt idx="111">
                  <c:v>4.3405400000000002E-4</c:v>
                </c:pt>
                <c:pt idx="112">
                  <c:v>4.2359299999999999E-4</c:v>
                </c:pt>
                <c:pt idx="113">
                  <c:v>4.1304900000000002E-4</c:v>
                </c:pt>
                <c:pt idx="114">
                  <c:v>4.0280399999999999E-4</c:v>
                </c:pt>
                <c:pt idx="115">
                  <c:v>3.9243500000000001E-4</c:v>
                </c:pt>
                <c:pt idx="116">
                  <c:v>3.8213800000000002E-4</c:v>
                </c:pt>
                <c:pt idx="117">
                  <c:v>3.7180600000000002E-4</c:v>
                </c:pt>
                <c:pt idx="118">
                  <c:v>3.6158700000000002E-4</c:v>
                </c:pt>
                <c:pt idx="119">
                  <c:v>3.5137999999999999E-4</c:v>
                </c:pt>
                <c:pt idx="120">
                  <c:v>3.4125099999999999E-4</c:v>
                </c:pt>
                <c:pt idx="121">
                  <c:v>3.31157E-4</c:v>
                </c:pt>
                <c:pt idx="122">
                  <c:v>3.2105000000000002E-4</c:v>
                </c:pt>
                <c:pt idx="123">
                  <c:v>3.1098200000000001E-4</c:v>
                </c:pt>
                <c:pt idx="124">
                  <c:v>3.0099700000000001E-4</c:v>
                </c:pt>
                <c:pt idx="125">
                  <c:v>2.9102799999999998E-4</c:v>
                </c:pt>
                <c:pt idx="126">
                  <c:v>2.8120599999999999E-4</c:v>
                </c:pt>
                <c:pt idx="127">
                  <c:v>2.71315E-4</c:v>
                </c:pt>
                <c:pt idx="128">
                  <c:v>2.6156999999999998E-4</c:v>
                </c:pt>
                <c:pt idx="129">
                  <c:v>2.5184099999999999E-4</c:v>
                </c:pt>
                <c:pt idx="130">
                  <c:v>2.4213300000000001E-4</c:v>
                </c:pt>
                <c:pt idx="131">
                  <c:v>2.3255199999999999E-4</c:v>
                </c:pt>
                <c:pt idx="132">
                  <c:v>2.23038E-4</c:v>
                </c:pt>
                <c:pt idx="133">
                  <c:v>2.1359300000000001E-4</c:v>
                </c:pt>
                <c:pt idx="134">
                  <c:v>2.0421299999999999E-4</c:v>
                </c:pt>
                <c:pt idx="135">
                  <c:v>1.95026E-4</c:v>
                </c:pt>
                <c:pt idx="136">
                  <c:v>1.8586199999999999E-4</c:v>
                </c:pt>
                <c:pt idx="137">
                  <c:v>1.76756E-4</c:v>
                </c:pt>
                <c:pt idx="138">
                  <c:v>1.6782099999999999E-4</c:v>
                </c:pt>
                <c:pt idx="139">
                  <c:v>1.5901899999999999E-4</c:v>
                </c:pt>
                <c:pt idx="140">
                  <c:v>1.5036199999999999E-4</c:v>
                </c:pt>
                <c:pt idx="141">
                  <c:v>1.41817E-4</c:v>
                </c:pt>
                <c:pt idx="142">
                  <c:v>1.33416E-4</c:v>
                </c:pt>
                <c:pt idx="143">
                  <c:v>1.2515599999999999E-4</c:v>
                </c:pt>
                <c:pt idx="144">
                  <c:v>1.1708499999999999E-4</c:v>
                </c:pt>
                <c:pt idx="145">
                  <c:v>1.09206E-4</c:v>
                </c:pt>
                <c:pt idx="146">
                  <c:v>1.01518E-4</c:v>
                </c:pt>
                <c:pt idx="147">
                  <c:v>9.4055500000000001E-5</c:v>
                </c:pt>
                <c:pt idx="148">
                  <c:v>8.6773499999999999E-5</c:v>
                </c:pt>
                <c:pt idx="149">
                  <c:v>7.9703400000000007E-5</c:v>
                </c:pt>
                <c:pt idx="150">
                  <c:v>7.2881799999999997E-5</c:v>
                </c:pt>
                <c:pt idx="151">
                  <c:v>6.6320200000000002E-5</c:v>
                </c:pt>
                <c:pt idx="152">
                  <c:v>6.0046800000000002E-5</c:v>
                </c:pt>
                <c:pt idx="153">
                  <c:v>5.4030899999999998E-5</c:v>
                </c:pt>
                <c:pt idx="154">
                  <c:v>4.8321300000000001E-5</c:v>
                </c:pt>
                <c:pt idx="155">
                  <c:v>4.2927599999999999E-5</c:v>
                </c:pt>
                <c:pt idx="156">
                  <c:v>3.7871099999999997E-5</c:v>
                </c:pt>
                <c:pt idx="157">
                  <c:v>3.3127599999999998E-5</c:v>
                </c:pt>
                <c:pt idx="158">
                  <c:v>2.87421E-5</c:v>
                </c:pt>
                <c:pt idx="159">
                  <c:v>2.4709799999999998E-5</c:v>
                </c:pt>
                <c:pt idx="160">
                  <c:v>2.1033500000000001E-5</c:v>
                </c:pt>
                <c:pt idx="161">
                  <c:v>1.7710499999999999E-5</c:v>
                </c:pt>
                <c:pt idx="162">
                  <c:v>1.4765499999999999E-5</c:v>
                </c:pt>
                <c:pt idx="163">
                  <c:v>1.2153299999999999E-5</c:v>
                </c:pt>
                <c:pt idx="164">
                  <c:v>9.8929399999999992E-6</c:v>
                </c:pt>
                <c:pt idx="165">
                  <c:v>7.9353199999999998E-6</c:v>
                </c:pt>
                <c:pt idx="166">
                  <c:v>6.2691400000000001E-6</c:v>
                </c:pt>
                <c:pt idx="167">
                  <c:v>4.8773300000000003E-6</c:v>
                </c:pt>
                <c:pt idx="168">
                  <c:v>3.7325499999999999E-6</c:v>
                </c:pt>
                <c:pt idx="169">
                  <c:v>2.8038300000000001E-6</c:v>
                </c:pt>
                <c:pt idx="170">
                  <c:v>2.0646000000000001E-6</c:v>
                </c:pt>
                <c:pt idx="171">
                  <c:v>1.4905599999999999E-6</c:v>
                </c:pt>
                <c:pt idx="172">
                  <c:v>1.0551300000000001E-6</c:v>
                </c:pt>
                <c:pt idx="173">
                  <c:v>7.2834000000000002E-7</c:v>
                </c:pt>
                <c:pt idx="174">
                  <c:v>4.8476799999999996E-7</c:v>
                </c:pt>
                <c:pt idx="175">
                  <c:v>3.0859500000000002E-7</c:v>
                </c:pt>
                <c:pt idx="176">
                  <c:v>1.8360500000000001E-7</c:v>
                </c:pt>
                <c:pt idx="177">
                  <c:v>9.9843599999999995E-8</c:v>
                </c:pt>
                <c:pt idx="178">
                  <c:v>4.7743199999999997E-8</c:v>
                </c:pt>
                <c:pt idx="179">
                  <c:v>2.0718699999999999E-8</c:v>
                </c:pt>
                <c:pt idx="180">
                  <c:v>8.1935399999999994E-9</c:v>
                </c:pt>
                <c:pt idx="181">
                  <c:v>2.56115E-9</c:v>
                </c:pt>
                <c:pt idx="182">
                  <c:v>7.0170299999999999E-10</c:v>
                </c:pt>
                <c:pt idx="183">
                  <c:v>3.0105799999999998E-10</c:v>
                </c:pt>
                <c:pt idx="184">
                  <c:v>2.8088199999999998E-10</c:v>
                </c:pt>
                <c:pt idx="185">
                  <c:v>2.7418400000000001E-10</c:v>
                </c:pt>
                <c:pt idx="186">
                  <c:v>2.7527699999999998E-10</c:v>
                </c:pt>
                <c:pt idx="187">
                  <c:v>2.7879099999999998E-10</c:v>
                </c:pt>
                <c:pt idx="188">
                  <c:v>2.8694300000000002E-10</c:v>
                </c:pt>
                <c:pt idx="189">
                  <c:v>2.9881699999999998E-10</c:v>
                </c:pt>
                <c:pt idx="190">
                  <c:v>3.17604E-10</c:v>
                </c:pt>
                <c:pt idx="191">
                  <c:v>3.36123E-10</c:v>
                </c:pt>
                <c:pt idx="192">
                  <c:v>3.5944700000000001E-10</c:v>
                </c:pt>
                <c:pt idx="193">
                  <c:v>3.8556899999999998E-10</c:v>
                </c:pt>
                <c:pt idx="194">
                  <c:v>4.1415399999999999E-10</c:v>
                </c:pt>
                <c:pt idx="195">
                  <c:v>4.4831199999999999E-10</c:v>
                </c:pt>
                <c:pt idx="196">
                  <c:v>4.8207500000000001E-10</c:v>
                </c:pt>
                <c:pt idx="197">
                  <c:v>5.2027100000000001E-10</c:v>
                </c:pt>
                <c:pt idx="198">
                  <c:v>5.6665400000000004E-10</c:v>
                </c:pt>
                <c:pt idx="199">
                  <c:v>6.12198E-10</c:v>
                </c:pt>
                <c:pt idx="200">
                  <c:v>6.6680599999999996E-10</c:v>
                </c:pt>
                <c:pt idx="201">
                  <c:v>7.2919199999999996E-10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A0-40B3-93E7-992208FFA262}"/>
            </c:ext>
          </c:extLst>
        </c:ser>
        <c:ser>
          <c:idx val="1"/>
          <c:order val="1"/>
          <c:tx>
            <c:v>-40 V</c:v>
          </c:tx>
          <c:spPr>
            <a:ln w="2540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IDVG'!$M$2:$M$203</c:f>
              <c:numCache>
                <c:formatCode>General</c:formatCode>
                <c:ptCount val="202"/>
                <c:pt idx="0">
                  <c:v>3.43427E-9</c:v>
                </c:pt>
                <c:pt idx="1">
                  <c:v>3.35535E-9</c:v>
                </c:pt>
                <c:pt idx="2">
                  <c:v>3.1244000000000001E-9</c:v>
                </c:pt>
                <c:pt idx="3">
                  <c:v>2.8858899999999998E-9</c:v>
                </c:pt>
                <c:pt idx="4">
                  <c:v>2.6985000000000001E-9</c:v>
                </c:pt>
                <c:pt idx="5">
                  <c:v>2.5181999999999998E-9</c:v>
                </c:pt>
                <c:pt idx="6">
                  <c:v>2.3166900000000002E-9</c:v>
                </c:pt>
                <c:pt idx="7">
                  <c:v>2.1425099999999999E-9</c:v>
                </c:pt>
                <c:pt idx="8">
                  <c:v>1.9423800000000001E-9</c:v>
                </c:pt>
                <c:pt idx="9">
                  <c:v>1.80106E-9</c:v>
                </c:pt>
                <c:pt idx="10">
                  <c:v>1.65638E-9</c:v>
                </c:pt>
                <c:pt idx="11">
                  <c:v>1.5245500000000001E-9</c:v>
                </c:pt>
                <c:pt idx="12">
                  <c:v>1.39808E-9</c:v>
                </c:pt>
                <c:pt idx="13">
                  <c:v>1.2810599999999999E-9</c:v>
                </c:pt>
                <c:pt idx="14">
                  <c:v>1.1712599999999999E-9</c:v>
                </c:pt>
                <c:pt idx="15">
                  <c:v>1.07687E-9</c:v>
                </c:pt>
                <c:pt idx="16">
                  <c:v>9.7642099999999993E-10</c:v>
                </c:pt>
                <c:pt idx="17">
                  <c:v>1.01872E-9</c:v>
                </c:pt>
                <c:pt idx="18">
                  <c:v>2.4039500000000002E-9</c:v>
                </c:pt>
                <c:pt idx="19">
                  <c:v>6.8237500000000001E-9</c:v>
                </c:pt>
                <c:pt idx="20">
                  <c:v>1.5554799999999998E-8</c:v>
                </c:pt>
                <c:pt idx="21">
                  <c:v>3.7602899999999997E-8</c:v>
                </c:pt>
                <c:pt idx="22">
                  <c:v>8.0362599999999995E-8</c:v>
                </c:pt>
                <c:pt idx="23">
                  <c:v>1.4782000000000001E-7</c:v>
                </c:pt>
                <c:pt idx="24">
                  <c:v>2.5974799999999998E-7</c:v>
                </c:pt>
                <c:pt idx="25">
                  <c:v>4.2187800000000001E-7</c:v>
                </c:pt>
                <c:pt idx="26">
                  <c:v>6.4926899999999996E-7</c:v>
                </c:pt>
                <c:pt idx="27">
                  <c:v>9.6571699999999996E-7</c:v>
                </c:pt>
                <c:pt idx="28">
                  <c:v>1.37099E-6</c:v>
                </c:pt>
                <c:pt idx="29">
                  <c:v>1.9540100000000001E-6</c:v>
                </c:pt>
                <c:pt idx="30">
                  <c:v>2.70551E-6</c:v>
                </c:pt>
                <c:pt idx="31">
                  <c:v>3.6676799999999999E-6</c:v>
                </c:pt>
                <c:pt idx="32">
                  <c:v>4.87178E-6</c:v>
                </c:pt>
                <c:pt idx="33">
                  <c:v>6.3554000000000002E-6</c:v>
                </c:pt>
                <c:pt idx="34">
                  <c:v>8.15918E-6</c:v>
                </c:pt>
                <c:pt idx="35">
                  <c:v>1.031914E-5</c:v>
                </c:pt>
                <c:pt idx="36">
                  <c:v>1.2777E-5</c:v>
                </c:pt>
                <c:pt idx="37">
                  <c:v>1.5782700000000001E-5</c:v>
                </c:pt>
                <c:pt idx="38">
                  <c:v>1.9224799999999999E-5</c:v>
                </c:pt>
                <c:pt idx="39">
                  <c:v>2.3131700000000001E-5</c:v>
                </c:pt>
                <c:pt idx="40">
                  <c:v>2.7588100000000001E-5</c:v>
                </c:pt>
                <c:pt idx="41">
                  <c:v>3.26065E-5</c:v>
                </c:pt>
                <c:pt idx="42">
                  <c:v>3.8164499999999997E-5</c:v>
                </c:pt>
                <c:pt idx="43">
                  <c:v>4.4291300000000001E-5</c:v>
                </c:pt>
                <c:pt idx="44">
                  <c:v>5.1035600000000003E-5</c:v>
                </c:pt>
                <c:pt idx="45">
                  <c:v>5.83707E-5</c:v>
                </c:pt>
                <c:pt idx="46">
                  <c:v>6.6382600000000004E-5</c:v>
                </c:pt>
                <c:pt idx="47">
                  <c:v>7.5036600000000006E-5</c:v>
                </c:pt>
                <c:pt idx="48">
                  <c:v>8.4396799999999998E-5</c:v>
                </c:pt>
                <c:pt idx="49">
                  <c:v>9.4382600000000007E-5</c:v>
                </c:pt>
                <c:pt idx="50">
                  <c:v>1.050449E-4</c:v>
                </c:pt>
                <c:pt idx="51">
                  <c:v>1.16165E-4</c:v>
                </c:pt>
                <c:pt idx="52">
                  <c:v>1.2828500000000001E-4</c:v>
                </c:pt>
                <c:pt idx="53">
                  <c:v>1.4098299999999999E-4</c:v>
                </c:pt>
                <c:pt idx="54">
                  <c:v>1.5440199999999999E-4</c:v>
                </c:pt>
                <c:pt idx="55">
                  <c:v>1.6845400000000001E-4</c:v>
                </c:pt>
                <c:pt idx="56">
                  <c:v>1.8312299999999999E-4</c:v>
                </c:pt>
                <c:pt idx="57">
                  <c:v>1.98412E-4</c:v>
                </c:pt>
                <c:pt idx="58">
                  <c:v>2.1422999999999999E-4</c:v>
                </c:pt>
                <c:pt idx="59">
                  <c:v>2.3076699999999999E-4</c:v>
                </c:pt>
                <c:pt idx="60">
                  <c:v>2.4768799999999998E-4</c:v>
                </c:pt>
                <c:pt idx="61">
                  <c:v>2.6530299999999999E-4</c:v>
                </c:pt>
                <c:pt idx="62">
                  <c:v>2.8331599999999998E-4</c:v>
                </c:pt>
                <c:pt idx="63">
                  <c:v>3.0170700000000002E-4</c:v>
                </c:pt>
                <c:pt idx="64">
                  <c:v>3.2057500000000003E-4</c:v>
                </c:pt>
                <c:pt idx="65">
                  <c:v>3.3981000000000001E-4</c:v>
                </c:pt>
                <c:pt idx="66">
                  <c:v>3.5938399999999997E-4</c:v>
                </c:pt>
                <c:pt idx="67">
                  <c:v>3.7936699999999997E-4</c:v>
                </c:pt>
                <c:pt idx="68">
                  <c:v>3.9966300000000003E-4</c:v>
                </c:pt>
                <c:pt idx="69">
                  <c:v>4.2018200000000001E-4</c:v>
                </c:pt>
                <c:pt idx="70">
                  <c:v>4.4071399999999998E-4</c:v>
                </c:pt>
                <c:pt idx="71">
                  <c:v>4.6176399999999998E-4</c:v>
                </c:pt>
                <c:pt idx="72">
                  <c:v>4.8285400000000001E-4</c:v>
                </c:pt>
                <c:pt idx="73">
                  <c:v>5.0423500000000001E-4</c:v>
                </c:pt>
                <c:pt idx="74">
                  <c:v>5.2567599999999999E-4</c:v>
                </c:pt>
                <c:pt idx="75">
                  <c:v>5.4747499999999996E-4</c:v>
                </c:pt>
                <c:pt idx="76">
                  <c:v>5.6919900000000005E-4</c:v>
                </c:pt>
                <c:pt idx="77">
                  <c:v>5.9094599999999996E-4</c:v>
                </c:pt>
                <c:pt idx="78">
                  <c:v>6.1289899999999997E-4</c:v>
                </c:pt>
                <c:pt idx="79">
                  <c:v>6.3474899999999999E-4</c:v>
                </c:pt>
                <c:pt idx="80">
                  <c:v>6.5689700000000004E-4</c:v>
                </c:pt>
                <c:pt idx="81">
                  <c:v>6.7901400000000003E-4</c:v>
                </c:pt>
                <c:pt idx="82">
                  <c:v>7.0105799999999995E-4</c:v>
                </c:pt>
                <c:pt idx="83">
                  <c:v>7.2316999999999998E-4</c:v>
                </c:pt>
                <c:pt idx="84">
                  <c:v>7.4514500000000001E-4</c:v>
                </c:pt>
                <c:pt idx="85">
                  <c:v>7.6692999999999998E-4</c:v>
                </c:pt>
                <c:pt idx="86">
                  <c:v>7.8900900000000002E-4</c:v>
                </c:pt>
                <c:pt idx="87">
                  <c:v>8.1092999999999996E-4</c:v>
                </c:pt>
                <c:pt idx="88">
                  <c:v>8.3259899999999995E-4</c:v>
                </c:pt>
                <c:pt idx="89">
                  <c:v>8.5460500000000003E-4</c:v>
                </c:pt>
                <c:pt idx="90">
                  <c:v>8.7640400000000001E-4</c:v>
                </c:pt>
                <c:pt idx="91">
                  <c:v>8.9808399999999995E-4</c:v>
                </c:pt>
                <c:pt idx="92">
                  <c:v>9.19716E-4</c:v>
                </c:pt>
                <c:pt idx="93">
                  <c:v>9.4101299999999998E-4</c:v>
                </c:pt>
                <c:pt idx="94">
                  <c:v>9.62188E-4</c:v>
                </c:pt>
                <c:pt idx="95">
                  <c:v>9.8343200000000001E-4</c:v>
                </c:pt>
                <c:pt idx="96">
                  <c:v>1.0044920000000001E-3</c:v>
                </c:pt>
                <c:pt idx="97">
                  <c:v>1.025198E-3</c:v>
                </c:pt>
                <c:pt idx="98">
                  <c:v>1.045813E-3</c:v>
                </c:pt>
                <c:pt idx="99">
                  <c:v>1.0665550000000001E-3</c:v>
                </c:pt>
                <c:pt idx="100">
                  <c:v>1.086879E-3</c:v>
                </c:pt>
                <c:pt idx="101">
                  <c:v>1.0841239999999999E-3</c:v>
                </c:pt>
                <c:pt idx="102">
                  <c:v>1.056347E-3</c:v>
                </c:pt>
                <c:pt idx="103">
                  <c:v>1.0297870000000001E-3</c:v>
                </c:pt>
                <c:pt idx="104">
                  <c:v>1.003533E-3</c:v>
                </c:pt>
                <c:pt idx="105">
                  <c:v>9.7783599999999994E-4</c:v>
                </c:pt>
                <c:pt idx="106">
                  <c:v>9.5248100000000003E-4</c:v>
                </c:pt>
                <c:pt idx="107">
                  <c:v>9.27325E-4</c:v>
                </c:pt>
                <c:pt idx="108">
                  <c:v>9.0235999999999995E-4</c:v>
                </c:pt>
                <c:pt idx="109">
                  <c:v>8.7759899999999996E-4</c:v>
                </c:pt>
                <c:pt idx="110">
                  <c:v>8.5293499999999998E-4</c:v>
                </c:pt>
                <c:pt idx="111">
                  <c:v>8.2834900000000003E-4</c:v>
                </c:pt>
                <c:pt idx="112">
                  <c:v>8.0396799999999996E-4</c:v>
                </c:pt>
                <c:pt idx="113">
                  <c:v>7.7984400000000002E-4</c:v>
                </c:pt>
                <c:pt idx="114">
                  <c:v>7.5586299999999996E-4</c:v>
                </c:pt>
                <c:pt idx="115">
                  <c:v>7.3200499999999998E-4</c:v>
                </c:pt>
                <c:pt idx="116">
                  <c:v>7.08105E-4</c:v>
                </c:pt>
                <c:pt idx="117">
                  <c:v>6.8439599999999998E-4</c:v>
                </c:pt>
                <c:pt idx="118">
                  <c:v>6.6094199999999997E-4</c:v>
                </c:pt>
                <c:pt idx="119">
                  <c:v>6.3764699999999998E-4</c:v>
                </c:pt>
                <c:pt idx="120">
                  <c:v>6.1456399999999995E-4</c:v>
                </c:pt>
                <c:pt idx="121">
                  <c:v>5.9158500000000005E-4</c:v>
                </c:pt>
                <c:pt idx="122">
                  <c:v>5.6885599999999996E-4</c:v>
                </c:pt>
                <c:pt idx="123">
                  <c:v>5.46328E-4</c:v>
                </c:pt>
                <c:pt idx="124">
                  <c:v>5.2402500000000001E-4</c:v>
                </c:pt>
                <c:pt idx="125">
                  <c:v>5.0208100000000003E-4</c:v>
                </c:pt>
                <c:pt idx="126">
                  <c:v>4.8018300000000002E-4</c:v>
                </c:pt>
                <c:pt idx="127">
                  <c:v>4.5856899999999998E-4</c:v>
                </c:pt>
                <c:pt idx="128">
                  <c:v>4.3736300000000002E-4</c:v>
                </c:pt>
                <c:pt idx="129">
                  <c:v>4.16329E-4</c:v>
                </c:pt>
                <c:pt idx="130">
                  <c:v>3.9577999999999998E-4</c:v>
                </c:pt>
                <c:pt idx="131">
                  <c:v>3.7543100000000002E-4</c:v>
                </c:pt>
                <c:pt idx="132">
                  <c:v>3.5547399999999999E-4</c:v>
                </c:pt>
                <c:pt idx="133">
                  <c:v>3.3597599999999998E-4</c:v>
                </c:pt>
                <c:pt idx="134">
                  <c:v>3.1691599999999999E-4</c:v>
                </c:pt>
                <c:pt idx="135">
                  <c:v>2.9816199999999998E-4</c:v>
                </c:pt>
                <c:pt idx="136">
                  <c:v>2.7994000000000001E-4</c:v>
                </c:pt>
                <c:pt idx="137">
                  <c:v>2.6214599999999999E-4</c:v>
                </c:pt>
                <c:pt idx="138">
                  <c:v>2.4494099999999998E-4</c:v>
                </c:pt>
                <c:pt idx="139">
                  <c:v>2.2818400000000001E-4</c:v>
                </c:pt>
                <c:pt idx="140">
                  <c:v>2.12034E-4</c:v>
                </c:pt>
                <c:pt idx="141">
                  <c:v>1.9644399999999999E-4</c:v>
                </c:pt>
                <c:pt idx="142">
                  <c:v>1.8140499999999999E-4</c:v>
                </c:pt>
                <c:pt idx="143">
                  <c:v>1.6698200000000001E-4</c:v>
                </c:pt>
                <c:pt idx="144">
                  <c:v>1.5323600000000001E-4</c:v>
                </c:pt>
                <c:pt idx="145">
                  <c:v>1.4013E-4</c:v>
                </c:pt>
                <c:pt idx="146">
                  <c:v>1.27644E-4</c:v>
                </c:pt>
                <c:pt idx="147">
                  <c:v>1.1582900000000001E-4</c:v>
                </c:pt>
                <c:pt idx="148">
                  <c:v>1.04641E-4</c:v>
                </c:pt>
                <c:pt idx="149">
                  <c:v>9.4192100000000002E-5</c:v>
                </c:pt>
                <c:pt idx="150">
                  <c:v>8.4330899999999996E-5</c:v>
                </c:pt>
                <c:pt idx="151">
                  <c:v>7.5168700000000004E-5</c:v>
                </c:pt>
                <c:pt idx="152">
                  <c:v>6.6645999999999999E-5</c:v>
                </c:pt>
                <c:pt idx="153">
                  <c:v>5.8773600000000003E-5</c:v>
                </c:pt>
                <c:pt idx="154">
                  <c:v>5.1508100000000002E-5</c:v>
                </c:pt>
                <c:pt idx="155">
                  <c:v>4.4879000000000002E-5</c:v>
                </c:pt>
                <c:pt idx="156">
                  <c:v>3.88178E-5</c:v>
                </c:pt>
                <c:pt idx="157">
                  <c:v>3.3315200000000002E-5</c:v>
                </c:pt>
                <c:pt idx="158">
                  <c:v>2.8386199999999999E-5</c:v>
                </c:pt>
                <c:pt idx="159">
                  <c:v>2.3970900000000001E-5</c:v>
                </c:pt>
                <c:pt idx="160">
                  <c:v>2.00736E-5</c:v>
                </c:pt>
                <c:pt idx="161">
                  <c:v>1.66277E-5</c:v>
                </c:pt>
                <c:pt idx="162">
                  <c:v>1.36516E-5</c:v>
                </c:pt>
                <c:pt idx="163">
                  <c:v>1.10889E-5</c:v>
                </c:pt>
                <c:pt idx="164">
                  <c:v>8.9119099999999992E-6</c:v>
                </c:pt>
                <c:pt idx="165">
                  <c:v>7.0596899999999997E-6</c:v>
                </c:pt>
                <c:pt idx="166">
                  <c:v>5.5193099999999997E-6</c:v>
                </c:pt>
                <c:pt idx="167">
                  <c:v>4.25396E-6</c:v>
                </c:pt>
                <c:pt idx="168">
                  <c:v>3.22615E-6</c:v>
                </c:pt>
                <c:pt idx="169">
                  <c:v>2.4062100000000002E-6</c:v>
                </c:pt>
                <c:pt idx="170">
                  <c:v>1.7657600000000001E-6</c:v>
                </c:pt>
                <c:pt idx="171">
                  <c:v>1.2744400000000001E-6</c:v>
                </c:pt>
                <c:pt idx="172">
                  <c:v>9.0456799999999995E-7</c:v>
                </c:pt>
                <c:pt idx="173">
                  <c:v>6.2255900000000001E-7</c:v>
                </c:pt>
                <c:pt idx="174">
                  <c:v>4.1187100000000002E-7</c:v>
                </c:pt>
                <c:pt idx="175">
                  <c:v>2.5901700000000002E-7</c:v>
                </c:pt>
                <c:pt idx="176">
                  <c:v>1.52082E-7</c:v>
                </c:pt>
                <c:pt idx="177">
                  <c:v>8.1894599999999998E-8</c:v>
                </c:pt>
                <c:pt idx="178">
                  <c:v>3.9581899999999998E-8</c:v>
                </c:pt>
                <c:pt idx="179">
                  <c:v>1.7546399999999999E-8</c:v>
                </c:pt>
                <c:pt idx="180">
                  <c:v>6.8224099999999998E-9</c:v>
                </c:pt>
                <c:pt idx="181">
                  <c:v>1.9967099999999998E-9</c:v>
                </c:pt>
                <c:pt idx="182">
                  <c:v>9.8757300000000006E-10</c:v>
                </c:pt>
                <c:pt idx="183">
                  <c:v>9.7551999999999996E-10</c:v>
                </c:pt>
                <c:pt idx="184">
                  <c:v>1.0335600000000001E-9</c:v>
                </c:pt>
                <c:pt idx="185">
                  <c:v>1.09854E-9</c:v>
                </c:pt>
                <c:pt idx="186">
                  <c:v>1.2057999999999999E-9</c:v>
                </c:pt>
                <c:pt idx="187">
                  <c:v>1.3072399999999999E-9</c:v>
                </c:pt>
                <c:pt idx="188">
                  <c:v>1.4025799999999999E-9</c:v>
                </c:pt>
                <c:pt idx="189">
                  <c:v>1.5279000000000001E-9</c:v>
                </c:pt>
                <c:pt idx="190">
                  <c:v>1.6672399999999999E-9</c:v>
                </c:pt>
                <c:pt idx="191">
                  <c:v>1.82857E-9</c:v>
                </c:pt>
                <c:pt idx="192">
                  <c:v>1.9723699999999999E-9</c:v>
                </c:pt>
                <c:pt idx="193">
                  <c:v>2.0882999999999999E-9</c:v>
                </c:pt>
                <c:pt idx="194">
                  <c:v>2.24182E-9</c:v>
                </c:pt>
                <c:pt idx="195">
                  <c:v>2.40841E-9</c:v>
                </c:pt>
                <c:pt idx="196">
                  <c:v>2.5878700000000001E-9</c:v>
                </c:pt>
                <c:pt idx="197">
                  <c:v>2.76762E-9</c:v>
                </c:pt>
                <c:pt idx="198">
                  <c:v>2.97631E-9</c:v>
                </c:pt>
                <c:pt idx="199">
                  <c:v>3.1865700000000001E-9</c:v>
                </c:pt>
                <c:pt idx="200">
                  <c:v>3.4161800000000001E-9</c:v>
                </c:pt>
                <c:pt idx="201">
                  <c:v>3.6704199999999998E-9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A0-40B3-93E7-992208FFA262}"/>
            </c:ext>
          </c:extLst>
        </c:ser>
        <c:ser>
          <c:idx val="2"/>
          <c:order val="2"/>
          <c:tx>
            <c:v>-60 V</c:v>
          </c:tx>
          <c:spPr>
            <a:ln w="254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IDVG'!$N$2:$N$203</c:f>
              <c:numCache>
                <c:formatCode>General</c:formatCode>
                <c:ptCount val="202"/>
                <c:pt idx="0">
                  <c:v>1.10876E-8</c:v>
                </c:pt>
                <c:pt idx="1">
                  <c:v>1.0793699999999999E-8</c:v>
                </c:pt>
                <c:pt idx="2">
                  <c:v>9.8881400000000006E-9</c:v>
                </c:pt>
                <c:pt idx="3">
                  <c:v>9.2693600000000008E-9</c:v>
                </c:pt>
                <c:pt idx="4">
                  <c:v>8.9492899999999994E-9</c:v>
                </c:pt>
                <c:pt idx="5">
                  <c:v>8.4493900000000003E-9</c:v>
                </c:pt>
                <c:pt idx="6">
                  <c:v>8.2199600000000006E-9</c:v>
                </c:pt>
                <c:pt idx="7">
                  <c:v>7.8653700000000001E-9</c:v>
                </c:pt>
                <c:pt idx="8">
                  <c:v>7.3004000000000001E-9</c:v>
                </c:pt>
                <c:pt idx="9">
                  <c:v>6.88289E-9</c:v>
                </c:pt>
                <c:pt idx="10">
                  <c:v>6.4599600000000001E-9</c:v>
                </c:pt>
                <c:pt idx="11">
                  <c:v>6.1866399999999996E-9</c:v>
                </c:pt>
                <c:pt idx="12">
                  <c:v>5.8769900000000004E-9</c:v>
                </c:pt>
                <c:pt idx="13">
                  <c:v>5.5791100000000002E-9</c:v>
                </c:pt>
                <c:pt idx="14">
                  <c:v>5.1650000000000003E-9</c:v>
                </c:pt>
                <c:pt idx="15">
                  <c:v>4.9344599999999999E-9</c:v>
                </c:pt>
                <c:pt idx="16">
                  <c:v>4.6066999999999998E-9</c:v>
                </c:pt>
                <c:pt idx="17">
                  <c:v>4.3457999999999996E-9</c:v>
                </c:pt>
                <c:pt idx="18">
                  <c:v>4.1994100000000001E-9</c:v>
                </c:pt>
                <c:pt idx="19">
                  <c:v>5.9612599999999997E-9</c:v>
                </c:pt>
                <c:pt idx="20">
                  <c:v>1.11807E-8</c:v>
                </c:pt>
                <c:pt idx="21">
                  <c:v>2.4869700000000001E-8</c:v>
                </c:pt>
                <c:pt idx="22">
                  <c:v>5.2206999999999999E-8</c:v>
                </c:pt>
                <c:pt idx="23">
                  <c:v>1.022426E-7</c:v>
                </c:pt>
                <c:pt idx="24">
                  <c:v>1.7945499999999999E-7</c:v>
                </c:pt>
                <c:pt idx="25">
                  <c:v>3.0252599999999999E-7</c:v>
                </c:pt>
                <c:pt idx="26">
                  <c:v>4.7489300000000002E-7</c:v>
                </c:pt>
                <c:pt idx="27">
                  <c:v>7.1369900000000002E-7</c:v>
                </c:pt>
                <c:pt idx="28">
                  <c:v>1.0397979999999999E-6</c:v>
                </c:pt>
                <c:pt idx="29">
                  <c:v>1.45647E-6</c:v>
                </c:pt>
                <c:pt idx="30">
                  <c:v>2.0432799999999999E-6</c:v>
                </c:pt>
                <c:pt idx="31">
                  <c:v>2.79907E-6</c:v>
                </c:pt>
                <c:pt idx="32">
                  <c:v>3.7592899999999999E-6</c:v>
                </c:pt>
                <c:pt idx="33">
                  <c:v>4.9603499999999999E-6</c:v>
                </c:pt>
                <c:pt idx="34">
                  <c:v>6.4425499999999998E-6</c:v>
                </c:pt>
                <c:pt idx="35">
                  <c:v>8.2432999999999995E-6</c:v>
                </c:pt>
                <c:pt idx="36">
                  <c:v>1.04E-5</c:v>
                </c:pt>
                <c:pt idx="37">
                  <c:v>1.2886400000000001E-5</c:v>
                </c:pt>
                <c:pt idx="38">
                  <c:v>1.5897699999999999E-5</c:v>
                </c:pt>
                <c:pt idx="39">
                  <c:v>1.9366300000000001E-5</c:v>
                </c:pt>
                <c:pt idx="40">
                  <c:v>2.3345000000000001E-5</c:v>
                </c:pt>
                <c:pt idx="41">
                  <c:v>2.7853900000000001E-5</c:v>
                </c:pt>
                <c:pt idx="42">
                  <c:v>3.2932100000000003E-5</c:v>
                </c:pt>
                <c:pt idx="43">
                  <c:v>3.8611400000000001E-5</c:v>
                </c:pt>
                <c:pt idx="44">
                  <c:v>4.4907699999999997E-5</c:v>
                </c:pt>
                <c:pt idx="45">
                  <c:v>5.1849799999999999E-5</c:v>
                </c:pt>
                <c:pt idx="46">
                  <c:v>5.9444200000000003E-5</c:v>
                </c:pt>
                <c:pt idx="47">
                  <c:v>6.7722100000000007E-5</c:v>
                </c:pt>
                <c:pt idx="48">
                  <c:v>7.6719100000000002E-5</c:v>
                </c:pt>
                <c:pt idx="49">
                  <c:v>8.6432800000000004E-5</c:v>
                </c:pt>
                <c:pt idx="50">
                  <c:v>9.6887700000000004E-5</c:v>
                </c:pt>
                <c:pt idx="51">
                  <c:v>1.080371E-4</c:v>
                </c:pt>
                <c:pt idx="52">
                  <c:v>1.1970500000000001E-4</c:v>
                </c:pt>
                <c:pt idx="53">
                  <c:v>1.3254E-4</c:v>
                </c:pt>
                <c:pt idx="54">
                  <c:v>1.46102E-4</c:v>
                </c:pt>
                <c:pt idx="55">
                  <c:v>1.6053700000000001E-4</c:v>
                </c:pt>
                <c:pt idx="56">
                  <c:v>1.75775E-4</c:v>
                </c:pt>
                <c:pt idx="57">
                  <c:v>1.9185599999999999E-4</c:v>
                </c:pt>
                <c:pt idx="58">
                  <c:v>2.0862300000000001E-4</c:v>
                </c:pt>
                <c:pt idx="59">
                  <c:v>2.2632500000000001E-4</c:v>
                </c:pt>
                <c:pt idx="60">
                  <c:v>2.4482099999999999E-4</c:v>
                </c:pt>
                <c:pt idx="61">
                  <c:v>2.6422199999999999E-4</c:v>
                </c:pt>
                <c:pt idx="62">
                  <c:v>2.8444499999999998E-4</c:v>
                </c:pt>
                <c:pt idx="63">
                  <c:v>3.0548000000000001E-4</c:v>
                </c:pt>
                <c:pt idx="64">
                  <c:v>3.2744099999999998E-4</c:v>
                </c:pt>
                <c:pt idx="65">
                  <c:v>3.5013399999999999E-4</c:v>
                </c:pt>
                <c:pt idx="66">
                  <c:v>3.7360900000000001E-4</c:v>
                </c:pt>
                <c:pt idx="67">
                  <c:v>3.9805E-4</c:v>
                </c:pt>
                <c:pt idx="68">
                  <c:v>4.23273E-4</c:v>
                </c:pt>
                <c:pt idx="69">
                  <c:v>4.4916200000000002E-4</c:v>
                </c:pt>
                <c:pt idx="70">
                  <c:v>4.7581400000000002E-4</c:v>
                </c:pt>
                <c:pt idx="71">
                  <c:v>5.0313300000000001E-4</c:v>
                </c:pt>
                <c:pt idx="72">
                  <c:v>5.3125700000000004E-4</c:v>
                </c:pt>
                <c:pt idx="73">
                  <c:v>5.6015500000000001E-4</c:v>
                </c:pt>
                <c:pt idx="74">
                  <c:v>5.8960499999999999E-4</c:v>
                </c:pt>
                <c:pt idx="75">
                  <c:v>6.1966600000000005E-4</c:v>
                </c:pt>
                <c:pt idx="76">
                  <c:v>6.5031500000000005E-4</c:v>
                </c:pt>
                <c:pt idx="77">
                  <c:v>6.8157600000000004E-4</c:v>
                </c:pt>
                <c:pt idx="78">
                  <c:v>7.1307800000000002E-4</c:v>
                </c:pt>
                <c:pt idx="79">
                  <c:v>7.4519099999999997E-4</c:v>
                </c:pt>
                <c:pt idx="80">
                  <c:v>7.7769600000000003E-4</c:v>
                </c:pt>
                <c:pt idx="81">
                  <c:v>8.1053799999999997E-4</c:v>
                </c:pt>
                <c:pt idx="82">
                  <c:v>8.4387199999999996E-4</c:v>
                </c:pt>
                <c:pt idx="83">
                  <c:v>8.7740799999999999E-4</c:v>
                </c:pt>
                <c:pt idx="84">
                  <c:v>9.11425E-4</c:v>
                </c:pt>
                <c:pt idx="85">
                  <c:v>9.4561799999999996E-4</c:v>
                </c:pt>
                <c:pt idx="86">
                  <c:v>9.8009099999999999E-4</c:v>
                </c:pt>
                <c:pt idx="87">
                  <c:v>1.014821E-3</c:v>
                </c:pt>
                <c:pt idx="88">
                  <c:v>1.0495350000000001E-3</c:v>
                </c:pt>
                <c:pt idx="89">
                  <c:v>1.084132E-3</c:v>
                </c:pt>
                <c:pt idx="90">
                  <c:v>1.1190740000000001E-3</c:v>
                </c:pt>
                <c:pt idx="91">
                  <c:v>1.1538900000000001E-3</c:v>
                </c:pt>
                <c:pt idx="92">
                  <c:v>1.1889299999999999E-3</c:v>
                </c:pt>
                <c:pt idx="93">
                  <c:v>1.224E-3</c:v>
                </c:pt>
                <c:pt idx="94">
                  <c:v>1.2594100000000001E-3</c:v>
                </c:pt>
                <c:pt idx="95">
                  <c:v>1.2941999999999999E-3</c:v>
                </c:pt>
                <c:pt idx="96">
                  <c:v>1.3290400000000001E-3</c:v>
                </c:pt>
                <c:pt idx="97">
                  <c:v>1.3637E-3</c:v>
                </c:pt>
                <c:pt idx="98">
                  <c:v>1.3986199999999999E-3</c:v>
                </c:pt>
                <c:pt idx="99">
                  <c:v>1.4332800000000001E-3</c:v>
                </c:pt>
                <c:pt idx="100">
                  <c:v>1.4677500000000001E-3</c:v>
                </c:pt>
                <c:pt idx="101">
                  <c:v>1.46423E-3</c:v>
                </c:pt>
                <c:pt idx="102">
                  <c:v>1.41979E-3</c:v>
                </c:pt>
                <c:pt idx="103">
                  <c:v>1.3768700000000001E-3</c:v>
                </c:pt>
                <c:pt idx="104">
                  <c:v>1.33482E-3</c:v>
                </c:pt>
                <c:pt idx="105">
                  <c:v>1.2936E-3</c:v>
                </c:pt>
                <c:pt idx="106">
                  <c:v>1.25293E-3</c:v>
                </c:pt>
                <c:pt idx="107">
                  <c:v>1.2128799999999999E-3</c:v>
                </c:pt>
                <c:pt idx="108">
                  <c:v>1.17311E-3</c:v>
                </c:pt>
                <c:pt idx="109">
                  <c:v>1.13404E-3</c:v>
                </c:pt>
                <c:pt idx="110">
                  <c:v>1.0953499999999999E-3</c:v>
                </c:pt>
                <c:pt idx="111">
                  <c:v>1.0567599999999999E-3</c:v>
                </c:pt>
                <c:pt idx="112">
                  <c:v>1.01907E-3</c:v>
                </c:pt>
                <c:pt idx="113">
                  <c:v>9.8147300000000007E-4</c:v>
                </c:pt>
                <c:pt idx="114">
                  <c:v>9.4425200000000003E-4</c:v>
                </c:pt>
                <c:pt idx="115">
                  <c:v>9.0768900000000004E-4</c:v>
                </c:pt>
                <c:pt idx="116">
                  <c:v>8.7160799999999995E-4</c:v>
                </c:pt>
                <c:pt idx="117">
                  <c:v>8.3592099999999999E-4</c:v>
                </c:pt>
                <c:pt idx="118">
                  <c:v>8.0094900000000002E-4</c:v>
                </c:pt>
                <c:pt idx="119">
                  <c:v>7.6637000000000005E-4</c:v>
                </c:pt>
                <c:pt idx="120">
                  <c:v>7.3248499999999995E-4</c:v>
                </c:pt>
                <c:pt idx="121">
                  <c:v>6.9920300000000002E-4</c:v>
                </c:pt>
                <c:pt idx="122">
                  <c:v>6.66528E-4</c:v>
                </c:pt>
                <c:pt idx="123">
                  <c:v>6.3457599999999998E-4</c:v>
                </c:pt>
                <c:pt idx="124">
                  <c:v>6.0320600000000001E-4</c:v>
                </c:pt>
                <c:pt idx="125">
                  <c:v>5.7255800000000003E-4</c:v>
                </c:pt>
                <c:pt idx="126">
                  <c:v>5.4266899999999996E-4</c:v>
                </c:pt>
                <c:pt idx="127">
                  <c:v>5.1362100000000002E-4</c:v>
                </c:pt>
                <c:pt idx="128">
                  <c:v>4.8534199999999999E-4</c:v>
                </c:pt>
                <c:pt idx="129">
                  <c:v>4.5788799999999999E-4</c:v>
                </c:pt>
                <c:pt idx="130">
                  <c:v>4.3121499999999998E-4</c:v>
                </c:pt>
                <c:pt idx="131">
                  <c:v>4.05418E-4</c:v>
                </c:pt>
                <c:pt idx="132">
                  <c:v>3.8040900000000001E-4</c:v>
                </c:pt>
                <c:pt idx="133">
                  <c:v>3.56418E-4</c:v>
                </c:pt>
                <c:pt idx="134">
                  <c:v>3.3327999999999998E-4</c:v>
                </c:pt>
                <c:pt idx="135">
                  <c:v>3.1097500000000001E-4</c:v>
                </c:pt>
                <c:pt idx="136">
                  <c:v>2.8958400000000001E-4</c:v>
                </c:pt>
                <c:pt idx="137">
                  <c:v>2.6913799999999998E-4</c:v>
                </c:pt>
                <c:pt idx="138">
                  <c:v>2.4944300000000002E-4</c:v>
                </c:pt>
                <c:pt idx="139">
                  <c:v>2.30752E-4</c:v>
                </c:pt>
                <c:pt idx="140">
                  <c:v>2.12819E-4</c:v>
                </c:pt>
                <c:pt idx="141">
                  <c:v>1.9582099999999999E-4</c:v>
                </c:pt>
                <c:pt idx="142">
                  <c:v>1.7965E-4</c:v>
                </c:pt>
                <c:pt idx="143">
                  <c:v>1.64325E-4</c:v>
                </c:pt>
                <c:pt idx="144">
                  <c:v>1.49808E-4</c:v>
                </c:pt>
                <c:pt idx="145">
                  <c:v>1.36105E-4</c:v>
                </c:pt>
                <c:pt idx="146">
                  <c:v>1.2327599999999999E-4</c:v>
                </c:pt>
                <c:pt idx="147">
                  <c:v>1.11205E-4</c:v>
                </c:pt>
                <c:pt idx="148">
                  <c:v>9.9986499999999996E-5</c:v>
                </c:pt>
                <c:pt idx="149">
                  <c:v>8.94257E-5</c:v>
                </c:pt>
                <c:pt idx="150">
                  <c:v>7.9659200000000005E-5</c:v>
                </c:pt>
                <c:pt idx="151">
                  <c:v>7.0609699999999996E-5</c:v>
                </c:pt>
                <c:pt idx="152">
                  <c:v>6.2236099999999999E-5</c:v>
                </c:pt>
                <c:pt idx="153">
                  <c:v>5.4549300000000003E-5</c:v>
                </c:pt>
                <c:pt idx="154">
                  <c:v>4.7531499999999997E-5</c:v>
                </c:pt>
                <c:pt idx="155">
                  <c:v>4.1149500000000003E-5</c:v>
                </c:pt>
                <c:pt idx="156">
                  <c:v>3.5378900000000001E-5</c:v>
                </c:pt>
                <c:pt idx="157">
                  <c:v>3.02082E-5</c:v>
                </c:pt>
                <c:pt idx="158">
                  <c:v>2.5585999999999999E-5</c:v>
                </c:pt>
                <c:pt idx="159">
                  <c:v>2.14995E-5</c:v>
                </c:pt>
                <c:pt idx="160">
                  <c:v>1.78871E-5</c:v>
                </c:pt>
                <c:pt idx="161">
                  <c:v>1.47425E-5</c:v>
                </c:pt>
                <c:pt idx="162">
                  <c:v>1.20385E-5</c:v>
                </c:pt>
                <c:pt idx="163">
                  <c:v>9.7354199999999997E-6</c:v>
                </c:pt>
                <c:pt idx="164">
                  <c:v>7.77501E-6</c:v>
                </c:pt>
                <c:pt idx="165">
                  <c:v>6.1376899999999998E-6</c:v>
                </c:pt>
                <c:pt idx="166">
                  <c:v>4.7788599999999998E-6</c:v>
                </c:pt>
                <c:pt idx="167">
                  <c:v>3.6713299999999999E-6</c:v>
                </c:pt>
                <c:pt idx="168">
                  <c:v>2.7769699999999999E-6</c:v>
                </c:pt>
                <c:pt idx="169">
                  <c:v>2.0751100000000001E-6</c:v>
                </c:pt>
                <c:pt idx="170">
                  <c:v>1.5261699999999999E-6</c:v>
                </c:pt>
                <c:pt idx="171">
                  <c:v>1.1009699999999999E-6</c:v>
                </c:pt>
                <c:pt idx="172">
                  <c:v>7.8151199999999996E-7</c:v>
                </c:pt>
                <c:pt idx="173">
                  <c:v>5.34518E-7</c:v>
                </c:pt>
                <c:pt idx="174">
                  <c:v>3.5300100000000003E-7</c:v>
                </c:pt>
                <c:pt idx="175">
                  <c:v>2.1989099999999999E-7</c:v>
                </c:pt>
                <c:pt idx="176">
                  <c:v>1.2830899999999999E-7</c:v>
                </c:pt>
                <c:pt idx="177">
                  <c:v>6.9513299999999998E-8</c:v>
                </c:pt>
                <c:pt idx="178">
                  <c:v>3.4968300000000002E-8</c:v>
                </c:pt>
                <c:pt idx="179">
                  <c:v>1.62259E-8</c:v>
                </c:pt>
                <c:pt idx="180">
                  <c:v>7.2853199999999998E-9</c:v>
                </c:pt>
                <c:pt idx="181">
                  <c:v>3.9171199999999998E-9</c:v>
                </c:pt>
                <c:pt idx="182">
                  <c:v>3.5743600000000001E-9</c:v>
                </c:pt>
                <c:pt idx="183">
                  <c:v>3.7586699999999998E-9</c:v>
                </c:pt>
                <c:pt idx="184">
                  <c:v>4.2810399999999999E-9</c:v>
                </c:pt>
                <c:pt idx="185">
                  <c:v>4.5824399999999997E-9</c:v>
                </c:pt>
                <c:pt idx="186">
                  <c:v>4.8336499999999997E-9</c:v>
                </c:pt>
                <c:pt idx="187">
                  <c:v>5.0168499999999997E-9</c:v>
                </c:pt>
                <c:pt idx="188">
                  <c:v>5.52389E-9</c:v>
                </c:pt>
                <c:pt idx="189">
                  <c:v>5.4846799999999997E-9</c:v>
                </c:pt>
                <c:pt idx="190">
                  <c:v>5.7908499999999997E-9</c:v>
                </c:pt>
                <c:pt idx="191">
                  <c:v>6.1569200000000003E-9</c:v>
                </c:pt>
                <c:pt idx="192">
                  <c:v>6.3789500000000002E-9</c:v>
                </c:pt>
                <c:pt idx="193">
                  <c:v>6.7180700000000001E-9</c:v>
                </c:pt>
                <c:pt idx="194">
                  <c:v>7.0831600000000002E-9</c:v>
                </c:pt>
                <c:pt idx="195">
                  <c:v>7.6015599999999995E-9</c:v>
                </c:pt>
                <c:pt idx="196">
                  <c:v>7.7605000000000002E-9</c:v>
                </c:pt>
                <c:pt idx="197">
                  <c:v>8.6548199999999993E-9</c:v>
                </c:pt>
                <c:pt idx="198">
                  <c:v>9.2343900000000004E-9</c:v>
                </c:pt>
                <c:pt idx="199">
                  <c:v>9.0550100000000006E-9</c:v>
                </c:pt>
                <c:pt idx="200">
                  <c:v>9.5970199999999996E-9</c:v>
                </c:pt>
                <c:pt idx="201">
                  <c:v>1.0253399999999999E-8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A0-40B3-93E7-992208FFA262}"/>
            </c:ext>
          </c:extLst>
        </c:ser>
        <c:ser>
          <c:idx val="3"/>
          <c:order val="3"/>
          <c:tx>
            <c:v>-80 V</c:v>
          </c:tx>
          <c:spPr>
            <a:ln w="2540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IDVG'!$O$2:$O$203</c:f>
              <c:numCache>
                <c:formatCode>General</c:formatCode>
                <c:ptCount val="202"/>
                <c:pt idx="0">
                  <c:v>2.4156199999999999E-8</c:v>
                </c:pt>
                <c:pt idx="1">
                  <c:v>2.28087E-8</c:v>
                </c:pt>
                <c:pt idx="2">
                  <c:v>2.25191E-8</c:v>
                </c:pt>
                <c:pt idx="3">
                  <c:v>2.1364300000000002E-8</c:v>
                </c:pt>
                <c:pt idx="4">
                  <c:v>2.06374E-8</c:v>
                </c:pt>
                <c:pt idx="5">
                  <c:v>2.0137699999999998E-8</c:v>
                </c:pt>
                <c:pt idx="6">
                  <c:v>1.9006300000000001E-8</c:v>
                </c:pt>
                <c:pt idx="7">
                  <c:v>1.8593200000000001E-8</c:v>
                </c:pt>
                <c:pt idx="8">
                  <c:v>1.7690900000000001E-8</c:v>
                </c:pt>
                <c:pt idx="9">
                  <c:v>1.7107600000000002E-8</c:v>
                </c:pt>
                <c:pt idx="10">
                  <c:v>1.61972E-8</c:v>
                </c:pt>
                <c:pt idx="11">
                  <c:v>1.5505499999999999E-8</c:v>
                </c:pt>
                <c:pt idx="12">
                  <c:v>1.5492500000000001E-8</c:v>
                </c:pt>
                <c:pt idx="13">
                  <c:v>1.45783E-8</c:v>
                </c:pt>
                <c:pt idx="14">
                  <c:v>1.3897499999999999E-8</c:v>
                </c:pt>
                <c:pt idx="15">
                  <c:v>1.31135E-8</c:v>
                </c:pt>
                <c:pt idx="16">
                  <c:v>1.25706E-8</c:v>
                </c:pt>
                <c:pt idx="17">
                  <c:v>1.2122700000000001E-8</c:v>
                </c:pt>
                <c:pt idx="18">
                  <c:v>1.1707100000000001E-8</c:v>
                </c:pt>
                <c:pt idx="19">
                  <c:v>1.2555000000000001E-8</c:v>
                </c:pt>
                <c:pt idx="20">
                  <c:v>1.6703800000000001E-8</c:v>
                </c:pt>
                <c:pt idx="21">
                  <c:v>2.6674199999999999E-8</c:v>
                </c:pt>
                <c:pt idx="22">
                  <c:v>4.7323099999999998E-8</c:v>
                </c:pt>
                <c:pt idx="23">
                  <c:v>8.6700000000000002E-8</c:v>
                </c:pt>
                <c:pt idx="24">
                  <c:v>1.4869099999999999E-7</c:v>
                </c:pt>
                <c:pt idx="25">
                  <c:v>2.5001899999999998E-7</c:v>
                </c:pt>
                <c:pt idx="26">
                  <c:v>3.9441300000000003E-7</c:v>
                </c:pt>
                <c:pt idx="27">
                  <c:v>5.9390000000000004E-7</c:v>
                </c:pt>
                <c:pt idx="28">
                  <c:v>8.6341999999999999E-7</c:v>
                </c:pt>
                <c:pt idx="29">
                  <c:v>1.2125100000000001E-6</c:v>
                </c:pt>
                <c:pt idx="30">
                  <c:v>1.6970100000000001E-6</c:v>
                </c:pt>
                <c:pt idx="31">
                  <c:v>2.3266899999999998E-6</c:v>
                </c:pt>
                <c:pt idx="32">
                  <c:v>3.1345499999999999E-6</c:v>
                </c:pt>
                <c:pt idx="33">
                  <c:v>4.1548999999999998E-6</c:v>
                </c:pt>
                <c:pt idx="34">
                  <c:v>5.4298199999999998E-6</c:v>
                </c:pt>
                <c:pt idx="35">
                  <c:v>6.9901899999999997E-6</c:v>
                </c:pt>
                <c:pt idx="36">
                  <c:v>8.8653699999999995E-6</c:v>
                </c:pt>
                <c:pt idx="37">
                  <c:v>1.111104E-5</c:v>
                </c:pt>
                <c:pt idx="38">
                  <c:v>1.3695300000000001E-5</c:v>
                </c:pt>
                <c:pt idx="39">
                  <c:v>1.6826499999999999E-5</c:v>
                </c:pt>
                <c:pt idx="40">
                  <c:v>2.0418999999999999E-5</c:v>
                </c:pt>
                <c:pt idx="41">
                  <c:v>2.45451E-5</c:v>
                </c:pt>
                <c:pt idx="42">
                  <c:v>2.9206399999999999E-5</c:v>
                </c:pt>
                <c:pt idx="43">
                  <c:v>3.4477400000000003E-5</c:v>
                </c:pt>
                <c:pt idx="44">
                  <c:v>4.0359099999999998E-5</c:v>
                </c:pt>
                <c:pt idx="45">
                  <c:v>4.6896700000000001E-5</c:v>
                </c:pt>
                <c:pt idx="46">
                  <c:v>5.4062499999999999E-5</c:v>
                </c:pt>
                <c:pt idx="47">
                  <c:v>6.1969499999999997E-5</c:v>
                </c:pt>
                <c:pt idx="48">
                  <c:v>7.0602300000000007E-5</c:v>
                </c:pt>
                <c:pt idx="49">
                  <c:v>7.9968899999999999E-5</c:v>
                </c:pt>
                <c:pt idx="50">
                  <c:v>9.0104099999999997E-5</c:v>
                </c:pt>
                <c:pt idx="51">
                  <c:v>1.0096559999999999E-4</c:v>
                </c:pt>
                <c:pt idx="52">
                  <c:v>1.126137E-4</c:v>
                </c:pt>
                <c:pt idx="53">
                  <c:v>1.247E-4</c:v>
                </c:pt>
                <c:pt idx="54">
                  <c:v>1.3812399999999999E-4</c:v>
                </c:pt>
                <c:pt idx="55">
                  <c:v>1.52363E-4</c:v>
                </c:pt>
                <c:pt idx="56">
                  <c:v>1.67465E-4</c:v>
                </c:pt>
                <c:pt idx="57">
                  <c:v>1.8336700000000001E-4</c:v>
                </c:pt>
                <c:pt idx="58">
                  <c:v>2.0010500000000001E-4</c:v>
                </c:pt>
                <c:pt idx="59">
                  <c:v>2.17844E-4</c:v>
                </c:pt>
                <c:pt idx="60">
                  <c:v>2.3641999999999999E-4</c:v>
                </c:pt>
                <c:pt idx="61">
                  <c:v>2.5594000000000002E-4</c:v>
                </c:pt>
                <c:pt idx="62">
                  <c:v>2.7631599999999997E-4</c:v>
                </c:pt>
                <c:pt idx="63">
                  <c:v>2.9767699999999999E-4</c:v>
                </c:pt>
                <c:pt idx="64">
                  <c:v>3.1998299999999998E-4</c:v>
                </c:pt>
                <c:pt idx="65">
                  <c:v>3.4320999999999999E-4</c:v>
                </c:pt>
                <c:pt idx="66">
                  <c:v>3.67318E-4</c:v>
                </c:pt>
                <c:pt idx="67">
                  <c:v>3.92362E-4</c:v>
                </c:pt>
                <c:pt idx="68">
                  <c:v>4.1837100000000001E-4</c:v>
                </c:pt>
                <c:pt idx="69">
                  <c:v>4.4539299999999998E-4</c:v>
                </c:pt>
                <c:pt idx="70">
                  <c:v>4.7328700000000002E-4</c:v>
                </c:pt>
                <c:pt idx="71">
                  <c:v>5.0199999999999995E-4</c:v>
                </c:pt>
                <c:pt idx="72">
                  <c:v>5.3169199999999995E-4</c:v>
                </c:pt>
                <c:pt idx="73">
                  <c:v>5.6235499999999995E-4</c:v>
                </c:pt>
                <c:pt idx="74">
                  <c:v>5.9373499999999997E-4</c:v>
                </c:pt>
                <c:pt idx="75">
                  <c:v>6.2625300000000001E-4</c:v>
                </c:pt>
                <c:pt idx="76">
                  <c:v>6.5948500000000002E-4</c:v>
                </c:pt>
                <c:pt idx="77">
                  <c:v>6.9361300000000004E-4</c:v>
                </c:pt>
                <c:pt idx="78">
                  <c:v>7.28577E-4</c:v>
                </c:pt>
                <c:pt idx="79">
                  <c:v>7.6452699999999998E-4</c:v>
                </c:pt>
                <c:pt idx="80">
                  <c:v>8.0118799999999999E-4</c:v>
                </c:pt>
                <c:pt idx="81">
                  <c:v>8.3874600000000002E-4</c:v>
                </c:pt>
                <c:pt idx="82">
                  <c:v>8.7692100000000002E-4</c:v>
                </c:pt>
                <c:pt idx="83">
                  <c:v>9.1592699999999997E-4</c:v>
                </c:pt>
                <c:pt idx="84">
                  <c:v>9.5566100000000001E-4</c:v>
                </c:pt>
                <c:pt idx="85">
                  <c:v>9.9620000000000004E-4</c:v>
                </c:pt>
                <c:pt idx="86">
                  <c:v>1.0373190000000001E-3</c:v>
                </c:pt>
                <c:pt idx="87">
                  <c:v>1.0791729999999999E-3</c:v>
                </c:pt>
                <c:pt idx="88">
                  <c:v>1.1215120000000001E-3</c:v>
                </c:pt>
                <c:pt idx="89">
                  <c:v>1.16428E-3</c:v>
                </c:pt>
                <c:pt idx="90">
                  <c:v>1.2080299999999999E-3</c:v>
                </c:pt>
                <c:pt idx="91">
                  <c:v>1.25226E-3</c:v>
                </c:pt>
                <c:pt idx="92">
                  <c:v>1.29692E-3</c:v>
                </c:pt>
                <c:pt idx="93">
                  <c:v>1.3418799999999999E-3</c:v>
                </c:pt>
                <c:pt idx="94">
                  <c:v>1.38762E-3</c:v>
                </c:pt>
                <c:pt idx="95">
                  <c:v>1.4333099999999999E-3</c:v>
                </c:pt>
                <c:pt idx="96">
                  <c:v>1.47945E-3</c:v>
                </c:pt>
                <c:pt idx="97">
                  <c:v>1.52552E-3</c:v>
                </c:pt>
                <c:pt idx="98">
                  <c:v>1.5719900000000001E-3</c:v>
                </c:pt>
                <c:pt idx="99">
                  <c:v>1.61874E-3</c:v>
                </c:pt>
                <c:pt idx="100">
                  <c:v>1.6654700000000001E-3</c:v>
                </c:pt>
                <c:pt idx="101">
                  <c:v>1.66139E-3</c:v>
                </c:pt>
                <c:pt idx="102">
                  <c:v>1.6030599999999999E-3</c:v>
                </c:pt>
                <c:pt idx="103">
                  <c:v>1.54692E-3</c:v>
                </c:pt>
                <c:pt idx="104">
                  <c:v>1.49267E-3</c:v>
                </c:pt>
                <c:pt idx="105">
                  <c:v>1.4390399999999999E-3</c:v>
                </c:pt>
                <c:pt idx="106">
                  <c:v>1.3872000000000001E-3</c:v>
                </c:pt>
                <c:pt idx="107">
                  <c:v>1.33591E-3</c:v>
                </c:pt>
                <c:pt idx="108">
                  <c:v>1.2859E-3</c:v>
                </c:pt>
                <c:pt idx="109">
                  <c:v>1.2367299999999999E-3</c:v>
                </c:pt>
                <c:pt idx="110">
                  <c:v>1.18837E-3</c:v>
                </c:pt>
                <c:pt idx="111">
                  <c:v>1.1408900000000001E-3</c:v>
                </c:pt>
                <c:pt idx="112">
                  <c:v>1.0944699999999999E-3</c:v>
                </c:pt>
                <c:pt idx="113">
                  <c:v>1.049E-3</c:v>
                </c:pt>
                <c:pt idx="114">
                  <c:v>1.00456E-3</c:v>
                </c:pt>
                <c:pt idx="115">
                  <c:v>9.6093600000000002E-4</c:v>
                </c:pt>
                <c:pt idx="116">
                  <c:v>9.1828700000000005E-4</c:v>
                </c:pt>
                <c:pt idx="117">
                  <c:v>8.7663499999999996E-4</c:v>
                </c:pt>
                <c:pt idx="118">
                  <c:v>8.3600600000000003E-4</c:v>
                </c:pt>
                <c:pt idx="119">
                  <c:v>7.9639999999999995E-4</c:v>
                </c:pt>
                <c:pt idx="120">
                  <c:v>7.5797199999999999E-4</c:v>
                </c:pt>
                <c:pt idx="121">
                  <c:v>7.2053899999999997E-4</c:v>
                </c:pt>
                <c:pt idx="122">
                  <c:v>6.8406999999999995E-4</c:v>
                </c:pt>
                <c:pt idx="123">
                  <c:v>6.4860299999999998E-4</c:v>
                </c:pt>
                <c:pt idx="124">
                  <c:v>6.1421399999999997E-4</c:v>
                </c:pt>
                <c:pt idx="125">
                  <c:v>5.80998E-4</c:v>
                </c:pt>
                <c:pt idx="126">
                  <c:v>5.4887600000000001E-4</c:v>
                </c:pt>
                <c:pt idx="127">
                  <c:v>5.1763500000000001E-4</c:v>
                </c:pt>
                <c:pt idx="128">
                  <c:v>4.8757999999999999E-4</c:v>
                </c:pt>
                <c:pt idx="129">
                  <c:v>4.5858699999999999E-4</c:v>
                </c:pt>
                <c:pt idx="130">
                  <c:v>4.3054299999999997E-4</c:v>
                </c:pt>
                <c:pt idx="131">
                  <c:v>4.03535E-4</c:v>
                </c:pt>
                <c:pt idx="132">
                  <c:v>3.7770700000000002E-4</c:v>
                </c:pt>
                <c:pt idx="133">
                  <c:v>3.5283500000000002E-4</c:v>
                </c:pt>
                <c:pt idx="134">
                  <c:v>3.2897100000000001E-4</c:v>
                </c:pt>
                <c:pt idx="135">
                  <c:v>3.06154E-4</c:v>
                </c:pt>
                <c:pt idx="136">
                  <c:v>2.8438600000000002E-4</c:v>
                </c:pt>
                <c:pt idx="137">
                  <c:v>2.63489E-4</c:v>
                </c:pt>
                <c:pt idx="138">
                  <c:v>2.4357599999999999E-4</c:v>
                </c:pt>
                <c:pt idx="139">
                  <c:v>2.2474699999999999E-4</c:v>
                </c:pt>
                <c:pt idx="140">
                  <c:v>2.0675199999999999E-4</c:v>
                </c:pt>
                <c:pt idx="141">
                  <c:v>1.8966600000000001E-4</c:v>
                </c:pt>
                <c:pt idx="142">
                  <c:v>1.73513E-4</c:v>
                </c:pt>
                <c:pt idx="143">
                  <c:v>1.5825E-4</c:v>
                </c:pt>
                <c:pt idx="144">
                  <c:v>1.4385099999999999E-4</c:v>
                </c:pt>
                <c:pt idx="145">
                  <c:v>1.3032300000000001E-4</c:v>
                </c:pt>
                <c:pt idx="146">
                  <c:v>1.17644E-4</c:v>
                </c:pt>
                <c:pt idx="147">
                  <c:v>1.05785E-4</c:v>
                </c:pt>
                <c:pt idx="148">
                  <c:v>9.4757699999999996E-5</c:v>
                </c:pt>
                <c:pt idx="149">
                  <c:v>8.4439100000000003E-5</c:v>
                </c:pt>
                <c:pt idx="150">
                  <c:v>7.4936000000000002E-5</c:v>
                </c:pt>
                <c:pt idx="151">
                  <c:v>6.6143799999999995E-5</c:v>
                </c:pt>
                <c:pt idx="152">
                  <c:v>5.8070199999999998E-5</c:v>
                </c:pt>
                <c:pt idx="153">
                  <c:v>5.0701100000000001E-5</c:v>
                </c:pt>
                <c:pt idx="154">
                  <c:v>4.3971000000000003E-5</c:v>
                </c:pt>
                <c:pt idx="155">
                  <c:v>3.7901300000000003E-5</c:v>
                </c:pt>
                <c:pt idx="156">
                  <c:v>3.2435999999999999E-5</c:v>
                </c:pt>
                <c:pt idx="157">
                  <c:v>2.75646E-5</c:v>
                </c:pt>
                <c:pt idx="158">
                  <c:v>2.32428E-5</c:v>
                </c:pt>
                <c:pt idx="159">
                  <c:v>1.94383E-5</c:v>
                </c:pt>
                <c:pt idx="160">
                  <c:v>1.6115899999999999E-5</c:v>
                </c:pt>
                <c:pt idx="161">
                  <c:v>1.32236E-5</c:v>
                </c:pt>
                <c:pt idx="162">
                  <c:v>1.0758699999999999E-5</c:v>
                </c:pt>
                <c:pt idx="163">
                  <c:v>8.6606600000000005E-6</c:v>
                </c:pt>
                <c:pt idx="164">
                  <c:v>6.89087E-6</c:v>
                </c:pt>
                <c:pt idx="165">
                  <c:v>5.4120500000000001E-6</c:v>
                </c:pt>
                <c:pt idx="166">
                  <c:v>4.2065700000000001E-6</c:v>
                </c:pt>
                <c:pt idx="167">
                  <c:v>3.2293000000000002E-6</c:v>
                </c:pt>
                <c:pt idx="168">
                  <c:v>2.4467799999999999E-6</c:v>
                </c:pt>
                <c:pt idx="169">
                  <c:v>1.8285900000000001E-6</c:v>
                </c:pt>
                <c:pt idx="170">
                  <c:v>1.3461999999999999E-6</c:v>
                </c:pt>
                <c:pt idx="171">
                  <c:v>9.7553200000000006E-7</c:v>
                </c:pt>
                <c:pt idx="172">
                  <c:v>6.8932099999999996E-7</c:v>
                </c:pt>
                <c:pt idx="173">
                  <c:v>4.7272499999999999E-7</c:v>
                </c:pt>
                <c:pt idx="174">
                  <c:v>3.10723E-7</c:v>
                </c:pt>
                <c:pt idx="175">
                  <c:v>1.95409E-7</c:v>
                </c:pt>
                <c:pt idx="176">
                  <c:v>1.16658E-7</c:v>
                </c:pt>
                <c:pt idx="177">
                  <c:v>6.5708100000000001E-8</c:v>
                </c:pt>
                <c:pt idx="178">
                  <c:v>3.5981200000000001E-8</c:v>
                </c:pt>
                <c:pt idx="179">
                  <c:v>2.05655E-8</c:v>
                </c:pt>
                <c:pt idx="180">
                  <c:v>1.2770299999999999E-8</c:v>
                </c:pt>
                <c:pt idx="181">
                  <c:v>1.07599E-8</c:v>
                </c:pt>
                <c:pt idx="182">
                  <c:v>1.1053200000000001E-8</c:v>
                </c:pt>
                <c:pt idx="183">
                  <c:v>1.16213E-8</c:v>
                </c:pt>
                <c:pt idx="184">
                  <c:v>1.18135E-8</c:v>
                </c:pt>
                <c:pt idx="185">
                  <c:v>1.2423600000000001E-8</c:v>
                </c:pt>
                <c:pt idx="186">
                  <c:v>1.3111399999999999E-8</c:v>
                </c:pt>
                <c:pt idx="187">
                  <c:v>1.3526599999999999E-8</c:v>
                </c:pt>
                <c:pt idx="188">
                  <c:v>1.42012E-8</c:v>
                </c:pt>
                <c:pt idx="189">
                  <c:v>1.52121E-8</c:v>
                </c:pt>
                <c:pt idx="190">
                  <c:v>1.57086E-8</c:v>
                </c:pt>
                <c:pt idx="191">
                  <c:v>1.6145599999999999E-8</c:v>
                </c:pt>
                <c:pt idx="192">
                  <c:v>1.7013499999999999E-8</c:v>
                </c:pt>
                <c:pt idx="193">
                  <c:v>1.72529E-8</c:v>
                </c:pt>
                <c:pt idx="194">
                  <c:v>1.8819000000000001E-8</c:v>
                </c:pt>
                <c:pt idx="195">
                  <c:v>1.95877E-8</c:v>
                </c:pt>
                <c:pt idx="196">
                  <c:v>2.0220199999999999E-8</c:v>
                </c:pt>
                <c:pt idx="197">
                  <c:v>2.0575099999999999E-8</c:v>
                </c:pt>
                <c:pt idx="198">
                  <c:v>2.1253100000000001E-8</c:v>
                </c:pt>
                <c:pt idx="199">
                  <c:v>2.19241E-8</c:v>
                </c:pt>
                <c:pt idx="200">
                  <c:v>2.2154999999999999E-8</c:v>
                </c:pt>
                <c:pt idx="201">
                  <c:v>2.3279299999999999E-8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A0-40B3-93E7-992208FFA262}"/>
            </c:ext>
          </c:extLst>
        </c:ser>
        <c:ser>
          <c:idx val="4"/>
          <c:order val="4"/>
          <c:tx>
            <c:v>-100 V</c:v>
          </c:tx>
          <c:spPr>
            <a:ln w="25400" cap="rnd">
              <a:solidFill>
                <a:srgbClr val="008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rgbClr val="0080FF"/>
                </a:solidFill>
              </a:ln>
              <a:effectLst/>
            </c:spPr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IDVG'!$P$2:$P$203</c:f>
              <c:numCache>
                <c:formatCode>General</c:formatCode>
                <c:ptCount val="202"/>
                <c:pt idx="0">
                  <c:v>4.5632500000000002E-8</c:v>
                </c:pt>
                <c:pt idx="1">
                  <c:v>4.39932E-8</c:v>
                </c:pt>
                <c:pt idx="2">
                  <c:v>4.3714899999999999E-8</c:v>
                </c:pt>
                <c:pt idx="3">
                  <c:v>4.2931600000000002E-8</c:v>
                </c:pt>
                <c:pt idx="4">
                  <c:v>4.16494E-8</c:v>
                </c:pt>
                <c:pt idx="5">
                  <c:v>4.0303699999999998E-8</c:v>
                </c:pt>
                <c:pt idx="6">
                  <c:v>3.9442700000000002E-8</c:v>
                </c:pt>
                <c:pt idx="7">
                  <c:v>3.8648700000000001E-8</c:v>
                </c:pt>
                <c:pt idx="8">
                  <c:v>3.69125E-8</c:v>
                </c:pt>
                <c:pt idx="9">
                  <c:v>3.5318300000000002E-8</c:v>
                </c:pt>
                <c:pt idx="10">
                  <c:v>3.4401800000000002E-8</c:v>
                </c:pt>
                <c:pt idx="11">
                  <c:v>3.2896499999999999E-8</c:v>
                </c:pt>
                <c:pt idx="12">
                  <c:v>3.1592100000000001E-8</c:v>
                </c:pt>
                <c:pt idx="13">
                  <c:v>3.12078E-8</c:v>
                </c:pt>
                <c:pt idx="14">
                  <c:v>3.0048499999999999E-8</c:v>
                </c:pt>
                <c:pt idx="15">
                  <c:v>2.89821E-8</c:v>
                </c:pt>
                <c:pt idx="16">
                  <c:v>2.77686E-8</c:v>
                </c:pt>
                <c:pt idx="17">
                  <c:v>2.66886E-8</c:v>
                </c:pt>
                <c:pt idx="18">
                  <c:v>2.5613299999999999E-8</c:v>
                </c:pt>
                <c:pt idx="19">
                  <c:v>2.55142E-8</c:v>
                </c:pt>
                <c:pt idx="20">
                  <c:v>2.8770499999999999E-8</c:v>
                </c:pt>
                <c:pt idx="21">
                  <c:v>3.7598700000000002E-8</c:v>
                </c:pt>
                <c:pt idx="22">
                  <c:v>5.5044099999999999E-8</c:v>
                </c:pt>
                <c:pt idx="23">
                  <c:v>8.6480200000000002E-8</c:v>
                </c:pt>
                <c:pt idx="24">
                  <c:v>1.37867E-7</c:v>
                </c:pt>
                <c:pt idx="25">
                  <c:v>2.23028E-7</c:v>
                </c:pt>
                <c:pt idx="26">
                  <c:v>3.4630000000000002E-7</c:v>
                </c:pt>
                <c:pt idx="27">
                  <c:v>5.1733600000000005E-7</c:v>
                </c:pt>
                <c:pt idx="28">
                  <c:v>7.4903599999999998E-7</c:v>
                </c:pt>
                <c:pt idx="29">
                  <c:v>1.0585840000000001E-6</c:v>
                </c:pt>
                <c:pt idx="30">
                  <c:v>1.45433E-6</c:v>
                </c:pt>
                <c:pt idx="31">
                  <c:v>1.99465E-6</c:v>
                </c:pt>
                <c:pt idx="32">
                  <c:v>2.69724E-6</c:v>
                </c:pt>
                <c:pt idx="33">
                  <c:v>3.5858E-6</c:v>
                </c:pt>
                <c:pt idx="34">
                  <c:v>4.6983700000000002E-6</c:v>
                </c:pt>
                <c:pt idx="35">
                  <c:v>6.0685200000000001E-6</c:v>
                </c:pt>
                <c:pt idx="36">
                  <c:v>7.7344399999999994E-6</c:v>
                </c:pt>
                <c:pt idx="37">
                  <c:v>9.7350000000000008E-6</c:v>
                </c:pt>
                <c:pt idx="38">
                  <c:v>1.20392E-5</c:v>
                </c:pt>
                <c:pt idx="39">
                  <c:v>1.4861199999999999E-5</c:v>
                </c:pt>
                <c:pt idx="40">
                  <c:v>1.8129299999999999E-5</c:v>
                </c:pt>
                <c:pt idx="41">
                  <c:v>2.1912999999999998E-5</c:v>
                </c:pt>
                <c:pt idx="42">
                  <c:v>2.62217E-5</c:v>
                </c:pt>
                <c:pt idx="43">
                  <c:v>3.1090000000000002E-5</c:v>
                </c:pt>
                <c:pt idx="44">
                  <c:v>3.65993E-5</c:v>
                </c:pt>
                <c:pt idx="45">
                  <c:v>4.2741799999999998E-5</c:v>
                </c:pt>
                <c:pt idx="46">
                  <c:v>4.9556599999999999E-5</c:v>
                </c:pt>
                <c:pt idx="47">
                  <c:v>5.7051700000000001E-5</c:v>
                </c:pt>
                <c:pt idx="48">
                  <c:v>6.5302000000000006E-5</c:v>
                </c:pt>
                <c:pt idx="49">
                  <c:v>7.4305699999999996E-5</c:v>
                </c:pt>
                <c:pt idx="50">
                  <c:v>8.4044199999999997E-5</c:v>
                </c:pt>
                <c:pt idx="51">
                  <c:v>9.4527700000000006E-5</c:v>
                </c:pt>
                <c:pt idx="52">
                  <c:v>1.058454E-4</c:v>
                </c:pt>
                <c:pt idx="53">
                  <c:v>1.17782E-4</c:v>
                </c:pt>
                <c:pt idx="54">
                  <c:v>1.30934E-4</c:v>
                </c:pt>
                <c:pt idx="55">
                  <c:v>1.44852E-4</c:v>
                </c:pt>
                <c:pt idx="56">
                  <c:v>1.5965400000000001E-4</c:v>
                </c:pt>
                <c:pt idx="57">
                  <c:v>1.75398E-4</c:v>
                </c:pt>
                <c:pt idx="58">
                  <c:v>1.9201099999999999E-4</c:v>
                </c:pt>
                <c:pt idx="59">
                  <c:v>2.0968699999999999E-4</c:v>
                </c:pt>
                <c:pt idx="60">
                  <c:v>2.2822599999999999E-4</c:v>
                </c:pt>
                <c:pt idx="61">
                  <c:v>2.4773500000000001E-4</c:v>
                </c:pt>
                <c:pt idx="62">
                  <c:v>2.6835800000000001E-4</c:v>
                </c:pt>
                <c:pt idx="63">
                  <c:v>2.8974799999999999E-4</c:v>
                </c:pt>
                <c:pt idx="64">
                  <c:v>3.12138E-4</c:v>
                </c:pt>
                <c:pt idx="65">
                  <c:v>3.3567100000000001E-4</c:v>
                </c:pt>
                <c:pt idx="66">
                  <c:v>3.5998999999999997E-4</c:v>
                </c:pt>
                <c:pt idx="67">
                  <c:v>3.85521E-4</c:v>
                </c:pt>
                <c:pt idx="68">
                  <c:v>4.1198299999999999E-4</c:v>
                </c:pt>
                <c:pt idx="69">
                  <c:v>4.3936300000000001E-4</c:v>
                </c:pt>
                <c:pt idx="70">
                  <c:v>4.6800800000000001E-4</c:v>
                </c:pt>
                <c:pt idx="71">
                  <c:v>4.97624E-4</c:v>
                </c:pt>
                <c:pt idx="72">
                  <c:v>5.2781900000000001E-4</c:v>
                </c:pt>
                <c:pt idx="73">
                  <c:v>5.5942999999999998E-4</c:v>
                </c:pt>
                <c:pt idx="74">
                  <c:v>5.9186799999999995E-4</c:v>
                </c:pt>
                <c:pt idx="75">
                  <c:v>6.2543799999999997E-4</c:v>
                </c:pt>
                <c:pt idx="76">
                  <c:v>6.5984699999999997E-4</c:v>
                </c:pt>
                <c:pt idx="77">
                  <c:v>6.9523199999999995E-4</c:v>
                </c:pt>
                <c:pt idx="78">
                  <c:v>7.3176600000000001E-4</c:v>
                </c:pt>
                <c:pt idx="79">
                  <c:v>7.6900099999999995E-4</c:v>
                </c:pt>
                <c:pt idx="80">
                  <c:v>8.0755699999999998E-4</c:v>
                </c:pt>
                <c:pt idx="81">
                  <c:v>8.4706600000000005E-4</c:v>
                </c:pt>
                <c:pt idx="82">
                  <c:v>8.8725299999999996E-4</c:v>
                </c:pt>
                <c:pt idx="83">
                  <c:v>9.2838299999999996E-4</c:v>
                </c:pt>
                <c:pt idx="84">
                  <c:v>9.7049899999999999E-4</c:v>
                </c:pt>
                <c:pt idx="85">
                  <c:v>1.0135960000000001E-3</c:v>
                </c:pt>
                <c:pt idx="86">
                  <c:v>1.057718E-3</c:v>
                </c:pt>
                <c:pt idx="87">
                  <c:v>1.1024400000000001E-3</c:v>
                </c:pt>
                <c:pt idx="88">
                  <c:v>1.1478199999999999E-3</c:v>
                </c:pt>
                <c:pt idx="89">
                  <c:v>1.1944900000000001E-3</c:v>
                </c:pt>
                <c:pt idx="90">
                  <c:v>1.24165E-3</c:v>
                </c:pt>
                <c:pt idx="91">
                  <c:v>1.28937E-3</c:v>
                </c:pt>
                <c:pt idx="92">
                  <c:v>1.3380899999999999E-3</c:v>
                </c:pt>
                <c:pt idx="93">
                  <c:v>1.3872999999999999E-3</c:v>
                </c:pt>
                <c:pt idx="94">
                  <c:v>1.43728E-3</c:v>
                </c:pt>
                <c:pt idx="95">
                  <c:v>1.48835E-3</c:v>
                </c:pt>
                <c:pt idx="96">
                  <c:v>1.54002E-3</c:v>
                </c:pt>
                <c:pt idx="97">
                  <c:v>1.5920400000000001E-3</c:v>
                </c:pt>
                <c:pt idx="98">
                  <c:v>1.6441299999999999E-3</c:v>
                </c:pt>
                <c:pt idx="99">
                  <c:v>1.6971E-3</c:v>
                </c:pt>
                <c:pt idx="100">
                  <c:v>1.75027E-3</c:v>
                </c:pt>
                <c:pt idx="101">
                  <c:v>1.7458899999999999E-3</c:v>
                </c:pt>
                <c:pt idx="102">
                  <c:v>1.6798799999999999E-3</c:v>
                </c:pt>
                <c:pt idx="103">
                  <c:v>1.6168199999999999E-3</c:v>
                </c:pt>
                <c:pt idx="104">
                  <c:v>1.55598E-3</c:v>
                </c:pt>
                <c:pt idx="105">
                  <c:v>1.49676E-3</c:v>
                </c:pt>
                <c:pt idx="106">
                  <c:v>1.43896E-3</c:v>
                </c:pt>
                <c:pt idx="107">
                  <c:v>1.3828200000000001E-3</c:v>
                </c:pt>
                <c:pt idx="108">
                  <c:v>1.32785E-3</c:v>
                </c:pt>
                <c:pt idx="109">
                  <c:v>1.2740399999999999E-3</c:v>
                </c:pt>
                <c:pt idx="110">
                  <c:v>1.22164E-3</c:v>
                </c:pt>
                <c:pt idx="111">
                  <c:v>1.1705400000000001E-3</c:v>
                </c:pt>
                <c:pt idx="112">
                  <c:v>1.12067E-3</c:v>
                </c:pt>
                <c:pt idx="113">
                  <c:v>1.07205E-3</c:v>
                </c:pt>
                <c:pt idx="114">
                  <c:v>1.02465E-3</c:v>
                </c:pt>
                <c:pt idx="115">
                  <c:v>9.7841399999999993E-4</c:v>
                </c:pt>
                <c:pt idx="116">
                  <c:v>9.3317599999999997E-4</c:v>
                </c:pt>
                <c:pt idx="117">
                  <c:v>8.8924299999999996E-4</c:v>
                </c:pt>
                <c:pt idx="118">
                  <c:v>8.4641999999999996E-4</c:v>
                </c:pt>
                <c:pt idx="119">
                  <c:v>8.0508999999999995E-4</c:v>
                </c:pt>
                <c:pt idx="120">
                  <c:v>7.6484899999999995E-4</c:v>
                </c:pt>
                <c:pt idx="121">
                  <c:v>7.2591699999999997E-4</c:v>
                </c:pt>
                <c:pt idx="122">
                  <c:v>6.8799099999999999E-4</c:v>
                </c:pt>
                <c:pt idx="123">
                  <c:v>6.5116399999999997E-4</c:v>
                </c:pt>
                <c:pt idx="124">
                  <c:v>6.1568599999999995E-4</c:v>
                </c:pt>
                <c:pt idx="125">
                  <c:v>5.8134599999999995E-4</c:v>
                </c:pt>
                <c:pt idx="126">
                  <c:v>5.4820300000000004E-4</c:v>
                </c:pt>
                <c:pt idx="127">
                  <c:v>5.1615500000000002E-4</c:v>
                </c:pt>
                <c:pt idx="128">
                  <c:v>4.8528699999999999E-4</c:v>
                </c:pt>
                <c:pt idx="129">
                  <c:v>4.55554E-4</c:v>
                </c:pt>
                <c:pt idx="130">
                  <c:v>4.2759599999999998E-4</c:v>
                </c:pt>
                <c:pt idx="131">
                  <c:v>3.9998699999999998E-4</c:v>
                </c:pt>
                <c:pt idx="132">
                  <c:v>3.7362700000000002E-4</c:v>
                </c:pt>
                <c:pt idx="133">
                  <c:v>3.4830400000000002E-4</c:v>
                </c:pt>
                <c:pt idx="134">
                  <c:v>3.2414500000000002E-4</c:v>
                </c:pt>
                <c:pt idx="135">
                  <c:v>3.0107300000000001E-4</c:v>
                </c:pt>
                <c:pt idx="136">
                  <c:v>2.7895900000000001E-4</c:v>
                </c:pt>
                <c:pt idx="137">
                  <c:v>2.5800600000000002E-4</c:v>
                </c:pt>
                <c:pt idx="138">
                  <c:v>2.3796599999999999E-4</c:v>
                </c:pt>
                <c:pt idx="139">
                  <c:v>2.1888800000000001E-4</c:v>
                </c:pt>
                <c:pt idx="140">
                  <c:v>2.0090599999999999E-4</c:v>
                </c:pt>
                <c:pt idx="141">
                  <c:v>1.8382000000000001E-4</c:v>
                </c:pt>
                <c:pt idx="142">
                  <c:v>1.6769800000000001E-4</c:v>
                </c:pt>
                <c:pt idx="143">
                  <c:v>1.52528E-4</c:v>
                </c:pt>
                <c:pt idx="144">
                  <c:v>1.38276E-4</c:v>
                </c:pt>
                <c:pt idx="145">
                  <c:v>1.24988E-4</c:v>
                </c:pt>
                <c:pt idx="146">
                  <c:v>1.12506E-4</c:v>
                </c:pt>
                <c:pt idx="147">
                  <c:v>1.00828E-4</c:v>
                </c:pt>
                <c:pt idx="148">
                  <c:v>9.0006600000000007E-5</c:v>
                </c:pt>
                <c:pt idx="149">
                  <c:v>7.9969700000000001E-5</c:v>
                </c:pt>
                <c:pt idx="150">
                  <c:v>7.0752099999999996E-5</c:v>
                </c:pt>
                <c:pt idx="151">
                  <c:v>6.22677E-5</c:v>
                </c:pt>
                <c:pt idx="152">
                  <c:v>5.44984E-5</c:v>
                </c:pt>
                <c:pt idx="153">
                  <c:v>4.74093E-5</c:v>
                </c:pt>
                <c:pt idx="154">
                  <c:v>4.10031E-5</c:v>
                </c:pt>
                <c:pt idx="155">
                  <c:v>3.5222399999999997E-5</c:v>
                </c:pt>
                <c:pt idx="156">
                  <c:v>3.0068300000000001E-5</c:v>
                </c:pt>
                <c:pt idx="157">
                  <c:v>2.5473499999999999E-5</c:v>
                </c:pt>
                <c:pt idx="158">
                  <c:v>2.1423199999999998E-5</c:v>
                </c:pt>
                <c:pt idx="159">
                  <c:v>1.7858300000000001E-5</c:v>
                </c:pt>
                <c:pt idx="160">
                  <c:v>1.47587E-5</c:v>
                </c:pt>
                <c:pt idx="161">
                  <c:v>1.20862E-5</c:v>
                </c:pt>
                <c:pt idx="162">
                  <c:v>9.8099900000000002E-6</c:v>
                </c:pt>
                <c:pt idx="163">
                  <c:v>7.8724299999999998E-6</c:v>
                </c:pt>
                <c:pt idx="164">
                  <c:v>6.2471699999999997E-6</c:v>
                </c:pt>
                <c:pt idx="165">
                  <c:v>4.9087000000000001E-6</c:v>
                </c:pt>
                <c:pt idx="166">
                  <c:v>3.8137699999999998E-6</c:v>
                </c:pt>
                <c:pt idx="167">
                  <c:v>2.9258800000000001E-6</c:v>
                </c:pt>
                <c:pt idx="168">
                  <c:v>2.22272E-6</c:v>
                </c:pt>
                <c:pt idx="169">
                  <c:v>1.66642E-6</c:v>
                </c:pt>
                <c:pt idx="170">
                  <c:v>1.2323400000000001E-6</c:v>
                </c:pt>
                <c:pt idx="171">
                  <c:v>8.9572600000000004E-7</c:v>
                </c:pt>
                <c:pt idx="172">
                  <c:v>6.3759200000000004E-7</c:v>
                </c:pt>
                <c:pt idx="173">
                  <c:v>4.40889E-7</c:v>
                </c:pt>
                <c:pt idx="174">
                  <c:v>2.9419800000000002E-7</c:v>
                </c:pt>
                <c:pt idx="175">
                  <c:v>1.8876200000000001E-7</c:v>
                </c:pt>
                <c:pt idx="176">
                  <c:v>1.1660600000000001E-7</c:v>
                </c:pt>
                <c:pt idx="177">
                  <c:v>7.1573899999999997E-8</c:v>
                </c:pt>
                <c:pt idx="178">
                  <c:v>4.4668099999999999E-8</c:v>
                </c:pt>
                <c:pt idx="179">
                  <c:v>2.9414800000000001E-8</c:v>
                </c:pt>
                <c:pt idx="180">
                  <c:v>2.4178200000000001E-8</c:v>
                </c:pt>
                <c:pt idx="181">
                  <c:v>2.3841799999999998E-8</c:v>
                </c:pt>
                <c:pt idx="182">
                  <c:v>2.4001999999999999E-8</c:v>
                </c:pt>
                <c:pt idx="183">
                  <c:v>2.5034699999999999E-8</c:v>
                </c:pt>
                <c:pt idx="184">
                  <c:v>2.6259899999999999E-8</c:v>
                </c:pt>
                <c:pt idx="185">
                  <c:v>2.7065699999999999E-8</c:v>
                </c:pt>
                <c:pt idx="186">
                  <c:v>2.7881500000000001E-8</c:v>
                </c:pt>
                <c:pt idx="187">
                  <c:v>2.9641800000000001E-8</c:v>
                </c:pt>
                <c:pt idx="188">
                  <c:v>3.0805399999999999E-8</c:v>
                </c:pt>
                <c:pt idx="189">
                  <c:v>3.1521899999999997E-8</c:v>
                </c:pt>
                <c:pt idx="190">
                  <c:v>3.3646100000000001E-8</c:v>
                </c:pt>
                <c:pt idx="191">
                  <c:v>3.4608299999999998E-8</c:v>
                </c:pt>
                <c:pt idx="192">
                  <c:v>3.5262899999999997E-8</c:v>
                </c:pt>
                <c:pt idx="193">
                  <c:v>3.6486099999999999E-8</c:v>
                </c:pt>
                <c:pt idx="194">
                  <c:v>3.6621000000000001E-8</c:v>
                </c:pt>
                <c:pt idx="195">
                  <c:v>3.9211699999999998E-8</c:v>
                </c:pt>
                <c:pt idx="196">
                  <c:v>4.0928799999999998E-8</c:v>
                </c:pt>
                <c:pt idx="197">
                  <c:v>4.2984299999999999E-8</c:v>
                </c:pt>
                <c:pt idx="198">
                  <c:v>4.39888E-8</c:v>
                </c:pt>
                <c:pt idx="199">
                  <c:v>4.4448100000000001E-8</c:v>
                </c:pt>
                <c:pt idx="200">
                  <c:v>4.6938400000000002E-8</c:v>
                </c:pt>
                <c:pt idx="201">
                  <c:v>4.7206300000000002E-8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A0-40B3-93E7-992208FFA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/>
      </c:scatterChart>
      <c:valAx>
        <c:axId val="700382976"/>
        <c:scaling>
          <c:orientation val="maxMin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VGATE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logBase val="10"/>
          <c:orientation val="minMax"/>
          <c:max val="1.0000000000000002E-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ABS IDRAIN (A)</a:t>
                </a:r>
              </a:p>
            </c:rich>
          </c:tx>
          <c:layout>
            <c:manualLayout>
              <c:xMode val="edge"/>
              <c:yMode val="edge"/>
              <c:x val="2.0130387374362541E-2"/>
              <c:y val="0.38015839840808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85147991360099"/>
          <c:y val="0.34049726519199119"/>
          <c:w val="0.15014853006030396"/>
          <c:h val="0.30413489997639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D1 300K FWD VTH</a:t>
            </a: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01399997919764"/>
          <c:y val="0.10215760491618354"/>
          <c:w val="0.64270951429987966"/>
          <c:h val="0.77470987317326212"/>
        </c:manualLayout>
      </c:layout>
      <c:scatterChart>
        <c:scatterStyle val="lineMarker"/>
        <c:varyColors val="0"/>
        <c:ser>
          <c:idx val="0"/>
          <c:order val="0"/>
          <c:tx>
            <c:v>-20 V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'S1 D1 300K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D1 300K 50L IDVG'!$AA$2:$AA$102</c:f>
              <c:numCache>
                <c:formatCode>General</c:formatCode>
                <c:ptCount val="101"/>
                <c:pt idx="0">
                  <c:v>2.7485905478990502E-5</c:v>
                </c:pt>
                <c:pt idx="1">
                  <c:v>2.6018320468469907E-5</c:v>
                </c:pt>
                <c:pt idx="2">
                  <c:v>2.4813484237406081E-5</c:v>
                </c:pt>
                <c:pt idx="3">
                  <c:v>2.3710082243636355E-5</c:v>
                </c:pt>
                <c:pt idx="4">
                  <c:v>2.2713344095487127E-5</c:v>
                </c:pt>
                <c:pt idx="5">
                  <c:v>2.1667833301924768E-5</c:v>
                </c:pt>
                <c:pt idx="6">
                  <c:v>2.0650786909946073E-5</c:v>
                </c:pt>
                <c:pt idx="7">
                  <c:v>1.9698705541227828E-5</c:v>
                </c:pt>
                <c:pt idx="8">
                  <c:v>1.878632481354456E-5</c:v>
                </c:pt>
                <c:pt idx="9">
                  <c:v>1.7914630892094875E-5</c:v>
                </c:pt>
                <c:pt idx="10">
                  <c:v>1.6987112762326622E-5</c:v>
                </c:pt>
                <c:pt idx="11">
                  <c:v>1.6123585209251695E-5</c:v>
                </c:pt>
                <c:pt idx="12">
                  <c:v>1.5195196609455239E-5</c:v>
                </c:pt>
                <c:pt idx="13">
                  <c:v>1.4385200728526523E-5</c:v>
                </c:pt>
                <c:pt idx="14">
                  <c:v>1.344273037741961E-5</c:v>
                </c:pt>
                <c:pt idx="15">
                  <c:v>1.265397170851903E-5</c:v>
                </c:pt>
                <c:pt idx="16">
                  <c:v>1.4903757915371545E-5</c:v>
                </c:pt>
                <c:pt idx="17">
                  <c:v>3.3602976058676707E-5</c:v>
                </c:pt>
                <c:pt idx="18">
                  <c:v>7.0933137531058082E-5</c:v>
                </c:pt>
                <c:pt idx="19">
                  <c:v>1.1395613191048562E-4</c:v>
                </c:pt>
                <c:pt idx="20">
                  <c:v>1.853604596455242E-4</c:v>
                </c:pt>
                <c:pt idx="21">
                  <c:v>2.7534142441703176E-4</c:v>
                </c:pt>
                <c:pt idx="22">
                  <c:v>3.739197774924456E-4</c:v>
                </c:pt>
                <c:pt idx="23">
                  <c:v>5.0097704538232084E-4</c:v>
                </c:pt>
                <c:pt idx="24">
                  <c:v>6.4194158612758531E-4</c:v>
                </c:pt>
                <c:pt idx="25">
                  <c:v>8.009238415729675E-4</c:v>
                </c:pt>
                <c:pt idx="26">
                  <c:v>9.8197301388581971E-4</c:v>
                </c:pt>
                <c:pt idx="27">
                  <c:v>1.1722798300747139E-3</c:v>
                </c:pt>
                <c:pt idx="28">
                  <c:v>1.4048558644928668E-3</c:v>
                </c:pt>
                <c:pt idx="29">
                  <c:v>1.6575071643887395E-3</c:v>
                </c:pt>
                <c:pt idx="30">
                  <c:v>1.9298238261561598E-3</c:v>
                </c:pt>
                <c:pt idx="31">
                  <c:v>2.2234410268770341E-3</c:v>
                </c:pt>
                <c:pt idx="32">
                  <c:v>2.5359160080728228E-3</c:v>
                </c:pt>
                <c:pt idx="33">
                  <c:v>2.8685902460965037E-3</c:v>
                </c:pt>
                <c:pt idx="34">
                  <c:v>3.2171959840830338E-3</c:v>
                </c:pt>
                <c:pt idx="35">
                  <c:v>3.5639304145844374E-3</c:v>
                </c:pt>
                <c:pt idx="36">
                  <c:v>3.949227772615806E-3</c:v>
                </c:pt>
                <c:pt idx="37">
                  <c:v>4.3401958481156123E-3</c:v>
                </c:pt>
                <c:pt idx="38">
                  <c:v>4.7391982444291141E-3</c:v>
                </c:pt>
                <c:pt idx="39">
                  <c:v>5.1433354936266801E-3</c:v>
                </c:pt>
                <c:pt idx="40">
                  <c:v>5.5539355415777023E-3</c:v>
                </c:pt>
                <c:pt idx="41">
                  <c:v>5.967872317669003E-3</c:v>
                </c:pt>
                <c:pt idx="42">
                  <c:v>6.3820294577822184E-3</c:v>
                </c:pt>
                <c:pt idx="43">
                  <c:v>6.797352425761077E-3</c:v>
                </c:pt>
                <c:pt idx="44">
                  <c:v>7.211449230217183E-3</c:v>
                </c:pt>
                <c:pt idx="45">
                  <c:v>7.62549014818064E-3</c:v>
                </c:pt>
                <c:pt idx="46">
                  <c:v>8.0373876352954378E-3</c:v>
                </c:pt>
                <c:pt idx="47">
                  <c:v>8.4459635329546621E-3</c:v>
                </c:pt>
                <c:pt idx="48">
                  <c:v>8.850412419768923E-3</c:v>
                </c:pt>
                <c:pt idx="49">
                  <c:v>9.2510269700179781E-3</c:v>
                </c:pt>
                <c:pt idx="50">
                  <c:v>9.6481397170646317E-3</c:v>
                </c:pt>
                <c:pt idx="51">
                  <c:v>1.0039746012723628E-2</c:v>
                </c:pt>
                <c:pt idx="52">
                  <c:v>1.0426768435138473E-2</c:v>
                </c:pt>
                <c:pt idx="53">
                  <c:v>1.0799490728733463E-2</c:v>
                </c:pt>
                <c:pt idx="54">
                  <c:v>1.1180518771506089E-2</c:v>
                </c:pt>
                <c:pt idx="55">
                  <c:v>1.1554176733978063E-2</c:v>
                </c:pt>
                <c:pt idx="56">
                  <c:v>1.1922331986654289E-2</c:v>
                </c:pt>
                <c:pt idx="57">
                  <c:v>1.2285194341157164E-2</c:v>
                </c:pt>
                <c:pt idx="58">
                  <c:v>1.2641874860953181E-2</c:v>
                </c:pt>
                <c:pt idx="59">
                  <c:v>1.2992382383535362E-2</c:v>
                </c:pt>
                <c:pt idx="60">
                  <c:v>1.3338515659547729E-2</c:v>
                </c:pt>
                <c:pt idx="61">
                  <c:v>1.3679692979010895E-2</c:v>
                </c:pt>
                <c:pt idx="62">
                  <c:v>1.4014314110936718E-2</c:v>
                </c:pt>
                <c:pt idx="63">
                  <c:v>1.4341338849633251E-2</c:v>
                </c:pt>
                <c:pt idx="64">
                  <c:v>1.4667310591925161E-2</c:v>
                </c:pt>
                <c:pt idx="65">
                  <c:v>1.4988028556151072E-2</c:v>
                </c:pt>
                <c:pt idx="66">
                  <c:v>1.5301993334203227E-2</c:v>
                </c:pt>
                <c:pt idx="67">
                  <c:v>1.5608747547449155E-2</c:v>
                </c:pt>
                <c:pt idx="68">
                  <c:v>1.5911285303205396E-2</c:v>
                </c:pt>
                <c:pt idx="69">
                  <c:v>1.6209410846788973E-2</c:v>
                </c:pt>
                <c:pt idx="70">
                  <c:v>1.650218167394845E-2</c:v>
                </c:pt>
                <c:pt idx="71">
                  <c:v>1.6792408999306799E-2</c:v>
                </c:pt>
                <c:pt idx="72">
                  <c:v>1.7075625903608921E-2</c:v>
                </c:pt>
                <c:pt idx="73">
                  <c:v>1.7353616337812704E-2</c:v>
                </c:pt>
                <c:pt idx="74">
                  <c:v>1.7630541681979032E-2</c:v>
                </c:pt>
                <c:pt idx="75">
                  <c:v>1.7901815550384826E-2</c:v>
                </c:pt>
                <c:pt idx="76">
                  <c:v>1.8163700063588365E-2</c:v>
                </c:pt>
                <c:pt idx="77">
                  <c:v>1.8425851405023324E-2</c:v>
                </c:pt>
                <c:pt idx="78">
                  <c:v>1.8684137657381996E-2</c:v>
                </c:pt>
                <c:pt idx="79">
                  <c:v>1.8934069821356422E-2</c:v>
                </c:pt>
                <c:pt idx="80">
                  <c:v>1.9183612798427726E-2</c:v>
                </c:pt>
                <c:pt idx="81">
                  <c:v>1.9427557746664915E-2</c:v>
                </c:pt>
                <c:pt idx="82">
                  <c:v>1.9669316205704761E-2</c:v>
                </c:pt>
                <c:pt idx="83">
                  <c:v>1.9905225444591175E-2</c:v>
                </c:pt>
                <c:pt idx="84">
                  <c:v>2.0138073393450525E-2</c:v>
                </c:pt>
                <c:pt idx="85">
                  <c:v>2.0365043579624376E-2</c:v>
                </c:pt>
                <c:pt idx="86">
                  <c:v>2.0589317618609899E-2</c:v>
                </c:pt>
                <c:pt idx="87">
                  <c:v>2.0810045651079193E-2</c:v>
                </c:pt>
                <c:pt idx="88">
                  <c:v>2.1028028913809303E-2</c:v>
                </c:pt>
                <c:pt idx="89">
                  <c:v>2.1241821955755111E-2</c:v>
                </c:pt>
                <c:pt idx="90">
                  <c:v>2.1453927379386738E-2</c:v>
                </c:pt>
                <c:pt idx="91">
                  <c:v>2.1657539103046772E-2</c:v>
                </c:pt>
                <c:pt idx="92">
                  <c:v>2.1859025595849419E-2</c:v>
                </c:pt>
                <c:pt idx="93">
                  <c:v>2.2057810408107146E-2</c:v>
                </c:pt>
                <c:pt idx="94">
                  <c:v>2.2255089305594798E-2</c:v>
                </c:pt>
                <c:pt idx="95">
                  <c:v>2.2446469655605088E-2</c:v>
                </c:pt>
                <c:pt idx="96">
                  <c:v>2.2635061298790424E-2</c:v>
                </c:pt>
                <c:pt idx="97">
                  <c:v>2.2819837860948967E-2</c:v>
                </c:pt>
                <c:pt idx="98">
                  <c:v>2.3000043478219774E-2</c:v>
                </c:pt>
                <c:pt idx="99">
                  <c:v>2.3177381215314211E-2</c:v>
                </c:pt>
                <c:pt idx="100">
                  <c:v>2.3348190508045801E-2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30-4CB5-9AE8-1B3C42CDBDA0}"/>
            </c:ext>
          </c:extLst>
        </c:ser>
        <c:ser>
          <c:idx val="1"/>
          <c:order val="1"/>
          <c:tx>
            <c:v>-40 V</c:v>
          </c:tx>
          <c:spPr>
            <a:ln w="1905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xVal>
            <c:numRef>
              <c:f>'S1 D1 300K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D1 300K 50L IDVG'!$AB$2:$AB$102</c:f>
              <c:numCache>
                <c:formatCode>General</c:formatCode>
                <c:ptCount val="101"/>
                <c:pt idx="0">
                  <c:v>5.8602644991501878E-5</c:v>
                </c:pt>
                <c:pt idx="1">
                  <c:v>5.7925383037145295E-5</c:v>
                </c:pt>
                <c:pt idx="2">
                  <c:v>5.5896332616728981E-5</c:v>
                </c:pt>
                <c:pt idx="3">
                  <c:v>5.3720480265909758E-5</c:v>
                </c:pt>
                <c:pt idx="4">
                  <c:v>5.194708846509109E-5</c:v>
                </c:pt>
                <c:pt idx="5">
                  <c:v>5.0181669960255404E-5</c:v>
                </c:pt>
                <c:pt idx="6">
                  <c:v>4.8132005983544883E-5</c:v>
                </c:pt>
                <c:pt idx="7">
                  <c:v>4.6287255265353552E-5</c:v>
                </c:pt>
                <c:pt idx="8">
                  <c:v>4.4072440368103061E-5</c:v>
                </c:pt>
                <c:pt idx="9">
                  <c:v>4.2438897252402777E-5</c:v>
                </c:pt>
                <c:pt idx="10">
                  <c:v>4.0698648626213621E-5</c:v>
                </c:pt>
                <c:pt idx="11">
                  <c:v>3.9045486294833106E-5</c:v>
                </c:pt>
                <c:pt idx="12">
                  <c:v>3.7390907985765737E-5</c:v>
                </c:pt>
                <c:pt idx="13">
                  <c:v>3.5791898524666166E-5</c:v>
                </c:pt>
                <c:pt idx="14">
                  <c:v>3.4223676015296775E-5</c:v>
                </c:pt>
                <c:pt idx="15">
                  <c:v>3.2815697463256817E-5</c:v>
                </c:pt>
                <c:pt idx="16">
                  <c:v>3.1247735917982919E-5</c:v>
                </c:pt>
                <c:pt idx="17">
                  <c:v>3.191739337727942E-5</c:v>
                </c:pt>
                <c:pt idx="18">
                  <c:v>4.9030092800238512E-5</c:v>
                </c:pt>
                <c:pt idx="19">
                  <c:v>8.2605992518702898E-5</c:v>
                </c:pt>
                <c:pt idx="20">
                  <c:v>1.2471888389494189E-4</c:v>
                </c:pt>
                <c:pt idx="21">
                  <c:v>1.9391467195650772E-4</c:v>
                </c:pt>
                <c:pt idx="22">
                  <c:v>2.8348298008875239E-4</c:v>
                </c:pt>
                <c:pt idx="23">
                  <c:v>3.8447366619834966E-4</c:v>
                </c:pt>
                <c:pt idx="24">
                  <c:v>5.0965478512420535E-4</c:v>
                </c:pt>
                <c:pt idx="25">
                  <c:v>6.4952136223530015E-4</c:v>
                </c:pt>
                <c:pt idx="26">
                  <c:v>8.0577230034296909E-4</c:v>
                </c:pt>
                <c:pt idx="27">
                  <c:v>9.8270901084705634E-4</c:v>
                </c:pt>
                <c:pt idx="28">
                  <c:v>1.1708928217390351E-3</c:v>
                </c:pt>
                <c:pt idx="29">
                  <c:v>1.3978590773035743E-3</c:v>
                </c:pt>
                <c:pt idx="30">
                  <c:v>1.6448434575971052E-3</c:v>
                </c:pt>
                <c:pt idx="31">
                  <c:v>1.9151187952709356E-3</c:v>
                </c:pt>
                <c:pt idx="32">
                  <c:v>2.207210909722947E-3</c:v>
                </c:pt>
                <c:pt idx="33">
                  <c:v>2.520991868293113E-3</c:v>
                </c:pt>
                <c:pt idx="34">
                  <c:v>2.8564278391025391E-3</c:v>
                </c:pt>
                <c:pt idx="35">
                  <c:v>3.2123418248997102E-3</c:v>
                </c:pt>
                <c:pt idx="36">
                  <c:v>3.5744929710379903E-3</c:v>
                </c:pt>
                <c:pt idx="37">
                  <c:v>3.9727446431906495E-3</c:v>
                </c:pt>
                <c:pt idx="38">
                  <c:v>4.3846094466896361E-3</c:v>
                </c:pt>
                <c:pt idx="39">
                  <c:v>4.8095425977945135E-3</c:v>
                </c:pt>
                <c:pt idx="40">
                  <c:v>5.2524375293762421E-3</c:v>
                </c:pt>
                <c:pt idx="41">
                  <c:v>5.7102101537509107E-3</c:v>
                </c:pt>
                <c:pt idx="42">
                  <c:v>6.1777423060532391E-3</c:v>
                </c:pt>
                <c:pt idx="43">
                  <c:v>6.6551709219222913E-3</c:v>
                </c:pt>
                <c:pt idx="44">
                  <c:v>7.1439204922787323E-3</c:v>
                </c:pt>
                <c:pt idx="45">
                  <c:v>7.6400719891896304E-3</c:v>
                </c:pt>
                <c:pt idx="46">
                  <c:v>8.1475517795224842E-3</c:v>
                </c:pt>
                <c:pt idx="47">
                  <c:v>8.6623668820940622E-3</c:v>
                </c:pt>
                <c:pt idx="48">
                  <c:v>9.1867731004961692E-3</c:v>
                </c:pt>
                <c:pt idx="49">
                  <c:v>9.7150707665976371E-3</c:v>
                </c:pt>
                <c:pt idx="50">
                  <c:v>1.0249141427456252E-2</c:v>
                </c:pt>
                <c:pt idx="51">
                  <c:v>1.0777986825005864E-2</c:v>
                </c:pt>
                <c:pt idx="52">
                  <c:v>1.1326296835241429E-2</c:v>
                </c:pt>
                <c:pt idx="53">
                  <c:v>1.18736262363273E-2</c:v>
                </c:pt>
                <c:pt idx="54">
                  <c:v>1.2425860131194138E-2</c:v>
                </c:pt>
                <c:pt idx="55">
                  <c:v>1.2978983011006679E-2</c:v>
                </c:pt>
                <c:pt idx="56">
                  <c:v>1.3532294705629196E-2</c:v>
                </c:pt>
                <c:pt idx="57">
                  <c:v>1.4085879454261988E-2</c:v>
                </c:pt>
                <c:pt idx="58">
                  <c:v>1.463659796537433E-2</c:v>
                </c:pt>
                <c:pt idx="59">
                  <c:v>1.5191017082473444E-2</c:v>
                </c:pt>
                <c:pt idx="60">
                  <c:v>1.5738106620556361E-2</c:v>
                </c:pt>
                <c:pt idx="61">
                  <c:v>1.6288124508364983E-2</c:v>
                </c:pt>
                <c:pt idx="62">
                  <c:v>1.683199334600629E-2</c:v>
                </c:pt>
                <c:pt idx="63">
                  <c:v>1.736971502356904E-2</c:v>
                </c:pt>
                <c:pt idx="64">
                  <c:v>1.7904608345339478E-2</c:v>
                </c:pt>
                <c:pt idx="65">
                  <c:v>1.8433936096232947E-2</c:v>
                </c:pt>
                <c:pt idx="66">
                  <c:v>1.8957425985613129E-2</c:v>
                </c:pt>
                <c:pt idx="67">
                  <c:v>1.9477345815074494E-2</c:v>
                </c:pt>
                <c:pt idx="68">
                  <c:v>1.9991573224736468E-2</c:v>
                </c:pt>
                <c:pt idx="69">
                  <c:v>2.0498341396317898E-2</c:v>
                </c:pt>
                <c:pt idx="70">
                  <c:v>2.099318937179389E-2</c:v>
                </c:pt>
                <c:pt idx="71">
                  <c:v>2.148869470209859E-2</c:v>
                </c:pt>
                <c:pt idx="72">
                  <c:v>2.1973939109772741E-2</c:v>
                </c:pt>
                <c:pt idx="73">
                  <c:v>2.2455177576674829E-2</c:v>
                </c:pt>
                <c:pt idx="74">
                  <c:v>2.2927625258626329E-2</c:v>
                </c:pt>
                <c:pt idx="75">
                  <c:v>2.3398183690192705E-2</c:v>
                </c:pt>
                <c:pt idx="76">
                  <c:v>2.3857891776097904E-2</c:v>
                </c:pt>
                <c:pt idx="77">
                  <c:v>2.4309380905321303E-2</c:v>
                </c:pt>
                <c:pt idx="78">
                  <c:v>2.4756797046467865E-2</c:v>
                </c:pt>
                <c:pt idx="79">
                  <c:v>2.5194225528878636E-2</c:v>
                </c:pt>
                <c:pt idx="80">
                  <c:v>2.5630001950838786E-2</c:v>
                </c:pt>
                <c:pt idx="81">
                  <c:v>2.6057897075550823E-2</c:v>
                </c:pt>
                <c:pt idx="82">
                  <c:v>2.6477499881975262E-2</c:v>
                </c:pt>
                <c:pt idx="83">
                  <c:v>2.6891820317709994E-2</c:v>
                </c:pt>
                <c:pt idx="84">
                  <c:v>2.729734419316282E-2</c:v>
                </c:pt>
                <c:pt idx="85">
                  <c:v>2.769350104266342E-2</c:v>
                </c:pt>
                <c:pt idx="86">
                  <c:v>2.8089304014161688E-2</c:v>
                </c:pt>
                <c:pt idx="87">
                  <c:v>2.8476832689047424E-2</c:v>
                </c:pt>
                <c:pt idx="88">
                  <c:v>2.8854791629814275E-2</c:v>
                </c:pt>
                <c:pt idx="89">
                  <c:v>2.9233627896653538E-2</c:v>
                </c:pt>
                <c:pt idx="90">
                  <c:v>2.9604121334706086E-2</c:v>
                </c:pt>
                <c:pt idx="91">
                  <c:v>2.9968049652922026E-2</c:v>
                </c:pt>
                <c:pt idx="92">
                  <c:v>3.032681981349182E-2</c:v>
                </c:pt>
                <c:pt idx="93">
                  <c:v>3.0675935193568264E-2</c:v>
                </c:pt>
                <c:pt idx="94">
                  <c:v>3.1019155372124498E-2</c:v>
                </c:pt>
                <c:pt idx="95">
                  <c:v>3.1359719386499618E-2</c:v>
                </c:pt>
                <c:pt idx="96">
                  <c:v>3.1693721775771302E-2</c:v>
                </c:pt>
                <c:pt idx="97">
                  <c:v>3.2018713278331466E-2</c:v>
                </c:pt>
                <c:pt idx="98">
                  <c:v>3.23390321438351E-2</c:v>
                </c:pt>
                <c:pt idx="99">
                  <c:v>3.2658153652648521E-2</c:v>
                </c:pt>
                <c:pt idx="100">
                  <c:v>3.2967847973442245E-2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30-4CB5-9AE8-1B3C42CDBDA0}"/>
            </c:ext>
          </c:extLst>
        </c:ser>
        <c:ser>
          <c:idx val="2"/>
          <c:order val="2"/>
          <c:tx>
            <c:v>-60 V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'S1 D1 300K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D1 300K 50L IDVG'!$AC$2:$AC$102</c:f>
              <c:numCache>
                <c:formatCode>General</c:formatCode>
                <c:ptCount val="101"/>
                <c:pt idx="0">
                  <c:v>1.0529767328863444E-4</c:v>
                </c:pt>
                <c:pt idx="1">
                  <c:v>1.0389273314337244E-4</c:v>
                </c:pt>
                <c:pt idx="2">
                  <c:v>9.9439127107995076E-5</c:v>
                </c:pt>
                <c:pt idx="3">
                  <c:v>9.6277515547504657E-5</c:v>
                </c:pt>
                <c:pt idx="4">
                  <c:v>9.4600687101098791E-5</c:v>
                </c:pt>
                <c:pt idx="5">
                  <c:v>9.1920563531779984E-5</c:v>
                </c:pt>
                <c:pt idx="6">
                  <c:v>9.066399505867807E-5</c:v>
                </c:pt>
                <c:pt idx="7">
                  <c:v>8.8686921245468878E-5</c:v>
                </c:pt>
                <c:pt idx="8">
                  <c:v>8.5442378244054052E-5</c:v>
                </c:pt>
                <c:pt idx="9">
                  <c:v>8.2963184606185412E-5</c:v>
                </c:pt>
                <c:pt idx="10">
                  <c:v>8.0373876352954381E-5</c:v>
                </c:pt>
                <c:pt idx="11">
                  <c:v>7.8655196903955433E-5</c:v>
                </c:pt>
                <c:pt idx="12">
                  <c:v>7.6661528813349396E-5</c:v>
                </c:pt>
                <c:pt idx="13">
                  <c:v>7.4693440140349675E-5</c:v>
                </c:pt>
                <c:pt idx="14">
                  <c:v>7.1867934435323804E-5</c:v>
                </c:pt>
                <c:pt idx="15">
                  <c:v>7.0245711612880685E-5</c:v>
                </c:pt>
                <c:pt idx="16">
                  <c:v>6.7872674914136097E-5</c:v>
                </c:pt>
                <c:pt idx="17">
                  <c:v>6.5922681984276096E-5</c:v>
                </c:pt>
                <c:pt idx="18">
                  <c:v>6.4802854875383381E-5</c:v>
                </c:pt>
                <c:pt idx="19">
                  <c:v>7.7209196343440854E-5</c:v>
                </c:pt>
                <c:pt idx="20">
                  <c:v>1.0573882919722536E-4</c:v>
                </c:pt>
                <c:pt idx="21">
                  <c:v>1.5770129993123076E-4</c:v>
                </c:pt>
                <c:pt idx="22">
                  <c:v>2.2848851174621449E-4</c:v>
                </c:pt>
                <c:pt idx="23">
                  <c:v>3.1975396791908618E-4</c:v>
                </c:pt>
                <c:pt idx="24">
                  <c:v>4.2362129313810467E-4</c:v>
                </c:pt>
                <c:pt idx="25">
                  <c:v>5.5002363585576937E-4</c:v>
                </c:pt>
                <c:pt idx="26">
                  <c:v>6.8912480727368968E-4</c:v>
                </c:pt>
                <c:pt idx="27">
                  <c:v>8.4480707856882922E-4</c:v>
                </c:pt>
                <c:pt idx="28">
                  <c:v>1.0197048592607569E-3</c:v>
                </c:pt>
                <c:pt idx="29">
                  <c:v>1.20684298895921E-3</c:v>
                </c:pt>
                <c:pt idx="30">
                  <c:v>1.4294334542048468E-3</c:v>
                </c:pt>
                <c:pt idx="31">
                  <c:v>1.6730421393377991E-3</c:v>
                </c:pt>
                <c:pt idx="32">
                  <c:v>1.938888857051894E-3</c:v>
                </c:pt>
                <c:pt idx="33">
                  <c:v>2.2271843210655016E-3</c:v>
                </c:pt>
                <c:pt idx="34">
                  <c:v>2.5382178787487887E-3</c:v>
                </c:pt>
                <c:pt idx="35">
                  <c:v>2.871114766079545E-3</c:v>
                </c:pt>
                <c:pt idx="36">
                  <c:v>3.2249030993194198E-3</c:v>
                </c:pt>
                <c:pt idx="37">
                  <c:v>3.5897632233895319E-3</c:v>
                </c:pt>
                <c:pt idx="38">
                  <c:v>3.9871919943739852E-3</c:v>
                </c:pt>
                <c:pt idx="39">
                  <c:v>4.4007158508588126E-3</c:v>
                </c:pt>
                <c:pt idx="40">
                  <c:v>4.8316663792112137E-3</c:v>
                </c:pt>
                <c:pt idx="41">
                  <c:v>5.2776794142880635E-3</c:v>
                </c:pt>
                <c:pt idx="42">
                  <c:v>5.7386496669512774E-3</c:v>
                </c:pt>
                <c:pt idx="43">
                  <c:v>6.2138072065361025E-3</c:v>
                </c:pt>
                <c:pt idx="44">
                  <c:v>6.7013207653417095E-3</c:v>
                </c:pt>
                <c:pt idx="45">
                  <c:v>7.2006805233949932E-3</c:v>
                </c:pt>
                <c:pt idx="46">
                  <c:v>7.7100064850815792E-3</c:v>
                </c:pt>
                <c:pt idx="47">
                  <c:v>8.2293438377552316E-3</c:v>
                </c:pt>
                <c:pt idx="48">
                  <c:v>8.7589440002776593E-3</c:v>
                </c:pt>
                <c:pt idx="49">
                  <c:v>9.2969242225587716E-3</c:v>
                </c:pt>
                <c:pt idx="50">
                  <c:v>9.8431549820166917E-3</c:v>
                </c:pt>
                <c:pt idx="51">
                  <c:v>1.0394089666728876E-2</c:v>
                </c:pt>
                <c:pt idx="52">
                  <c:v>1.0940978018440583E-2</c:v>
                </c:pt>
                <c:pt idx="53">
                  <c:v>1.1512601791080938E-2</c:v>
                </c:pt>
                <c:pt idx="54">
                  <c:v>1.2087266026691065E-2</c:v>
                </c:pt>
                <c:pt idx="55">
                  <c:v>1.2670319648690795E-2</c:v>
                </c:pt>
                <c:pt idx="56">
                  <c:v>1.3258016442892203E-2</c:v>
                </c:pt>
                <c:pt idx="57">
                  <c:v>1.3851209333484207E-2</c:v>
                </c:pt>
                <c:pt idx="58">
                  <c:v>1.4443787591902617E-2</c:v>
                </c:pt>
                <c:pt idx="59">
                  <c:v>1.504410183427379E-2</c:v>
                </c:pt>
                <c:pt idx="60">
                  <c:v>1.5646756852459871E-2</c:v>
                </c:pt>
                <c:pt idx="61">
                  <c:v>1.6254906951440849E-2</c:v>
                </c:pt>
                <c:pt idx="62">
                  <c:v>1.686549732441946E-2</c:v>
                </c:pt>
                <c:pt idx="63">
                  <c:v>1.7477986154016717E-2</c:v>
                </c:pt>
                <c:pt idx="64">
                  <c:v>1.809533088948638E-2</c:v>
                </c:pt>
                <c:pt idx="65">
                  <c:v>1.8711867891795304E-2</c:v>
                </c:pt>
                <c:pt idx="66">
                  <c:v>1.9328967897950473E-2</c:v>
                </c:pt>
                <c:pt idx="67">
                  <c:v>1.9951190440672957E-2</c:v>
                </c:pt>
                <c:pt idx="68">
                  <c:v>2.0573599587821283E-2</c:v>
                </c:pt>
                <c:pt idx="69">
                  <c:v>2.1193442382019964E-2</c:v>
                </c:pt>
                <c:pt idx="70">
                  <c:v>2.1813161164764727E-2</c:v>
                </c:pt>
                <c:pt idx="71">
                  <c:v>2.2430626384477095E-2</c:v>
                </c:pt>
                <c:pt idx="72">
                  <c:v>2.304901299405248E-2</c:v>
                </c:pt>
                <c:pt idx="73">
                  <c:v>2.3667593878550476E-2</c:v>
                </c:pt>
                <c:pt idx="74">
                  <c:v>2.428178329530185E-2</c:v>
                </c:pt>
                <c:pt idx="75">
                  <c:v>2.4893091411072269E-2</c:v>
                </c:pt>
                <c:pt idx="76">
                  <c:v>2.550127447795502E-2</c:v>
                </c:pt>
                <c:pt idx="77">
                  <c:v>2.610701055272319E-2</c:v>
                </c:pt>
                <c:pt idx="78">
                  <c:v>2.6703520367172565E-2</c:v>
                </c:pt>
                <c:pt idx="79">
                  <c:v>2.7298186752969508E-2</c:v>
                </c:pt>
                <c:pt idx="80">
                  <c:v>2.7887201365500984E-2</c:v>
                </c:pt>
                <c:pt idx="81">
                  <c:v>2.846994906915009E-2</c:v>
                </c:pt>
                <c:pt idx="82">
                  <c:v>2.9049475038285977E-2</c:v>
                </c:pt>
                <c:pt idx="83">
                  <c:v>2.9621073579463659E-2</c:v>
                </c:pt>
                <c:pt idx="84">
                  <c:v>3.0189816163733094E-2</c:v>
                </c:pt>
                <c:pt idx="85">
                  <c:v>3.0750902425782562E-2</c:v>
                </c:pt>
                <c:pt idx="86">
                  <c:v>3.1306405095443329E-2</c:v>
                </c:pt>
                <c:pt idx="87">
                  <c:v>3.1856255272709001E-2</c:v>
                </c:pt>
                <c:pt idx="88">
                  <c:v>3.2396527591703403E-2</c:v>
                </c:pt>
                <c:pt idx="89">
                  <c:v>3.2926159812525967E-2</c:v>
                </c:pt>
                <c:pt idx="90">
                  <c:v>3.3452563429429441E-2</c:v>
                </c:pt>
                <c:pt idx="91">
                  <c:v>3.3968956416116171E-2</c:v>
                </c:pt>
                <c:pt idx="92">
                  <c:v>3.4480864258309998E-2</c:v>
                </c:pt>
                <c:pt idx="93">
                  <c:v>3.4985711369071804E-2</c:v>
                </c:pt>
                <c:pt idx="94">
                  <c:v>3.5488167041987394E-2</c:v>
                </c:pt>
                <c:pt idx="95">
                  <c:v>3.5974991313411045E-2</c:v>
                </c:pt>
                <c:pt idx="96">
                  <c:v>3.6456000877770456E-2</c:v>
                </c:pt>
                <c:pt idx="97">
                  <c:v>3.6928308924184437E-2</c:v>
                </c:pt>
                <c:pt idx="98">
                  <c:v>3.7398128295410719E-2</c:v>
                </c:pt>
                <c:pt idx="99">
                  <c:v>3.7858684604724448E-2</c:v>
                </c:pt>
                <c:pt idx="100">
                  <c:v>3.8311225508981049E-2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30-4CB5-9AE8-1B3C42CDBDA0}"/>
            </c:ext>
          </c:extLst>
        </c:ser>
        <c:ser>
          <c:idx val="3"/>
          <c:order val="3"/>
          <c:tx>
            <c:v>-80 V</c:v>
          </c:tx>
          <c:spPr>
            <a:ln w="1905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xVal>
            <c:numRef>
              <c:f>'S1 D1 300K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D1 300K 50L IDVG'!$AD$2:$AD$102</c:f>
              <c:numCache>
                <c:formatCode>General</c:formatCode>
                <c:ptCount val="101"/>
                <c:pt idx="0">
                  <c:v>1.5542264957206205E-4</c:v>
                </c:pt>
                <c:pt idx="1">
                  <c:v>1.5102549453651856E-4</c:v>
                </c:pt>
                <c:pt idx="2">
                  <c:v>1.5006365316091701E-4</c:v>
                </c:pt>
                <c:pt idx="3">
                  <c:v>1.4616531736359349E-4</c:v>
                </c:pt>
                <c:pt idx="4">
                  <c:v>1.4365723093530655E-4</c:v>
                </c:pt>
                <c:pt idx="5">
                  <c:v>1.4190736414999752E-4</c:v>
                </c:pt>
                <c:pt idx="6">
                  <c:v>1.3786333812874257E-4</c:v>
                </c:pt>
                <c:pt idx="7">
                  <c:v>1.3635688468133906E-4</c:v>
                </c:pt>
                <c:pt idx="8">
                  <c:v>1.330071426653471E-4</c:v>
                </c:pt>
                <c:pt idx="9">
                  <c:v>1.3079602440441376E-4</c:v>
                </c:pt>
                <c:pt idx="10">
                  <c:v>1.2726822069943463E-4</c:v>
                </c:pt>
                <c:pt idx="11">
                  <c:v>1.2452108255231321E-4</c:v>
                </c:pt>
                <c:pt idx="12">
                  <c:v>1.2446887161053562E-4</c:v>
                </c:pt>
                <c:pt idx="13">
                  <c:v>1.2074063110651691E-4</c:v>
                </c:pt>
                <c:pt idx="14">
                  <c:v>1.1788765838712718E-4</c:v>
                </c:pt>
                <c:pt idx="15">
                  <c:v>1.1451419126029751E-4</c:v>
                </c:pt>
                <c:pt idx="16">
                  <c:v>1.1211868711325513E-4</c:v>
                </c:pt>
                <c:pt idx="17">
                  <c:v>1.1010313347039675E-4</c:v>
                </c:pt>
                <c:pt idx="18">
                  <c:v>1.0819935304797345E-4</c:v>
                </c:pt>
                <c:pt idx="19">
                  <c:v>1.1204909638189859E-4</c:v>
                </c:pt>
                <c:pt idx="20">
                  <c:v>1.2924318163833634E-4</c:v>
                </c:pt>
                <c:pt idx="21">
                  <c:v>1.6332238058514823E-4</c:v>
                </c:pt>
                <c:pt idx="22">
                  <c:v>2.1753873218348957E-4</c:v>
                </c:pt>
                <c:pt idx="23">
                  <c:v>2.9444863728670913E-4</c:v>
                </c:pt>
                <c:pt idx="24">
                  <c:v>3.8560471988812584E-4</c:v>
                </c:pt>
                <c:pt idx="25">
                  <c:v>5.0001899963901368E-4</c:v>
                </c:pt>
                <c:pt idx="26">
                  <c:v>6.2802308874753961E-4</c:v>
                </c:pt>
                <c:pt idx="27">
                  <c:v>7.7064907707723889E-4</c:v>
                </c:pt>
                <c:pt idx="28">
                  <c:v>9.2920396038759972E-4</c:v>
                </c:pt>
                <c:pt idx="29">
                  <c:v>1.1011403180339915E-3</c:v>
                </c:pt>
                <c:pt idx="30">
                  <c:v>1.3026933637660092E-3</c:v>
                </c:pt>
                <c:pt idx="31">
                  <c:v>1.5253491403609864E-3</c:v>
                </c:pt>
                <c:pt idx="32">
                  <c:v>1.7704660403407911E-3</c:v>
                </c:pt>
                <c:pt idx="33">
                  <c:v>2.0383571816538926E-3</c:v>
                </c:pt>
                <c:pt idx="34">
                  <c:v>2.3301974165293379E-3</c:v>
                </c:pt>
                <c:pt idx="35">
                  <c:v>2.6438967453363228E-3</c:v>
                </c:pt>
                <c:pt idx="36">
                  <c:v>2.9774771199792618E-3</c:v>
                </c:pt>
                <c:pt idx="37">
                  <c:v>3.3333226666495998E-3</c:v>
                </c:pt>
                <c:pt idx="38">
                  <c:v>3.7007161469099466E-3</c:v>
                </c:pt>
                <c:pt idx="39">
                  <c:v>4.1020117015922808E-3</c:v>
                </c:pt>
                <c:pt idx="40">
                  <c:v>4.5187387620883772E-3</c:v>
                </c:pt>
                <c:pt idx="41">
                  <c:v>4.9543011616170448E-3</c:v>
                </c:pt>
                <c:pt idx="42">
                  <c:v>5.4042945885656524E-3</c:v>
                </c:pt>
                <c:pt idx="43">
                  <c:v>5.8717459073090008E-3</c:v>
                </c:pt>
                <c:pt idx="44">
                  <c:v>6.3528812361006715E-3</c:v>
                </c:pt>
                <c:pt idx="45">
                  <c:v>6.8481165293823674E-3</c:v>
                </c:pt>
                <c:pt idx="46">
                  <c:v>7.3527205849263713E-3</c:v>
                </c:pt>
                <c:pt idx="47">
                  <c:v>7.8720708838272025E-3</c:v>
                </c:pt>
                <c:pt idx="48">
                  <c:v>8.4025174798985098E-3</c:v>
                </c:pt>
                <c:pt idx="49">
                  <c:v>8.942533198149168E-3</c:v>
                </c:pt>
                <c:pt idx="50">
                  <c:v>9.4923179466345313E-3</c:v>
                </c:pt>
                <c:pt idx="51">
                  <c:v>1.004816401140029E-2</c:v>
                </c:pt>
                <c:pt idx="52">
                  <c:v>1.0611960233623192E-2</c:v>
                </c:pt>
                <c:pt idx="53">
                  <c:v>1.1166915420114902E-2</c:v>
                </c:pt>
                <c:pt idx="54">
                  <c:v>1.1752616729903175E-2</c:v>
                </c:pt>
                <c:pt idx="55">
                  <c:v>1.2343540821012421E-2</c:v>
                </c:pt>
                <c:pt idx="56">
                  <c:v>1.2940826866935512E-2</c:v>
                </c:pt>
                <c:pt idx="57">
                  <c:v>1.3541307174715446E-2</c:v>
                </c:pt>
                <c:pt idx="58">
                  <c:v>1.4145847447219273E-2</c:v>
                </c:pt>
                <c:pt idx="59">
                  <c:v>1.4759539288202731E-2</c:v>
                </c:pt>
                <c:pt idx="60">
                  <c:v>1.5375955254877663E-2</c:v>
                </c:pt>
                <c:pt idx="61">
                  <c:v>1.5998124890123842E-2</c:v>
                </c:pt>
                <c:pt idx="62">
                  <c:v>1.6622755487583879E-2</c:v>
                </c:pt>
                <c:pt idx="63">
                  <c:v>1.7253318521374374E-2</c:v>
                </c:pt>
                <c:pt idx="64">
                  <c:v>1.7888068649242153E-2</c:v>
                </c:pt>
                <c:pt idx="65">
                  <c:v>1.8525927777037241E-2</c:v>
                </c:pt>
                <c:pt idx="66">
                  <c:v>1.9165541995988529E-2</c:v>
                </c:pt>
                <c:pt idx="67">
                  <c:v>1.9808129644163782E-2</c:v>
                </c:pt>
                <c:pt idx="68">
                  <c:v>2.0454119389501958E-2</c:v>
                </c:pt>
                <c:pt idx="69">
                  <c:v>2.11043360473624E-2</c:v>
                </c:pt>
                <c:pt idx="70">
                  <c:v>2.1755160307384544E-2</c:v>
                </c:pt>
                <c:pt idx="71">
                  <c:v>2.2405356502408078E-2</c:v>
                </c:pt>
                <c:pt idx="72">
                  <c:v>2.3058447475925174E-2</c:v>
                </c:pt>
                <c:pt idx="73">
                  <c:v>2.3714025385834434E-2</c:v>
                </c:pt>
                <c:pt idx="74">
                  <c:v>2.4366678066572799E-2</c:v>
                </c:pt>
                <c:pt idx="75">
                  <c:v>2.5025047452502464E-2</c:v>
                </c:pt>
                <c:pt idx="76">
                  <c:v>2.568044002738271E-2</c:v>
                </c:pt>
                <c:pt idx="77">
                  <c:v>2.6336533560816239E-2</c:v>
                </c:pt>
                <c:pt idx="78">
                  <c:v>2.6992165530020002E-2</c:v>
                </c:pt>
                <c:pt idx="79">
                  <c:v>2.7650081374202138E-2</c:v>
                </c:pt>
                <c:pt idx="80">
                  <c:v>2.8305264527999027E-2</c:v>
                </c:pt>
                <c:pt idx="81">
                  <c:v>2.8961111857109353E-2</c:v>
                </c:pt>
                <c:pt idx="82">
                  <c:v>2.9612851939656199E-2</c:v>
                </c:pt>
                <c:pt idx="83">
                  <c:v>3.0264285882868606E-2</c:v>
                </c:pt>
                <c:pt idx="84">
                  <c:v>3.0913767159632941E-2</c:v>
                </c:pt>
                <c:pt idx="85">
                  <c:v>3.1562636138320263E-2</c:v>
                </c:pt>
                <c:pt idx="86">
                  <c:v>3.2207437029357057E-2</c:v>
                </c:pt>
                <c:pt idx="87">
                  <c:v>3.2850768636365268E-2</c:v>
                </c:pt>
                <c:pt idx="88">
                  <c:v>3.3488983263156857E-2</c:v>
                </c:pt>
                <c:pt idx="89">
                  <c:v>3.4121547444393552E-2</c:v>
                </c:pt>
                <c:pt idx="90">
                  <c:v>3.4756725967789309E-2</c:v>
                </c:pt>
                <c:pt idx="91">
                  <c:v>3.5387285852407503E-2</c:v>
                </c:pt>
                <c:pt idx="92">
                  <c:v>3.6012775510921122E-2</c:v>
                </c:pt>
                <c:pt idx="93">
                  <c:v>3.6631680278141759E-2</c:v>
                </c:pt>
                <c:pt idx="94">
                  <c:v>3.7250771804084815E-2</c:v>
                </c:pt>
                <c:pt idx="95">
                  <c:v>3.7859080812930469E-2</c:v>
                </c:pt>
                <c:pt idx="96">
                  <c:v>3.8463619174487471E-2</c:v>
                </c:pt>
                <c:pt idx="97">
                  <c:v>3.9057905729826321E-2</c:v>
                </c:pt>
                <c:pt idx="98">
                  <c:v>3.9648329094679385E-2</c:v>
                </c:pt>
                <c:pt idx="99">
                  <c:v>4.0233568074432575E-2</c:v>
                </c:pt>
                <c:pt idx="100">
                  <c:v>4.0810170301041379E-2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30-4CB5-9AE8-1B3C42CDBDA0}"/>
            </c:ext>
          </c:extLst>
        </c:ser>
        <c:ser>
          <c:idx val="4"/>
          <c:order val="4"/>
          <c:tx>
            <c:v>-100 V</c:v>
          </c:tx>
          <c:spPr>
            <a:ln w="19050" cap="rnd">
              <a:solidFill>
                <a:srgbClr val="008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rgbClr val="0080FF"/>
                </a:solidFill>
              </a:ln>
              <a:effectLst/>
            </c:spPr>
          </c:marker>
          <c:xVal>
            <c:numRef>
              <c:f>'S1 D1 300K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D1 300K 50L IDVG'!$AE$2:$AE$102</c:f>
              <c:numCache>
                <c:formatCode>General</c:formatCode>
                <c:ptCount val="101"/>
                <c:pt idx="0">
                  <c:v>2.1361764908359046E-4</c:v>
                </c:pt>
                <c:pt idx="1">
                  <c:v>2.0974556014371318E-4</c:v>
                </c:pt>
                <c:pt idx="2">
                  <c:v>2.0908108474943399E-4</c:v>
                </c:pt>
                <c:pt idx="3">
                  <c:v>2.0719942084861145E-4</c:v>
                </c:pt>
                <c:pt idx="4">
                  <c:v>2.0408184632641875E-4</c:v>
                </c:pt>
                <c:pt idx="5">
                  <c:v>2.0075781429374051E-4</c:v>
                </c:pt>
                <c:pt idx="6">
                  <c:v>1.9860186303255063E-4</c:v>
                </c:pt>
                <c:pt idx="7">
                  <c:v>1.9659272621335715E-4</c:v>
                </c:pt>
                <c:pt idx="8">
                  <c:v>1.9212626056840849E-4</c:v>
                </c:pt>
                <c:pt idx="9">
                  <c:v>1.879316365064701E-4</c:v>
                </c:pt>
                <c:pt idx="10">
                  <c:v>1.8547722232123277E-4</c:v>
                </c:pt>
                <c:pt idx="11">
                  <c:v>1.8137392315324715E-4</c:v>
                </c:pt>
                <c:pt idx="12">
                  <c:v>1.777416664713145E-4</c:v>
                </c:pt>
                <c:pt idx="13">
                  <c:v>1.7665729534893258E-4</c:v>
                </c:pt>
                <c:pt idx="14">
                  <c:v>1.7334503165652022E-4</c:v>
                </c:pt>
                <c:pt idx="15">
                  <c:v>1.7024129933714674E-4</c:v>
                </c:pt>
                <c:pt idx="16">
                  <c:v>1.6663913105870423E-4</c:v>
                </c:pt>
                <c:pt idx="17">
                  <c:v>1.6336645922587659E-4</c:v>
                </c:pt>
                <c:pt idx="18">
                  <c:v>1.6004155710314742E-4</c:v>
                </c:pt>
                <c:pt idx="19">
                  <c:v>1.5973164996330565E-4</c:v>
                </c:pt>
                <c:pt idx="20">
                  <c:v>1.6961869000791155E-4</c:v>
                </c:pt>
                <c:pt idx="21">
                  <c:v>1.939038421486279E-4</c:v>
                </c:pt>
                <c:pt idx="22">
                  <c:v>2.3461479066759624E-4</c:v>
                </c:pt>
                <c:pt idx="23">
                  <c:v>2.9407516046072303E-4</c:v>
                </c:pt>
                <c:pt idx="24">
                  <c:v>3.7130445728539269E-4</c:v>
                </c:pt>
                <c:pt idx="25">
                  <c:v>4.7225840384264208E-4</c:v>
                </c:pt>
                <c:pt idx="26">
                  <c:v>5.8847259919217996E-4</c:v>
                </c:pt>
                <c:pt idx="27">
                  <c:v>7.1926073158486831E-4</c:v>
                </c:pt>
                <c:pt idx="28">
                  <c:v>8.6546865916681238E-4</c:v>
                </c:pt>
                <c:pt idx="29">
                  <c:v>1.0288751138986694E-3</c:v>
                </c:pt>
                <c:pt idx="30">
                  <c:v>1.2059560522672457E-3</c:v>
                </c:pt>
                <c:pt idx="31">
                  <c:v>1.4123207850909793E-3</c:v>
                </c:pt>
                <c:pt idx="32">
                  <c:v>1.6423276165247907E-3</c:v>
                </c:pt>
                <c:pt idx="33">
                  <c:v>1.8936208701849481E-3</c:v>
                </c:pt>
                <c:pt idx="34">
                  <c:v>2.1675723748008969E-3</c:v>
                </c:pt>
                <c:pt idx="35">
                  <c:v>2.4634366239057177E-3</c:v>
                </c:pt>
                <c:pt idx="36">
                  <c:v>2.7810861187672702E-3</c:v>
                </c:pt>
                <c:pt idx="37">
                  <c:v>3.1200961523645391E-3</c:v>
                </c:pt>
                <c:pt idx="38">
                  <c:v>3.4697550345809715E-3</c:v>
                </c:pt>
                <c:pt idx="39">
                  <c:v>3.8550226977282507E-3</c:v>
                </c:pt>
                <c:pt idx="40">
                  <c:v>4.2578515709216546E-3</c:v>
                </c:pt>
                <c:pt idx="41">
                  <c:v>4.6811323416455549E-3</c:v>
                </c:pt>
                <c:pt idx="42">
                  <c:v>5.1207128410017295E-3</c:v>
                </c:pt>
                <c:pt idx="43">
                  <c:v>5.5758407437802599E-3</c:v>
                </c:pt>
                <c:pt idx="44">
                  <c:v>6.0497355314096174E-3</c:v>
                </c:pt>
                <c:pt idx="45">
                  <c:v>6.5377213155655388E-3</c:v>
                </c:pt>
                <c:pt idx="46">
                  <c:v>7.0396448774068142E-3</c:v>
                </c:pt>
                <c:pt idx="47">
                  <c:v>7.5532575753776594E-3</c:v>
                </c:pt>
                <c:pt idx="48">
                  <c:v>8.080965288874838E-3</c:v>
                </c:pt>
                <c:pt idx="49">
                  <c:v>8.6200754057026673E-3</c:v>
                </c:pt>
                <c:pt idx="50">
                  <c:v>9.167562380480429E-3</c:v>
                </c:pt>
                <c:pt idx="51">
                  <c:v>9.7225356774866094E-3</c:v>
                </c:pt>
                <c:pt idx="52">
                  <c:v>1.02881193616715E-2</c:v>
                </c:pt>
                <c:pt idx="53">
                  <c:v>1.08527415891101E-2</c:v>
                </c:pt>
                <c:pt idx="54">
                  <c:v>1.1442639555627014E-2</c:v>
                </c:pt>
                <c:pt idx="55">
                  <c:v>1.2035447644354571E-2</c:v>
                </c:pt>
                <c:pt idx="56">
                  <c:v>1.2635426387740147E-2</c:v>
                </c:pt>
                <c:pt idx="57">
                  <c:v>1.3243790998048859E-2</c:v>
                </c:pt>
                <c:pt idx="58">
                  <c:v>1.3856803383176077E-2</c:v>
                </c:pt>
                <c:pt idx="59">
                  <c:v>1.4480573193074921E-2</c:v>
                </c:pt>
                <c:pt idx="60">
                  <c:v>1.5107150624786925E-2</c:v>
                </c:pt>
                <c:pt idx="61">
                  <c:v>1.5739599740781214E-2</c:v>
                </c:pt>
                <c:pt idx="62">
                  <c:v>1.6381636059930035E-2</c:v>
                </c:pt>
                <c:pt idx="63">
                  <c:v>1.7021985783098281E-2</c:v>
                </c:pt>
                <c:pt idx="64">
                  <c:v>1.7667427656566193E-2</c:v>
                </c:pt>
                <c:pt idx="65">
                  <c:v>1.832132637119922E-2</c:v>
                </c:pt>
                <c:pt idx="66">
                  <c:v>1.897340243604188E-2</c:v>
                </c:pt>
                <c:pt idx="67">
                  <c:v>1.9634688691191414E-2</c:v>
                </c:pt>
                <c:pt idx="68">
                  <c:v>2.0297364360921347E-2</c:v>
                </c:pt>
                <c:pt idx="69">
                  <c:v>2.0960987572154133E-2</c:v>
                </c:pt>
                <c:pt idx="70">
                  <c:v>2.163349255205918E-2</c:v>
                </c:pt>
                <c:pt idx="71">
                  <c:v>2.2307487532216622E-2</c:v>
                </c:pt>
                <c:pt idx="72">
                  <c:v>2.297431174159522E-2</c:v>
                </c:pt>
                <c:pt idx="73">
                  <c:v>2.3652272618080488E-2</c:v>
                </c:pt>
                <c:pt idx="74">
                  <c:v>2.4328337386677289E-2</c:v>
                </c:pt>
                <c:pt idx="75">
                  <c:v>2.5008758465785541E-2</c:v>
                </c:pt>
                <c:pt idx="76">
                  <c:v>2.5687487226274196E-2</c:v>
                </c:pt>
                <c:pt idx="77">
                  <c:v>2.6367252416586752E-2</c:v>
                </c:pt>
                <c:pt idx="78">
                  <c:v>2.7051173726845939E-2</c:v>
                </c:pt>
                <c:pt idx="79">
                  <c:v>2.7730867278179382E-2</c:v>
                </c:pt>
                <c:pt idx="80">
                  <c:v>2.8417547395931268E-2</c:v>
                </c:pt>
                <c:pt idx="81">
                  <c:v>2.9104398293041553E-2</c:v>
                </c:pt>
                <c:pt idx="82">
                  <c:v>2.978679237514506E-2</c:v>
                </c:pt>
                <c:pt idx="83">
                  <c:v>3.0469378070449683E-2</c:v>
                </c:pt>
                <c:pt idx="84">
                  <c:v>3.1152832936989856E-2</c:v>
                </c:pt>
                <c:pt idx="85">
                  <c:v>3.1837022473843249E-2</c:v>
                </c:pt>
                <c:pt idx="86">
                  <c:v>3.2522576773681387E-2</c:v>
                </c:pt>
                <c:pt idx="87">
                  <c:v>3.3203011911572121E-2</c:v>
                </c:pt>
                <c:pt idx="88">
                  <c:v>3.3879492322052285E-2</c:v>
                </c:pt>
                <c:pt idx="89">
                  <c:v>3.4561394647785848E-2</c:v>
                </c:pt>
                <c:pt idx="90">
                  <c:v>3.5237054360431432E-2</c:v>
                </c:pt>
                <c:pt idx="91">
                  <c:v>3.590779859584823E-2</c:v>
                </c:pt>
                <c:pt idx="92">
                  <c:v>3.6579912520398404E-2</c:v>
                </c:pt>
                <c:pt idx="93">
                  <c:v>3.7246476343407303E-2</c:v>
                </c:pt>
                <c:pt idx="94">
                  <c:v>3.7911475835161045E-2</c:v>
                </c:pt>
                <c:pt idx="95">
                  <c:v>3.8579139440894736E-2</c:v>
                </c:pt>
                <c:pt idx="96">
                  <c:v>3.924308856346554E-2</c:v>
                </c:pt>
                <c:pt idx="97">
                  <c:v>3.9900375938078582E-2</c:v>
                </c:pt>
                <c:pt idx="98">
                  <c:v>4.0547872940513166E-2</c:v>
                </c:pt>
                <c:pt idx="99">
                  <c:v>4.1195873579765244E-2</c:v>
                </c:pt>
                <c:pt idx="100">
                  <c:v>4.183622831948406E-2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30-4CB5-9AE8-1B3C42CDB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/>
      </c:scatterChart>
      <c:valAx>
        <c:axId val="700382976"/>
        <c:scaling>
          <c:orientation val="maxMin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VGATE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SQRT ABS IDRAIN (A)</a:t>
                </a:r>
              </a:p>
            </c:rich>
          </c:tx>
          <c:layout>
            <c:manualLayout>
              <c:xMode val="edge"/>
              <c:yMode val="edge"/>
              <c:x val="2.0130427314005019E-2"/>
              <c:y val="0.29381872509743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85147991360099"/>
          <c:y val="0.34049726519199119"/>
          <c:w val="0.15014853006030396"/>
          <c:h val="0.30413489997639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D1 300K RVS VTH</a:t>
            </a: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01399997919764"/>
          <c:y val="0.10215760491618354"/>
          <c:w val="0.64270951429987966"/>
          <c:h val="0.77470987317326212"/>
        </c:manualLayout>
      </c:layout>
      <c:scatterChart>
        <c:scatterStyle val="lineMarker"/>
        <c:varyColors val="0"/>
        <c:ser>
          <c:idx val="0"/>
          <c:order val="0"/>
          <c:tx>
            <c:v>-20 V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'S1 D1 300K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D1 300K 50L IDVG'!$AA$103:$AA$203</c:f>
              <c:numCache>
                <c:formatCode>General</c:formatCode>
                <c:ptCount val="101"/>
                <c:pt idx="0">
                  <c:v>2.3320698960365659E-2</c:v>
                </c:pt>
                <c:pt idx="1">
                  <c:v>2.3062046743513465E-2</c:v>
                </c:pt>
                <c:pt idx="2">
                  <c:v>2.2811773276095834E-2</c:v>
                </c:pt>
                <c:pt idx="3">
                  <c:v>2.2563864917163459E-2</c:v>
                </c:pt>
                <c:pt idx="4">
                  <c:v>2.2309482288928175E-2</c:v>
                </c:pt>
                <c:pt idx="5">
                  <c:v>2.2066399796976399E-2</c:v>
                </c:pt>
                <c:pt idx="6">
                  <c:v>2.1823175754229724E-2</c:v>
                </c:pt>
                <c:pt idx="7">
                  <c:v>2.1579388313851717E-2</c:v>
                </c:pt>
                <c:pt idx="8">
                  <c:v>2.1331807237081439E-2</c:v>
                </c:pt>
                <c:pt idx="9">
                  <c:v>2.108518437197076E-2</c:v>
                </c:pt>
                <c:pt idx="10">
                  <c:v>2.0833962657161503E-2</c:v>
                </c:pt>
                <c:pt idx="11">
                  <c:v>2.0581375075538564E-2</c:v>
                </c:pt>
                <c:pt idx="12">
                  <c:v>2.0323606963332075E-2</c:v>
                </c:pt>
                <c:pt idx="13">
                  <c:v>2.0069977578462812E-2</c:v>
                </c:pt>
                <c:pt idx="14">
                  <c:v>1.9809972236224865E-2</c:v>
                </c:pt>
                <c:pt idx="15">
                  <c:v>1.9548350314029059E-2</c:v>
                </c:pt>
                <c:pt idx="16">
                  <c:v>1.9282271650404682E-2</c:v>
                </c:pt>
                <c:pt idx="17">
                  <c:v>1.9015441094016199E-2</c:v>
                </c:pt>
                <c:pt idx="18">
                  <c:v>1.8745132701584163E-2</c:v>
                </c:pt>
                <c:pt idx="19">
                  <c:v>1.8472980268489436E-2</c:v>
                </c:pt>
                <c:pt idx="20">
                  <c:v>1.8197719637361161E-2</c:v>
                </c:pt>
                <c:pt idx="21">
                  <c:v>1.7917868176767014E-2</c:v>
                </c:pt>
                <c:pt idx="22">
                  <c:v>1.7634681737984385E-2</c:v>
                </c:pt>
                <c:pt idx="23">
                  <c:v>1.7349265114119387E-2</c:v>
                </c:pt>
                <c:pt idx="24">
                  <c:v>1.7059542784025602E-2</c:v>
                </c:pt>
                <c:pt idx="25">
                  <c:v>1.6769197953390616E-2</c:v>
                </c:pt>
                <c:pt idx="26">
                  <c:v>1.6471642298204511E-2</c:v>
                </c:pt>
                <c:pt idx="27">
                  <c:v>1.6173125857421627E-2</c:v>
                </c:pt>
                <c:pt idx="28">
                  <c:v>1.5869499046913864E-2</c:v>
                </c:pt>
                <c:pt idx="29">
                  <c:v>1.5560623380828932E-2</c:v>
                </c:pt>
                <c:pt idx="30">
                  <c:v>1.5249655733819043E-2</c:v>
                </c:pt>
                <c:pt idx="31">
                  <c:v>1.493445680297747E-2</c:v>
                </c:pt>
                <c:pt idx="32">
                  <c:v>1.461482124420275E-2</c:v>
                </c:pt>
                <c:pt idx="33">
                  <c:v>1.4290311403185027E-2</c:v>
                </c:pt>
                <c:pt idx="34">
                  <c:v>1.3965170962075616E-2</c:v>
                </c:pt>
                <c:pt idx="35">
                  <c:v>1.3633121432746061E-2</c:v>
                </c:pt>
                <c:pt idx="36">
                  <c:v>1.3294961451617677E-2</c:v>
                </c:pt>
                <c:pt idx="37">
                  <c:v>1.2954574481626171E-2</c:v>
                </c:pt>
                <c:pt idx="38">
                  <c:v>1.2610273589419066E-2</c:v>
                </c:pt>
                <c:pt idx="39">
                  <c:v>1.2262218396358793E-2</c:v>
                </c:pt>
                <c:pt idx="40">
                  <c:v>1.1908694302903236E-2</c:v>
                </c:pt>
                <c:pt idx="41">
                  <c:v>1.1550584400799814E-2</c:v>
                </c:pt>
                <c:pt idx="42">
                  <c:v>1.1187314244267924E-2</c:v>
                </c:pt>
                <c:pt idx="43">
                  <c:v>1.0820582239417618E-2</c:v>
                </c:pt>
                <c:pt idx="44">
                  <c:v>1.0450167462773025E-2</c:v>
                </c:pt>
                <c:pt idx="45">
                  <c:v>1.0075614125203485E-2</c:v>
                </c:pt>
                <c:pt idx="46">
                  <c:v>9.6982214864376037E-3</c:v>
                </c:pt>
                <c:pt idx="47">
                  <c:v>9.3152294657727029E-3</c:v>
                </c:pt>
                <c:pt idx="48">
                  <c:v>8.9276760693923034E-3</c:v>
                </c:pt>
                <c:pt idx="49">
                  <c:v>8.5370838112320303E-3</c:v>
                </c:pt>
                <c:pt idx="50">
                  <c:v>8.1437215080084856E-3</c:v>
                </c:pt>
                <c:pt idx="51">
                  <c:v>7.7489870305737386E-3</c:v>
                </c:pt>
                <c:pt idx="52">
                  <c:v>7.3505714063601887E-3</c:v>
                </c:pt>
                <c:pt idx="53">
                  <c:v>6.9513523864065474E-3</c:v>
                </c:pt>
                <c:pt idx="54">
                  <c:v>6.5519157503740842E-3</c:v>
                </c:pt>
                <c:pt idx="55">
                  <c:v>6.1539499510477004E-3</c:v>
                </c:pt>
                <c:pt idx="56">
                  <c:v>5.7556580857448438E-3</c:v>
                </c:pt>
                <c:pt idx="57">
                  <c:v>5.36116591796971E-3</c:v>
                </c:pt>
                <c:pt idx="58">
                  <c:v>4.9708952915948649E-3</c:v>
                </c:pt>
                <c:pt idx="59">
                  <c:v>4.5862293880703352E-3</c:v>
                </c:pt>
                <c:pt idx="60">
                  <c:v>4.2083844881379362E-3</c:v>
                </c:pt>
                <c:pt idx="61">
                  <c:v>3.8425902721992101E-3</c:v>
                </c:pt>
                <c:pt idx="62">
                  <c:v>3.4861583440801997E-3</c:v>
                </c:pt>
                <c:pt idx="63">
                  <c:v>3.1453044367755561E-3</c:v>
                </c:pt>
                <c:pt idx="64">
                  <c:v>2.8169700033901673E-3</c:v>
                </c:pt>
                <c:pt idx="65">
                  <c:v>2.503825073762143E-3</c:v>
                </c:pt>
                <c:pt idx="66">
                  <c:v>2.2084677946485887E-3</c:v>
                </c:pt>
                <c:pt idx="67">
                  <c:v>1.9319808487663639E-3</c:v>
                </c:pt>
                <c:pt idx="68">
                  <c:v>1.6744640933743548E-3</c:v>
                </c:pt>
                <c:pt idx="69">
                  <c:v>1.4368716017793656E-3</c:v>
                </c:pt>
                <c:pt idx="70">
                  <c:v>1.2208849249622177E-3</c:v>
                </c:pt>
                <c:pt idx="71">
                  <c:v>1.0271952102692068E-3</c:v>
                </c:pt>
                <c:pt idx="72">
                  <c:v>8.5342838012337043E-4</c:v>
                </c:pt>
                <c:pt idx="73">
                  <c:v>6.96252827642373E-4</c:v>
                </c:pt>
                <c:pt idx="74">
                  <c:v>5.5551327616898589E-4</c:v>
                </c:pt>
                <c:pt idx="75">
                  <c:v>4.2849154017319879E-4</c:v>
                </c:pt>
                <c:pt idx="76">
                  <c:v>3.1598037913769264E-4</c:v>
                </c:pt>
                <c:pt idx="77">
                  <c:v>2.1850217390222915E-4</c:v>
                </c:pt>
                <c:pt idx="78">
                  <c:v>1.4393991802137446E-4</c:v>
                </c:pt>
                <c:pt idx="79">
                  <c:v>9.0518174970554948E-5</c:v>
                </c:pt>
                <c:pt idx="80">
                  <c:v>5.0607805722042523E-5</c:v>
                </c:pt>
                <c:pt idx="81">
                  <c:v>2.6489677234726737E-5</c:v>
                </c:pt>
                <c:pt idx="82">
                  <c:v>1.7351023024594256E-5</c:v>
                </c:pt>
                <c:pt idx="83">
                  <c:v>1.6759534599743515E-5</c:v>
                </c:pt>
                <c:pt idx="84">
                  <c:v>1.6558502347736647E-5</c:v>
                </c:pt>
                <c:pt idx="85">
                  <c:v>1.659147371392909E-5</c:v>
                </c:pt>
                <c:pt idx="86">
                  <c:v>1.6697035665051448E-5</c:v>
                </c:pt>
                <c:pt idx="87">
                  <c:v>1.6939391960752312E-5</c:v>
                </c:pt>
                <c:pt idx="88">
                  <c:v>1.7286324074250142E-5</c:v>
                </c:pt>
                <c:pt idx="89">
                  <c:v>1.7821447752637831E-5</c:v>
                </c:pt>
                <c:pt idx="90">
                  <c:v>1.8333657572890357E-5</c:v>
                </c:pt>
                <c:pt idx="91">
                  <c:v>1.8959087530785865E-5</c:v>
                </c:pt>
                <c:pt idx="92">
                  <c:v>1.9635910979631171E-5</c:v>
                </c:pt>
                <c:pt idx="93">
                  <c:v>2.0350773941056885E-5</c:v>
                </c:pt>
                <c:pt idx="94">
                  <c:v>2.1173379512963914E-5</c:v>
                </c:pt>
                <c:pt idx="95">
                  <c:v>2.1956206411855396E-5</c:v>
                </c:pt>
                <c:pt idx="96">
                  <c:v>2.2809449796082326E-5</c:v>
                </c:pt>
                <c:pt idx="97">
                  <c:v>2.3804495373773419E-5</c:v>
                </c:pt>
                <c:pt idx="98">
                  <c:v>2.4742635267893355E-5</c:v>
                </c:pt>
                <c:pt idx="99">
                  <c:v>2.5822587012148879E-5</c:v>
                </c:pt>
                <c:pt idx="100">
                  <c:v>2.7003555321475726E-5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10-4079-904D-F4D2A213CE0E}"/>
            </c:ext>
          </c:extLst>
        </c:ser>
        <c:ser>
          <c:idx val="1"/>
          <c:order val="1"/>
          <c:tx>
            <c:v>-40 V</c:v>
          </c:tx>
          <c:spPr>
            <a:ln w="1905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xVal>
            <c:numRef>
              <c:f>'S1 D1 300K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D1 300K 50L IDVG'!$AB$103:$AB$203</c:f>
              <c:numCache>
                <c:formatCode>General</c:formatCode>
                <c:ptCount val="101"/>
                <c:pt idx="0">
                  <c:v>3.2926038328350407E-2</c:v>
                </c:pt>
                <c:pt idx="1">
                  <c:v>3.2501492273432617E-2</c:v>
                </c:pt>
                <c:pt idx="2">
                  <c:v>3.2090294482911806E-2</c:v>
                </c:pt>
                <c:pt idx="3">
                  <c:v>3.1678588983728426E-2</c:v>
                </c:pt>
                <c:pt idx="4">
                  <c:v>3.127036936142584E-2</c:v>
                </c:pt>
                <c:pt idx="5">
                  <c:v>3.0862290906541596E-2</c:v>
                </c:pt>
                <c:pt idx="6">
                  <c:v>3.0452011427818688E-2</c:v>
                </c:pt>
                <c:pt idx="7">
                  <c:v>3.0039307581900085E-2</c:v>
                </c:pt>
                <c:pt idx="8">
                  <c:v>2.9624297460024263E-2</c:v>
                </c:pt>
                <c:pt idx="9">
                  <c:v>2.9205050933014995E-2</c:v>
                </c:pt>
                <c:pt idx="10">
                  <c:v>2.8781052795198443E-2</c:v>
                </c:pt>
                <c:pt idx="11">
                  <c:v>2.8354329475408158E-2</c:v>
                </c:pt>
                <c:pt idx="12">
                  <c:v>2.7925687099872764E-2</c:v>
                </c:pt>
                <c:pt idx="13">
                  <c:v>2.7492962735943902E-2</c:v>
                </c:pt>
                <c:pt idx="14">
                  <c:v>2.7055590919438443E-2</c:v>
                </c:pt>
                <c:pt idx="15">
                  <c:v>2.6610242388974963E-2</c:v>
                </c:pt>
                <c:pt idx="16">
                  <c:v>2.6160963285016856E-2</c:v>
                </c:pt>
                <c:pt idx="17">
                  <c:v>2.5708792270349844E-2</c:v>
                </c:pt>
                <c:pt idx="18">
                  <c:v>2.5251673211888356E-2</c:v>
                </c:pt>
                <c:pt idx="19">
                  <c:v>2.4790401368271549E-2</c:v>
                </c:pt>
                <c:pt idx="20">
                  <c:v>2.43225204286069E-2</c:v>
                </c:pt>
                <c:pt idx="21">
                  <c:v>2.3850702295739636E-2</c:v>
                </c:pt>
                <c:pt idx="22">
                  <c:v>2.337366038942125E-2</c:v>
                </c:pt>
                <c:pt idx="23">
                  <c:v>2.2891592343041584E-2</c:v>
                </c:pt>
                <c:pt idx="24">
                  <c:v>2.240716403296053E-2</c:v>
                </c:pt>
                <c:pt idx="25">
                  <c:v>2.1913078286721836E-2</c:v>
                </c:pt>
                <c:pt idx="26">
                  <c:v>2.1414224244646361E-2</c:v>
                </c:pt>
                <c:pt idx="27">
                  <c:v>2.0913225480542211E-2</c:v>
                </c:pt>
                <c:pt idx="28">
                  <c:v>2.0404141736422046E-2</c:v>
                </c:pt>
                <c:pt idx="29">
                  <c:v>1.9894220266197919E-2</c:v>
                </c:pt>
                <c:pt idx="30">
                  <c:v>1.9376041907469131E-2</c:v>
                </c:pt>
                <c:pt idx="31">
                  <c:v>1.8854018139378141E-2</c:v>
                </c:pt>
                <c:pt idx="32">
                  <c:v>1.8329648114461989E-2</c:v>
                </c:pt>
                <c:pt idx="33">
                  <c:v>1.7802134703456211E-2</c:v>
                </c:pt>
                <c:pt idx="34">
                  <c:v>1.726736806812202E-2</c:v>
                </c:pt>
                <c:pt idx="35">
                  <c:v>1.6731407591712062E-2</c:v>
                </c:pt>
                <c:pt idx="36">
                  <c:v>1.6190923383179848E-2</c:v>
                </c:pt>
                <c:pt idx="37">
                  <c:v>1.5650591043152331E-2</c:v>
                </c:pt>
                <c:pt idx="38">
                  <c:v>1.5105760490620788E-2</c:v>
                </c:pt>
                <c:pt idx="39">
                  <c:v>1.4561387296545615E-2</c:v>
                </c:pt>
                <c:pt idx="40">
                  <c:v>1.4015848172693652E-2</c:v>
                </c:pt>
                <c:pt idx="41">
                  <c:v>1.3468667343133841E-2</c:v>
                </c:pt>
                <c:pt idx="42">
                  <c:v>1.2922151523643422E-2</c:v>
                </c:pt>
                <c:pt idx="43">
                  <c:v>1.2378852935551016E-2</c:v>
                </c:pt>
                <c:pt idx="44">
                  <c:v>1.1837651794169315E-2</c:v>
                </c:pt>
                <c:pt idx="45">
                  <c:v>1.1297964418425118E-2</c:v>
                </c:pt>
                <c:pt idx="46">
                  <c:v>1.0762388210801541E-2</c:v>
                </c:pt>
                <c:pt idx="47">
                  <c:v>1.0229418360786698E-2</c:v>
                </c:pt>
                <c:pt idx="48">
                  <c:v>9.7052614596413629E-3</c:v>
                </c:pt>
                <c:pt idx="49">
                  <c:v>9.1831857217416664E-3</c:v>
                </c:pt>
                <c:pt idx="50">
                  <c:v>8.6699884659669525E-3</c:v>
                </c:pt>
                <c:pt idx="51">
                  <c:v>8.1637001414799643E-3</c:v>
                </c:pt>
                <c:pt idx="52">
                  <c:v>7.6663941980568678E-3</c:v>
                </c:pt>
                <c:pt idx="53">
                  <c:v>7.1769143787563747E-3</c:v>
                </c:pt>
                <c:pt idx="54">
                  <c:v>6.6991790541826839E-3</c:v>
                </c:pt>
                <c:pt idx="55">
                  <c:v>6.230393246015856E-3</c:v>
                </c:pt>
                <c:pt idx="56">
                  <c:v>5.771932085532539E-3</c:v>
                </c:pt>
                <c:pt idx="57">
                  <c:v>5.3278701185370501E-3</c:v>
                </c:pt>
                <c:pt idx="58">
                  <c:v>4.8960085784238577E-3</c:v>
                </c:pt>
                <c:pt idx="59">
                  <c:v>4.4803571286226723E-3</c:v>
                </c:pt>
                <c:pt idx="60">
                  <c:v>4.0777076893764716E-3</c:v>
                </c:pt>
                <c:pt idx="61">
                  <c:v>3.6948071668221061E-3</c:v>
                </c:pt>
                <c:pt idx="62">
                  <c:v>3.3300000000000001E-3</c:v>
                </c:pt>
                <c:pt idx="63">
                  <c:v>2.9852822312136586E-3</c:v>
                </c:pt>
                <c:pt idx="64">
                  <c:v>2.6570077154573712E-3</c:v>
                </c:pt>
                <c:pt idx="65">
                  <c:v>2.3493211785534985E-3</c:v>
                </c:pt>
                <c:pt idx="66">
                  <c:v>2.0625130302618696E-3</c:v>
                </c:pt>
                <c:pt idx="67">
                  <c:v>1.7961486575448036E-3</c:v>
                </c:pt>
                <c:pt idx="68">
                  <c:v>1.5511963125278503E-3</c:v>
                </c:pt>
                <c:pt idx="69">
                  <c:v>1.3288190245477373E-3</c:v>
                </c:pt>
                <c:pt idx="70">
                  <c:v>1.1289109796613725E-3</c:v>
                </c:pt>
                <c:pt idx="71">
                  <c:v>9.5108779826049707E-4</c:v>
                </c:pt>
                <c:pt idx="72">
                  <c:v>7.8902408074785658E-4</c:v>
                </c:pt>
                <c:pt idx="73">
                  <c:v>6.4177176628455693E-4</c:v>
                </c:pt>
                <c:pt idx="74">
                  <c:v>5.089371277476227E-4</c:v>
                </c:pt>
                <c:pt idx="75">
                  <c:v>3.8997692239413345E-4</c:v>
                </c:pt>
                <c:pt idx="76">
                  <c:v>2.8617232570603328E-4</c:v>
                </c:pt>
                <c:pt idx="77">
                  <c:v>1.9895200426233459E-4</c:v>
                </c:pt>
                <c:pt idx="78">
                  <c:v>1.3246282497365061E-4</c:v>
                </c:pt>
                <c:pt idx="79">
                  <c:v>8.2597881328760482E-5</c:v>
                </c:pt>
                <c:pt idx="80">
                  <c:v>4.4684561092171417E-5</c:v>
                </c:pt>
                <c:pt idx="81">
                  <c:v>3.142567421711108E-5</c:v>
                </c:pt>
                <c:pt idx="82">
                  <c:v>3.1233315546063946E-5</c:v>
                </c:pt>
                <c:pt idx="83">
                  <c:v>3.2149027979085154E-5</c:v>
                </c:pt>
                <c:pt idx="84">
                  <c:v>3.3144230267121912E-5</c:v>
                </c:pt>
                <c:pt idx="85">
                  <c:v>3.4724631027557371E-5</c:v>
                </c:pt>
                <c:pt idx="86">
                  <c:v>3.6155774089348436E-5</c:v>
                </c:pt>
                <c:pt idx="87">
                  <c:v>3.7451034698656855E-5</c:v>
                </c:pt>
                <c:pt idx="88">
                  <c:v>3.9088361439180332E-5</c:v>
                </c:pt>
                <c:pt idx="89">
                  <c:v>4.0831850313205253E-5</c:v>
                </c:pt>
                <c:pt idx="90">
                  <c:v>4.2761782002157019E-5</c:v>
                </c:pt>
                <c:pt idx="91">
                  <c:v>4.4411372417433804E-5</c:v>
                </c:pt>
                <c:pt idx="92">
                  <c:v>4.5697921178101748E-5</c:v>
                </c:pt>
                <c:pt idx="93">
                  <c:v>4.7347861620140774E-5</c:v>
                </c:pt>
                <c:pt idx="94">
                  <c:v>4.9075553995854189E-5</c:v>
                </c:pt>
                <c:pt idx="95">
                  <c:v>5.0871111645019125E-5</c:v>
                </c:pt>
                <c:pt idx="96">
                  <c:v>5.2608174269784349E-5</c:v>
                </c:pt>
                <c:pt idx="97">
                  <c:v>5.4555568001808946E-5</c:v>
                </c:pt>
                <c:pt idx="98">
                  <c:v>5.6449712133898435E-5</c:v>
                </c:pt>
                <c:pt idx="99">
                  <c:v>5.8448096632824579E-5</c:v>
                </c:pt>
                <c:pt idx="100">
                  <c:v>6.058399128482705E-5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10-4079-904D-F4D2A213CE0E}"/>
            </c:ext>
          </c:extLst>
        </c:ser>
        <c:ser>
          <c:idx val="2"/>
          <c:order val="2"/>
          <c:tx>
            <c:v>-60 V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'S1 D1 300K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D1 300K 50L IDVG'!$AC$103:$AC$203</c:f>
              <c:numCache>
                <c:formatCode>General</c:formatCode>
                <c:ptCount val="101"/>
                <c:pt idx="0">
                  <c:v>3.8265258394528059E-2</c:v>
                </c:pt>
                <c:pt idx="1">
                  <c:v>3.7680100849121941E-2</c:v>
                </c:pt>
                <c:pt idx="2">
                  <c:v>3.7106198943033762E-2</c:v>
                </c:pt>
                <c:pt idx="3">
                  <c:v>3.6535188517373224E-2</c:v>
                </c:pt>
                <c:pt idx="4">
                  <c:v>3.5966651220262359E-2</c:v>
                </c:pt>
                <c:pt idx="5">
                  <c:v>3.5396751263357486E-2</c:v>
                </c:pt>
                <c:pt idx="6">
                  <c:v>3.4826426747514592E-2</c:v>
                </c:pt>
                <c:pt idx="7">
                  <c:v>3.4250693423637422E-2</c:v>
                </c:pt>
                <c:pt idx="8">
                  <c:v>3.3675510389599143E-2</c:v>
                </c:pt>
                <c:pt idx="9">
                  <c:v>3.3096072274516199E-2</c:v>
                </c:pt>
                <c:pt idx="10">
                  <c:v>3.2507845206965043E-2</c:v>
                </c:pt>
                <c:pt idx="11">
                  <c:v>3.1922875810302558E-2</c:v>
                </c:pt>
                <c:pt idx="12">
                  <c:v>3.1328469480649705E-2</c:v>
                </c:pt>
                <c:pt idx="13">
                  <c:v>3.0728683668520523E-2</c:v>
                </c:pt>
                <c:pt idx="14">
                  <c:v>3.0127877455937715E-2</c:v>
                </c:pt>
                <c:pt idx="15">
                  <c:v>2.9523007976830544E-2</c:v>
                </c:pt>
                <c:pt idx="16">
                  <c:v>2.8912298421260113E-2</c:v>
                </c:pt>
                <c:pt idx="17">
                  <c:v>2.830104238362962E-2</c:v>
                </c:pt>
                <c:pt idx="18">
                  <c:v>2.7683388520916296E-2</c:v>
                </c:pt>
                <c:pt idx="19">
                  <c:v>2.7064460090679806E-2</c:v>
                </c:pt>
                <c:pt idx="20">
                  <c:v>2.6442446936696309E-2</c:v>
                </c:pt>
                <c:pt idx="21">
                  <c:v>2.5817203566614259E-2</c:v>
                </c:pt>
                <c:pt idx="22">
                  <c:v>2.5190791968495153E-2</c:v>
                </c:pt>
                <c:pt idx="23">
                  <c:v>2.4560252441699373E-2</c:v>
                </c:pt>
                <c:pt idx="24">
                  <c:v>2.3928184218615502E-2</c:v>
                </c:pt>
                <c:pt idx="25">
                  <c:v>2.3295257027987477E-2</c:v>
                </c:pt>
                <c:pt idx="26">
                  <c:v>2.2663208069468012E-2</c:v>
                </c:pt>
                <c:pt idx="27">
                  <c:v>2.2030478887214412E-2</c:v>
                </c:pt>
                <c:pt idx="28">
                  <c:v>2.139831769088402E-2</c:v>
                </c:pt>
                <c:pt idx="29">
                  <c:v>2.0765716939224611E-2</c:v>
                </c:pt>
                <c:pt idx="30">
                  <c:v>2.0134994412713405E-2</c:v>
                </c:pt>
                <c:pt idx="31">
                  <c:v>1.950407649697878E-2</c:v>
                </c:pt>
                <c:pt idx="32">
                  <c:v>1.8879035992338169E-2</c:v>
                </c:pt>
                <c:pt idx="33">
                  <c:v>1.8255957931590443E-2</c:v>
                </c:pt>
                <c:pt idx="34">
                  <c:v>1.7634483264331847E-2</c:v>
                </c:pt>
                <c:pt idx="35">
                  <c:v>1.7017167801958114E-2</c:v>
                </c:pt>
                <c:pt idx="36">
                  <c:v>1.6405425931684918E-2</c:v>
                </c:pt>
                <c:pt idx="37">
                  <c:v>1.5793764592395319E-2</c:v>
                </c:pt>
                <c:pt idx="38">
                  <c:v>1.5190523361622535E-2</c:v>
                </c:pt>
                <c:pt idx="39">
                  <c:v>1.4588317243602841E-2</c:v>
                </c:pt>
                <c:pt idx="40">
                  <c:v>1.3993605682596605E-2</c:v>
                </c:pt>
                <c:pt idx="41">
                  <c:v>1.3403357788255897E-2</c:v>
                </c:pt>
                <c:pt idx="42">
                  <c:v>1.2818931312710899E-2</c:v>
                </c:pt>
                <c:pt idx="43">
                  <c:v>1.2239607836854904E-2</c:v>
                </c:pt>
                <c:pt idx="44">
                  <c:v>1.1666404758964948E-2</c:v>
                </c:pt>
                <c:pt idx="45">
                  <c:v>1.1102972574945864E-2</c:v>
                </c:pt>
                <c:pt idx="46">
                  <c:v>1.0545378134519407E-2</c:v>
                </c:pt>
                <c:pt idx="47">
                  <c:v>9.9993249772172121E-3</c:v>
                </c:pt>
                <c:pt idx="48">
                  <c:v>9.4565162718624873E-3</c:v>
                </c:pt>
                <c:pt idx="49">
                  <c:v>8.925200277864918E-3</c:v>
                </c:pt>
                <c:pt idx="50">
                  <c:v>8.402957812580044E-3</c:v>
                </c:pt>
                <c:pt idx="51">
                  <c:v>7.8889859931425919E-3</c:v>
                </c:pt>
                <c:pt idx="52">
                  <c:v>7.3857497926750814E-3</c:v>
                </c:pt>
                <c:pt idx="53">
                  <c:v>6.894309247488105E-3</c:v>
                </c:pt>
                <c:pt idx="54">
                  <c:v>6.4147876036545438E-3</c:v>
                </c:pt>
                <c:pt idx="55">
                  <c:v>5.9480164761036092E-3</c:v>
                </c:pt>
                <c:pt idx="56">
                  <c:v>5.4961986863649682E-3</c:v>
                </c:pt>
                <c:pt idx="57">
                  <c:v>5.0582605705914363E-3</c:v>
                </c:pt>
                <c:pt idx="58">
                  <c:v>4.6367553310477788E-3</c:v>
                </c:pt>
                <c:pt idx="59">
                  <c:v>4.2293143652369939E-3</c:v>
                </c:pt>
                <c:pt idx="60">
                  <c:v>3.8395963329495978E-3</c:v>
                </c:pt>
                <c:pt idx="61">
                  <c:v>3.4696541614403012E-3</c:v>
                </c:pt>
                <c:pt idx="62">
                  <c:v>3.1201634572566865E-3</c:v>
                </c:pt>
                <c:pt idx="63">
                  <c:v>2.788370491882311E-3</c:v>
                </c:pt>
                <c:pt idx="64">
                  <c:v>2.4774361747580903E-3</c:v>
                </c:pt>
                <c:pt idx="65">
                  <c:v>2.1860603834295152E-3</c:v>
                </c:pt>
                <c:pt idx="66">
                  <c:v>1.9160715017973624E-3</c:v>
                </c:pt>
                <c:pt idx="67">
                  <c:v>1.6664243157131378E-3</c:v>
                </c:pt>
                <c:pt idx="68">
                  <c:v>1.4405242101401838E-3</c:v>
                </c:pt>
                <c:pt idx="69">
                  <c:v>1.2353825318499529E-3</c:v>
                </c:pt>
                <c:pt idx="70">
                  <c:v>1.0492711756262057E-3</c:v>
                </c:pt>
                <c:pt idx="71">
                  <c:v>8.8403167364071295E-4</c:v>
                </c:pt>
                <c:pt idx="72">
                  <c:v>7.3110737925423787E-4</c:v>
                </c:pt>
                <c:pt idx="73">
                  <c:v>5.941388726552068E-4</c:v>
                </c:pt>
                <c:pt idx="74">
                  <c:v>4.6892536719610298E-4</c:v>
                </c:pt>
                <c:pt idx="75">
                  <c:v>3.5820245671966015E-4</c:v>
                </c:pt>
                <c:pt idx="76">
                  <c:v>2.6365375021038484E-4</c:v>
                </c:pt>
                <c:pt idx="77">
                  <c:v>1.869981283328793E-4</c:v>
                </c:pt>
                <c:pt idx="78">
                  <c:v>1.2738092478860406E-4</c:v>
                </c:pt>
                <c:pt idx="79">
                  <c:v>8.5354086018186616E-5</c:v>
                </c:pt>
                <c:pt idx="80">
                  <c:v>6.2586899587693264E-5</c:v>
                </c:pt>
                <c:pt idx="81">
                  <c:v>5.9785951527093722E-5</c:v>
                </c:pt>
                <c:pt idx="82">
                  <c:v>6.1307992953610869E-5</c:v>
                </c:pt>
                <c:pt idx="83">
                  <c:v>6.5429656884321189E-5</c:v>
                </c:pt>
                <c:pt idx="84">
                  <c:v>6.769372201319705E-5</c:v>
                </c:pt>
                <c:pt idx="85">
                  <c:v>6.9524456128760908E-5</c:v>
                </c:pt>
                <c:pt idx="86">
                  <c:v>7.0829725398309992E-5</c:v>
                </c:pt>
                <c:pt idx="87">
                  <c:v>7.4322876693518804E-5</c:v>
                </c:pt>
                <c:pt idx="88">
                  <c:v>7.405862542607714E-5</c:v>
                </c:pt>
                <c:pt idx="89">
                  <c:v>7.6097634654435871E-5</c:v>
                </c:pt>
                <c:pt idx="90">
                  <c:v>7.8466043611233511E-5</c:v>
                </c:pt>
                <c:pt idx="91">
                  <c:v>7.9868329142407884E-5</c:v>
                </c:pt>
                <c:pt idx="92">
                  <c:v>8.1963833487703593E-5</c:v>
                </c:pt>
                <c:pt idx="93">
                  <c:v>8.4161511393272871E-5</c:v>
                </c:pt>
                <c:pt idx="94">
                  <c:v>8.7186925625348208E-5</c:v>
                </c:pt>
                <c:pt idx="95">
                  <c:v>8.8093700115274984E-5</c:v>
                </c:pt>
                <c:pt idx="96">
                  <c:v>9.303128506045694E-5</c:v>
                </c:pt>
                <c:pt idx="97">
                  <c:v>9.6095733516114026E-5</c:v>
                </c:pt>
                <c:pt idx="98">
                  <c:v>9.5157816284317914E-5</c:v>
                </c:pt>
                <c:pt idx="99">
                  <c:v>9.796438128217826E-5</c:v>
                </c:pt>
                <c:pt idx="100">
                  <c:v>1.0125907366749905E-4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10-4079-904D-F4D2A213CE0E}"/>
            </c:ext>
          </c:extLst>
        </c:ser>
        <c:ser>
          <c:idx val="3"/>
          <c:order val="3"/>
          <c:tx>
            <c:v>-80 V</c:v>
          </c:tx>
          <c:spPr>
            <a:ln w="1905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xVal>
            <c:numRef>
              <c:f>'S1 D1 300K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D1 300K 50L IDVG'!$AD$103:$AD$203</c:f>
              <c:numCache>
                <c:formatCode>General</c:formatCode>
                <c:ptCount val="101"/>
                <c:pt idx="0">
                  <c:v>4.0760152109627856E-2</c:v>
                </c:pt>
                <c:pt idx="1">
                  <c:v>4.0038231729186038E-2</c:v>
                </c:pt>
                <c:pt idx="2">
                  <c:v>3.9330903879773726E-2</c:v>
                </c:pt>
                <c:pt idx="3">
                  <c:v>3.863508767946567E-2</c:v>
                </c:pt>
                <c:pt idx="4">
                  <c:v>3.7934680702491751E-2</c:v>
                </c:pt>
                <c:pt idx="5">
                  <c:v>3.7245133910351294E-2</c:v>
                </c:pt>
                <c:pt idx="6">
                  <c:v>3.6550102599035204E-2</c:v>
                </c:pt>
                <c:pt idx="7">
                  <c:v>3.5859447848509883E-2</c:v>
                </c:pt>
                <c:pt idx="8">
                  <c:v>3.5167172192259073E-2</c:v>
                </c:pt>
                <c:pt idx="9">
                  <c:v>3.44727428557694E-2</c:v>
                </c:pt>
                <c:pt idx="10">
                  <c:v>3.3777063223436106E-2</c:v>
                </c:pt>
                <c:pt idx="11">
                  <c:v>3.3082774974297423E-2</c:v>
                </c:pt>
                <c:pt idx="12">
                  <c:v>3.2388269481403296E-2</c:v>
                </c:pt>
                <c:pt idx="13">
                  <c:v>3.1694794525284432E-2</c:v>
                </c:pt>
                <c:pt idx="14">
                  <c:v>3.0998967724748513E-2</c:v>
                </c:pt>
                <c:pt idx="15">
                  <c:v>3.0303250650714025E-2</c:v>
                </c:pt>
                <c:pt idx="16">
                  <c:v>2.9608022561461278E-2</c:v>
                </c:pt>
                <c:pt idx="17">
                  <c:v>2.8913768346585336E-2</c:v>
                </c:pt>
                <c:pt idx="18">
                  <c:v>2.8220559881051262E-2</c:v>
                </c:pt>
                <c:pt idx="19">
                  <c:v>2.753129128827778E-2</c:v>
                </c:pt>
                <c:pt idx="20">
                  <c:v>2.6842857522998552E-2</c:v>
                </c:pt>
                <c:pt idx="21">
                  <c:v>2.6154731885454301E-2</c:v>
                </c:pt>
                <c:pt idx="22">
                  <c:v>2.5467685407197883E-2</c:v>
                </c:pt>
                <c:pt idx="23">
                  <c:v>2.4783341179106581E-2</c:v>
                </c:pt>
                <c:pt idx="24">
                  <c:v>2.4103900099361513E-2</c:v>
                </c:pt>
                <c:pt idx="25">
                  <c:v>2.3428102782769245E-2</c:v>
                </c:pt>
                <c:pt idx="26">
                  <c:v>2.2751593350796337E-2</c:v>
                </c:pt>
                <c:pt idx="27">
                  <c:v>2.2081213734756522E-2</c:v>
                </c:pt>
                <c:pt idx="28">
                  <c:v>2.1414644521915372E-2</c:v>
                </c:pt>
                <c:pt idx="29">
                  <c:v>2.0749530115161643E-2</c:v>
                </c:pt>
                <c:pt idx="30">
                  <c:v>2.0088180604524643E-2</c:v>
                </c:pt>
                <c:pt idx="31">
                  <c:v>1.9434685487550347E-2</c:v>
                </c:pt>
                <c:pt idx="32">
                  <c:v>1.8783902682882492E-2</c:v>
                </c:pt>
                <c:pt idx="33">
                  <c:v>1.8137557718722771E-2</c:v>
                </c:pt>
                <c:pt idx="34">
                  <c:v>1.749725692787301E-2</c:v>
                </c:pt>
                <c:pt idx="35">
                  <c:v>1.6863748100585468E-2</c:v>
                </c:pt>
                <c:pt idx="36">
                  <c:v>1.6232344254604757E-2</c:v>
                </c:pt>
                <c:pt idx="37">
                  <c:v>1.560692154141873E-2</c:v>
                </c:pt>
                <c:pt idx="38">
                  <c:v>1.4991564294629164E-2</c:v>
                </c:pt>
                <c:pt idx="39">
                  <c:v>1.4378873391194457E-2</c:v>
                </c:pt>
                <c:pt idx="40">
                  <c:v>1.3771927969605418E-2</c:v>
                </c:pt>
                <c:pt idx="41">
                  <c:v>1.3172433336327803E-2</c:v>
                </c:pt>
                <c:pt idx="42">
                  <c:v>1.2579745625409124E-2</c:v>
                </c:pt>
                <c:pt idx="43">
                  <c:v>1.1993790059860144E-2</c:v>
                </c:pt>
                <c:pt idx="44">
                  <c:v>1.1415909950590886E-2</c:v>
                </c:pt>
                <c:pt idx="45">
                  <c:v>1.0846381885218684E-2</c:v>
                </c:pt>
                <c:pt idx="46">
                  <c:v>1.0285183518051586E-2</c:v>
                </c:pt>
                <c:pt idx="47">
                  <c:v>9.7343566813631807E-3</c:v>
                </c:pt>
                <c:pt idx="48">
                  <c:v>9.1890750350620172E-3</c:v>
                </c:pt>
                <c:pt idx="49">
                  <c:v>8.6565582075094957E-3</c:v>
                </c:pt>
                <c:pt idx="50">
                  <c:v>8.1328838673621791E-3</c:v>
                </c:pt>
                <c:pt idx="51">
                  <c:v>7.6203805679244127E-3</c:v>
                </c:pt>
                <c:pt idx="52">
                  <c:v>7.1204704900729703E-3</c:v>
                </c:pt>
                <c:pt idx="53">
                  <c:v>6.6310632631577269E-3</c:v>
                </c:pt>
                <c:pt idx="54">
                  <c:v>6.1564031706833498E-3</c:v>
                </c:pt>
                <c:pt idx="55">
                  <c:v>5.6952611880404574E-3</c:v>
                </c:pt>
                <c:pt idx="56">
                  <c:v>5.250199996190621E-3</c:v>
                </c:pt>
                <c:pt idx="57">
                  <c:v>4.8210787174656254E-3</c:v>
                </c:pt>
                <c:pt idx="58">
                  <c:v>4.4088887488799256E-3</c:v>
                </c:pt>
                <c:pt idx="59">
                  <c:v>4.0144613586382914E-3</c:v>
                </c:pt>
                <c:pt idx="60">
                  <c:v>3.6364268176329356E-3</c:v>
                </c:pt>
                <c:pt idx="61">
                  <c:v>3.2800457313885119E-3</c:v>
                </c:pt>
                <c:pt idx="62">
                  <c:v>2.9428999303408197E-3</c:v>
                </c:pt>
                <c:pt idx="63">
                  <c:v>2.625046666251859E-3</c:v>
                </c:pt>
                <c:pt idx="64">
                  <c:v>2.3263813101037415E-3</c:v>
                </c:pt>
                <c:pt idx="65">
                  <c:v>2.0509924426969496E-3</c:v>
                </c:pt>
                <c:pt idx="66">
                  <c:v>1.7970253197993622E-3</c:v>
                </c:pt>
                <c:pt idx="67">
                  <c:v>1.5642186547922257E-3</c:v>
                </c:pt>
                <c:pt idx="68">
                  <c:v>1.3522536744265108E-3</c:v>
                </c:pt>
                <c:pt idx="69">
                  <c:v>1.1602585918664855E-3</c:v>
                </c:pt>
                <c:pt idx="70">
                  <c:v>9.8769023484086339E-4</c:v>
                </c:pt>
                <c:pt idx="71">
                  <c:v>8.3025357572250177E-4</c:v>
                </c:pt>
                <c:pt idx="72">
                  <c:v>6.8754999818195037E-4</c:v>
                </c:pt>
                <c:pt idx="73">
                  <c:v>5.5742533132250097E-4</c:v>
                </c:pt>
                <c:pt idx="74">
                  <c:v>4.4205090204635936E-4</c:v>
                </c:pt>
                <c:pt idx="75">
                  <c:v>3.4155233859541935E-4</c:v>
                </c:pt>
                <c:pt idx="76">
                  <c:v>2.5633591242742404E-4</c:v>
                </c:pt>
                <c:pt idx="77">
                  <c:v>1.8968711079037499E-4</c:v>
                </c:pt>
                <c:pt idx="78">
                  <c:v>1.4340676413614526E-4</c:v>
                </c:pt>
                <c:pt idx="79">
                  <c:v>1.1300575206598999E-4</c:v>
                </c:pt>
                <c:pt idx="80">
                  <c:v>1.0372993781932003E-4</c:v>
                </c:pt>
                <c:pt idx="81">
                  <c:v>1.0513419995415383E-4</c:v>
                </c:pt>
                <c:pt idx="82">
                  <c:v>1.0780213355959148E-4</c:v>
                </c:pt>
                <c:pt idx="83">
                  <c:v>1.0868992593612345E-4</c:v>
                </c:pt>
                <c:pt idx="84">
                  <c:v>1.1146120401287615E-4</c:v>
                </c:pt>
                <c:pt idx="85">
                  <c:v>1.1450502172394013E-4</c:v>
                </c:pt>
                <c:pt idx="86">
                  <c:v>1.1630391222998476E-4</c:v>
                </c:pt>
                <c:pt idx="87">
                  <c:v>1.1916878785990902E-4</c:v>
                </c:pt>
                <c:pt idx="88">
                  <c:v>1.2333734227718709E-4</c:v>
                </c:pt>
                <c:pt idx="89">
                  <c:v>1.2533395389917291E-4</c:v>
                </c:pt>
                <c:pt idx="90">
                  <c:v>1.2706533752365355E-4</c:v>
                </c:pt>
                <c:pt idx="91">
                  <c:v>1.3043580796698429E-4</c:v>
                </c:pt>
                <c:pt idx="92">
                  <c:v>1.3135029501299189E-4</c:v>
                </c:pt>
                <c:pt idx="93">
                  <c:v>1.3718236038208411E-4</c:v>
                </c:pt>
                <c:pt idx="94">
                  <c:v>1.3995606453455313E-4</c:v>
                </c:pt>
                <c:pt idx="95">
                  <c:v>1.4219774963057609E-4</c:v>
                </c:pt>
                <c:pt idx="96">
                  <c:v>1.4344023145547417E-4</c:v>
                </c:pt>
                <c:pt idx="97">
                  <c:v>1.4578442989565107E-4</c:v>
                </c:pt>
                <c:pt idx="98">
                  <c:v>1.4806788983435943E-4</c:v>
                </c:pt>
                <c:pt idx="99">
                  <c:v>1.4884555754203751E-4</c:v>
                </c:pt>
                <c:pt idx="100">
                  <c:v>1.5257555505388142E-4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10-4079-904D-F4D2A213CE0E}"/>
            </c:ext>
          </c:extLst>
        </c:ser>
        <c:ser>
          <c:idx val="4"/>
          <c:order val="4"/>
          <c:tx>
            <c:v>-100 V</c:v>
          </c:tx>
          <c:spPr>
            <a:ln w="19050" cap="rnd">
              <a:solidFill>
                <a:srgbClr val="008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rgbClr val="0080FF"/>
                </a:solidFill>
              </a:ln>
              <a:effectLst/>
            </c:spPr>
          </c:marker>
          <c:xVal>
            <c:numRef>
              <c:f>'S1 D1 300K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D1 300K 50L IDVG'!$AE$103:$AE$203</c:f>
              <c:numCache>
                <c:formatCode>General</c:formatCode>
                <c:ptCount val="101"/>
                <c:pt idx="0">
                  <c:v>4.1783848554196153E-2</c:v>
                </c:pt>
                <c:pt idx="1">
                  <c:v>4.0986339187587859E-2</c:v>
                </c:pt>
                <c:pt idx="2">
                  <c:v>4.0209700322185939E-2</c:v>
                </c:pt>
                <c:pt idx="3">
                  <c:v>3.9445912335754132E-2</c:v>
                </c:pt>
                <c:pt idx="4">
                  <c:v>3.8687982630269055E-2</c:v>
                </c:pt>
                <c:pt idx="5">
                  <c:v>3.7933626243743163E-2</c:v>
                </c:pt>
                <c:pt idx="6">
                  <c:v>3.7186287795368873E-2</c:v>
                </c:pt>
                <c:pt idx="7">
                  <c:v>3.6439676178583146E-2</c:v>
                </c:pt>
                <c:pt idx="8">
                  <c:v>3.5693696922566034E-2</c:v>
                </c:pt>
                <c:pt idx="9">
                  <c:v>3.4951967040497162E-2</c:v>
                </c:pt>
                <c:pt idx="10">
                  <c:v>3.4213155364567004E-2</c:v>
                </c:pt>
                <c:pt idx="11">
                  <c:v>3.3476409604376631E-2</c:v>
                </c:pt>
                <c:pt idx="12">
                  <c:v>3.2742174637613794E-2</c:v>
                </c:pt>
                <c:pt idx="13">
                  <c:v>3.2010154638801733E-2</c:v>
                </c:pt>
                <c:pt idx="14">
                  <c:v>3.1279609971992937E-2</c:v>
                </c:pt>
                <c:pt idx="15">
                  <c:v>3.0547929553408362E-2</c:v>
                </c:pt>
                <c:pt idx="16">
                  <c:v>2.9820177732535397E-2</c:v>
                </c:pt>
                <c:pt idx="17">
                  <c:v>2.9093298197351222E-2</c:v>
                </c:pt>
                <c:pt idx="18">
                  <c:v>2.8374107915492251E-2</c:v>
                </c:pt>
                <c:pt idx="19">
                  <c:v>2.7655903528903191E-2</c:v>
                </c:pt>
                <c:pt idx="20">
                  <c:v>2.6942846917131825E-2</c:v>
                </c:pt>
                <c:pt idx="21">
                  <c:v>2.6229582535755309E-2</c:v>
                </c:pt>
                <c:pt idx="22">
                  <c:v>2.5517915275351157E-2</c:v>
                </c:pt>
                <c:pt idx="23">
                  <c:v>2.4813020775391294E-2</c:v>
                </c:pt>
                <c:pt idx="24">
                  <c:v>2.4111117767536203E-2</c:v>
                </c:pt>
                <c:pt idx="25">
                  <c:v>2.3413735285084267E-2</c:v>
                </c:pt>
                <c:pt idx="26">
                  <c:v>2.271904487428994E-2</c:v>
                </c:pt>
                <c:pt idx="27">
                  <c:v>2.2029230581207326E-2</c:v>
                </c:pt>
                <c:pt idx="28">
                  <c:v>2.1343711017533948E-2</c:v>
                </c:pt>
                <c:pt idx="29">
                  <c:v>2.0678394521819143E-2</c:v>
                </c:pt>
                <c:pt idx="30">
                  <c:v>1.9999674997359333E-2</c:v>
                </c:pt>
                <c:pt idx="31">
                  <c:v>1.9329433514720499E-2</c:v>
                </c:pt>
                <c:pt idx="32">
                  <c:v>1.8662904382758864E-2</c:v>
                </c:pt>
                <c:pt idx="33">
                  <c:v>1.8004027327239869E-2</c:v>
                </c:pt>
                <c:pt idx="34">
                  <c:v>1.735145527038006E-2</c:v>
                </c:pt>
                <c:pt idx="35">
                  <c:v>1.6702065740500486E-2</c:v>
                </c:pt>
                <c:pt idx="36">
                  <c:v>1.606256517496505E-2</c:v>
                </c:pt>
                <c:pt idx="37">
                  <c:v>1.5426146634853435E-2</c:v>
                </c:pt>
                <c:pt idx="38">
                  <c:v>1.479486397369033E-2</c:v>
                </c:pt>
                <c:pt idx="39">
                  <c:v>1.4174131366683463E-2</c:v>
                </c:pt>
                <c:pt idx="40">
                  <c:v>1.3558023454766555E-2</c:v>
                </c:pt>
                <c:pt idx="41">
                  <c:v>1.2949826253660703E-2</c:v>
                </c:pt>
                <c:pt idx="42">
                  <c:v>1.2350222670057412E-2</c:v>
                </c:pt>
                <c:pt idx="43">
                  <c:v>1.1759081596791477E-2</c:v>
                </c:pt>
                <c:pt idx="44">
                  <c:v>1.1179803218303979E-2</c:v>
                </c:pt>
                <c:pt idx="45">
                  <c:v>1.0606884556739552E-2</c:v>
                </c:pt>
                <c:pt idx="46">
                  <c:v>1.0041314654964259E-2</c:v>
                </c:pt>
                <c:pt idx="47">
                  <c:v>9.4871808246707306E-3</c:v>
                </c:pt>
                <c:pt idx="48">
                  <c:v>8.9425779280920999E-3</c:v>
                </c:pt>
                <c:pt idx="49">
                  <c:v>8.4114267517466975E-3</c:v>
                </c:pt>
                <c:pt idx="50">
                  <c:v>7.8909885312297857E-3</c:v>
                </c:pt>
                <c:pt idx="51">
                  <c:v>7.3823031636475077E-3</c:v>
                </c:pt>
                <c:pt idx="52">
                  <c:v>6.8854411623366588E-3</c:v>
                </c:pt>
                <c:pt idx="53">
                  <c:v>6.4033663021882481E-3</c:v>
                </c:pt>
                <c:pt idx="54">
                  <c:v>5.9348462490615541E-3</c:v>
                </c:pt>
                <c:pt idx="55">
                  <c:v>5.4834569388297382E-3</c:v>
                </c:pt>
                <c:pt idx="56">
                  <c:v>5.047127896140537E-3</c:v>
                </c:pt>
                <c:pt idx="57">
                  <c:v>4.628520281904358E-3</c:v>
                </c:pt>
                <c:pt idx="58">
                  <c:v>4.2259081864138978E-3</c:v>
                </c:pt>
                <c:pt idx="59">
                  <c:v>3.8417053504921483E-3</c:v>
                </c:pt>
                <c:pt idx="60">
                  <c:v>3.4765212497552779E-3</c:v>
                </c:pt>
                <c:pt idx="61">
                  <c:v>3.1320903562956164E-3</c:v>
                </c:pt>
                <c:pt idx="62">
                  <c:v>2.805785095120437E-3</c:v>
                </c:pt>
                <c:pt idx="63">
                  <c:v>2.4994339359142902E-3</c:v>
                </c:pt>
                <c:pt idx="64">
                  <c:v>2.2155586203032409E-3</c:v>
                </c:pt>
                <c:pt idx="65">
                  <c:v>1.9528876055728347E-3</c:v>
                </c:pt>
                <c:pt idx="66">
                  <c:v>1.7105203886536985E-3</c:v>
                </c:pt>
                <c:pt idx="67">
                  <c:v>1.4908789353934812E-3</c:v>
                </c:pt>
                <c:pt idx="68">
                  <c:v>1.2908989116115948E-3</c:v>
                </c:pt>
                <c:pt idx="69">
                  <c:v>1.1101081028440428E-3</c:v>
                </c:pt>
                <c:pt idx="70">
                  <c:v>9.4642802156318258E-4</c:v>
                </c:pt>
                <c:pt idx="71">
                  <c:v>7.9849358168992198E-4</c:v>
                </c:pt>
                <c:pt idx="72">
                  <c:v>6.6399472889474057E-4</c:v>
                </c:pt>
                <c:pt idx="73">
                  <c:v>5.4240022123889294E-4</c:v>
                </c:pt>
                <c:pt idx="74">
                  <c:v>4.3446749015317593E-4</c:v>
                </c:pt>
                <c:pt idx="75">
                  <c:v>3.4147620707744781E-4</c:v>
                </c:pt>
                <c:pt idx="76">
                  <c:v>2.675329886200952E-4</c:v>
                </c:pt>
                <c:pt idx="77">
                  <c:v>2.1134829074302919E-4</c:v>
                </c:pt>
                <c:pt idx="78">
                  <c:v>1.7150743424120134E-4</c:v>
                </c:pt>
                <c:pt idx="79">
                  <c:v>1.55493408220413E-4</c:v>
                </c:pt>
                <c:pt idx="80">
                  <c:v>1.5440790135223004E-4</c:v>
                </c:pt>
                <c:pt idx="81">
                  <c:v>1.5492578868606737E-4</c:v>
                </c:pt>
                <c:pt idx="82">
                  <c:v>1.5822357599296004E-4</c:v>
                </c:pt>
                <c:pt idx="83">
                  <c:v>1.6204906664340896E-4</c:v>
                </c:pt>
                <c:pt idx="84">
                  <c:v>1.6451656451555265E-4</c:v>
                </c:pt>
                <c:pt idx="85">
                  <c:v>1.6697754340030279E-4</c:v>
                </c:pt>
                <c:pt idx="86">
                  <c:v>1.7216794126665976E-4</c:v>
                </c:pt>
                <c:pt idx="87">
                  <c:v>1.7551467175139519E-4</c:v>
                </c:pt>
                <c:pt idx="88">
                  <c:v>1.7754407903391203E-4</c:v>
                </c:pt>
                <c:pt idx="89">
                  <c:v>1.8342873275471321E-4</c:v>
                </c:pt>
                <c:pt idx="90">
                  <c:v>1.860330615777744E-4</c:v>
                </c:pt>
                <c:pt idx="91">
                  <c:v>1.8778418463757804E-4</c:v>
                </c:pt>
                <c:pt idx="92">
                  <c:v>1.9101335031876699E-4</c:v>
                </c:pt>
                <c:pt idx="93">
                  <c:v>1.9136614120580475E-4</c:v>
                </c:pt>
                <c:pt idx="94">
                  <c:v>1.9801944348977452E-4</c:v>
                </c:pt>
                <c:pt idx="95">
                  <c:v>2.0230867504879765E-4</c:v>
                </c:pt>
                <c:pt idx="96">
                  <c:v>2.0732655401563979E-4</c:v>
                </c:pt>
                <c:pt idx="97">
                  <c:v>2.097350709824182E-4</c:v>
                </c:pt>
                <c:pt idx="98">
                  <c:v>2.1082718041087587E-4</c:v>
                </c:pt>
                <c:pt idx="99">
                  <c:v>2.1665271749968888E-4</c:v>
                </c:pt>
                <c:pt idx="100">
                  <c:v>2.1727010839045485E-4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10-4079-904D-F4D2A213C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/>
      </c:scatterChart>
      <c:valAx>
        <c:axId val="700382976"/>
        <c:scaling>
          <c:orientation val="maxMin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VGATE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SQRT ABS IDRAIN (A)</a:t>
                </a:r>
              </a:p>
            </c:rich>
          </c:tx>
          <c:layout>
            <c:manualLayout>
              <c:xMode val="edge"/>
              <c:yMode val="edge"/>
              <c:x val="2.0130427314005019E-2"/>
              <c:y val="0.29381872509743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85147991360099"/>
          <c:y val="0.34049726519199119"/>
          <c:w val="0.15014853006030396"/>
          <c:h val="0.30413489997639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D1 300K FWD VTH</a:t>
            </a: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01399997919764"/>
          <c:y val="0.10215760491618354"/>
          <c:w val="0.48140903328086559"/>
          <c:h val="0.77470987317326212"/>
        </c:manualLayout>
      </c:layout>
      <c:scatterChart>
        <c:scatterStyle val="lineMarker"/>
        <c:varyColors val="0"/>
        <c:ser>
          <c:idx val="0"/>
          <c:order val="0"/>
          <c:tx>
            <c:v>-20 V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4248738224984548"/>
                  <c:y val="4.8307185809789363E-2"/>
                </c:manualLayout>
              </c:layout>
              <c:numFmt formatCode="0.000000E+00" sourceLinked="0"/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D1 300K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D1 300K 50L IDVG'!$AA$62:$AA$102</c:f>
              <c:numCache>
                <c:formatCode>General</c:formatCode>
                <c:ptCount val="41"/>
                <c:pt idx="0">
                  <c:v>1.3338515659547729E-2</c:v>
                </c:pt>
                <c:pt idx="1">
                  <c:v>1.3679692979010895E-2</c:v>
                </c:pt>
                <c:pt idx="2">
                  <c:v>1.4014314110936718E-2</c:v>
                </c:pt>
                <c:pt idx="3">
                  <c:v>1.4341338849633251E-2</c:v>
                </c:pt>
                <c:pt idx="4">
                  <c:v>1.4667310591925161E-2</c:v>
                </c:pt>
                <c:pt idx="5">
                  <c:v>1.4988028556151072E-2</c:v>
                </c:pt>
                <c:pt idx="6">
                  <c:v>1.5301993334203227E-2</c:v>
                </c:pt>
                <c:pt idx="7">
                  <c:v>1.5608747547449155E-2</c:v>
                </c:pt>
                <c:pt idx="8">
                  <c:v>1.5911285303205396E-2</c:v>
                </c:pt>
                <c:pt idx="9">
                  <c:v>1.6209410846788973E-2</c:v>
                </c:pt>
                <c:pt idx="10">
                  <c:v>1.650218167394845E-2</c:v>
                </c:pt>
                <c:pt idx="11">
                  <c:v>1.6792408999306799E-2</c:v>
                </c:pt>
                <c:pt idx="12">
                  <c:v>1.7075625903608921E-2</c:v>
                </c:pt>
                <c:pt idx="13">
                  <c:v>1.7353616337812704E-2</c:v>
                </c:pt>
                <c:pt idx="14">
                  <c:v>1.7630541681979032E-2</c:v>
                </c:pt>
                <c:pt idx="15">
                  <c:v>1.7901815550384826E-2</c:v>
                </c:pt>
                <c:pt idx="16">
                  <c:v>1.8163700063588365E-2</c:v>
                </c:pt>
                <c:pt idx="17">
                  <c:v>1.8425851405023324E-2</c:v>
                </c:pt>
                <c:pt idx="18">
                  <c:v>1.8684137657381996E-2</c:v>
                </c:pt>
                <c:pt idx="19">
                  <c:v>1.8934069821356422E-2</c:v>
                </c:pt>
                <c:pt idx="20">
                  <c:v>1.9183612798427726E-2</c:v>
                </c:pt>
                <c:pt idx="21">
                  <c:v>1.9427557746664915E-2</c:v>
                </c:pt>
                <c:pt idx="22">
                  <c:v>1.9669316205704761E-2</c:v>
                </c:pt>
                <c:pt idx="23">
                  <c:v>1.9905225444591175E-2</c:v>
                </c:pt>
                <c:pt idx="24">
                  <c:v>2.0138073393450525E-2</c:v>
                </c:pt>
                <c:pt idx="25">
                  <c:v>2.0365043579624376E-2</c:v>
                </c:pt>
                <c:pt idx="26">
                  <c:v>2.0589317618609899E-2</c:v>
                </c:pt>
                <c:pt idx="27">
                  <c:v>2.0810045651079193E-2</c:v>
                </c:pt>
                <c:pt idx="28">
                  <c:v>2.1028028913809303E-2</c:v>
                </c:pt>
                <c:pt idx="29">
                  <c:v>2.1241821955755111E-2</c:v>
                </c:pt>
                <c:pt idx="30">
                  <c:v>2.1453927379386738E-2</c:v>
                </c:pt>
                <c:pt idx="31">
                  <c:v>2.1657539103046772E-2</c:v>
                </c:pt>
                <c:pt idx="32">
                  <c:v>2.1859025595849419E-2</c:v>
                </c:pt>
                <c:pt idx="33">
                  <c:v>2.2057810408107146E-2</c:v>
                </c:pt>
                <c:pt idx="34">
                  <c:v>2.2255089305594798E-2</c:v>
                </c:pt>
                <c:pt idx="35">
                  <c:v>2.2446469655605088E-2</c:v>
                </c:pt>
                <c:pt idx="36">
                  <c:v>2.2635061298790424E-2</c:v>
                </c:pt>
                <c:pt idx="37">
                  <c:v>2.2819837860948967E-2</c:v>
                </c:pt>
                <c:pt idx="38">
                  <c:v>2.3000043478219774E-2</c:v>
                </c:pt>
                <c:pt idx="39">
                  <c:v>2.3177381215314211E-2</c:v>
                </c:pt>
                <c:pt idx="40">
                  <c:v>2.3348190508045801E-2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BF-4F9E-9D3A-790FF13D6ACC}"/>
            </c:ext>
          </c:extLst>
        </c:ser>
        <c:ser>
          <c:idx val="1"/>
          <c:order val="1"/>
          <c:tx>
            <c:v>-40 V</c:v>
          </c:tx>
          <c:spPr>
            <a:ln w="1905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8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4248738224984548"/>
                  <c:y val="5.9100346020761245E-2"/>
                </c:manualLayout>
              </c:layout>
              <c:numFmt formatCode="0.000000E+00" sourceLinked="0"/>
              <c:spPr>
                <a:noFill/>
                <a:ln>
                  <a:solidFill>
                    <a:srgbClr val="FF8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FF8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D1 300K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D1 300K 50L IDVG'!$AB$62:$AB$102</c:f>
              <c:numCache>
                <c:formatCode>General</c:formatCode>
                <c:ptCount val="41"/>
                <c:pt idx="0">
                  <c:v>1.5738106620556361E-2</c:v>
                </c:pt>
                <c:pt idx="1">
                  <c:v>1.6288124508364983E-2</c:v>
                </c:pt>
                <c:pt idx="2">
                  <c:v>1.683199334600629E-2</c:v>
                </c:pt>
                <c:pt idx="3">
                  <c:v>1.736971502356904E-2</c:v>
                </c:pt>
                <c:pt idx="4">
                  <c:v>1.7904608345339478E-2</c:v>
                </c:pt>
                <c:pt idx="5">
                  <c:v>1.8433936096232947E-2</c:v>
                </c:pt>
                <c:pt idx="6">
                  <c:v>1.8957425985613129E-2</c:v>
                </c:pt>
                <c:pt idx="7">
                  <c:v>1.9477345815074494E-2</c:v>
                </c:pt>
                <c:pt idx="8">
                  <c:v>1.9991573224736468E-2</c:v>
                </c:pt>
                <c:pt idx="9">
                  <c:v>2.0498341396317898E-2</c:v>
                </c:pt>
                <c:pt idx="10">
                  <c:v>2.099318937179389E-2</c:v>
                </c:pt>
                <c:pt idx="11">
                  <c:v>2.148869470209859E-2</c:v>
                </c:pt>
                <c:pt idx="12">
                  <c:v>2.1973939109772741E-2</c:v>
                </c:pt>
                <c:pt idx="13">
                  <c:v>2.2455177576674829E-2</c:v>
                </c:pt>
                <c:pt idx="14">
                  <c:v>2.2927625258626329E-2</c:v>
                </c:pt>
                <c:pt idx="15">
                  <c:v>2.3398183690192705E-2</c:v>
                </c:pt>
                <c:pt idx="16">
                  <c:v>2.3857891776097904E-2</c:v>
                </c:pt>
                <c:pt idx="17">
                  <c:v>2.4309380905321303E-2</c:v>
                </c:pt>
                <c:pt idx="18">
                  <c:v>2.4756797046467865E-2</c:v>
                </c:pt>
                <c:pt idx="19">
                  <c:v>2.5194225528878636E-2</c:v>
                </c:pt>
                <c:pt idx="20">
                  <c:v>2.5630001950838786E-2</c:v>
                </c:pt>
                <c:pt idx="21">
                  <c:v>2.6057897075550823E-2</c:v>
                </c:pt>
                <c:pt idx="22">
                  <c:v>2.6477499881975262E-2</c:v>
                </c:pt>
                <c:pt idx="23">
                  <c:v>2.6891820317709994E-2</c:v>
                </c:pt>
                <c:pt idx="24">
                  <c:v>2.729734419316282E-2</c:v>
                </c:pt>
                <c:pt idx="25">
                  <c:v>2.769350104266342E-2</c:v>
                </c:pt>
                <c:pt idx="26">
                  <c:v>2.8089304014161688E-2</c:v>
                </c:pt>
                <c:pt idx="27">
                  <c:v>2.8476832689047424E-2</c:v>
                </c:pt>
                <c:pt idx="28">
                  <c:v>2.8854791629814275E-2</c:v>
                </c:pt>
                <c:pt idx="29">
                  <c:v>2.9233627896653538E-2</c:v>
                </c:pt>
                <c:pt idx="30">
                  <c:v>2.9604121334706086E-2</c:v>
                </c:pt>
                <c:pt idx="31">
                  <c:v>2.9968049652922026E-2</c:v>
                </c:pt>
                <c:pt idx="32">
                  <c:v>3.032681981349182E-2</c:v>
                </c:pt>
                <c:pt idx="33">
                  <c:v>3.0675935193568264E-2</c:v>
                </c:pt>
                <c:pt idx="34">
                  <c:v>3.1019155372124498E-2</c:v>
                </c:pt>
                <c:pt idx="35">
                  <c:v>3.1359719386499618E-2</c:v>
                </c:pt>
                <c:pt idx="36">
                  <c:v>3.1693721775771302E-2</c:v>
                </c:pt>
                <c:pt idx="37">
                  <c:v>3.2018713278331466E-2</c:v>
                </c:pt>
                <c:pt idx="38">
                  <c:v>3.23390321438351E-2</c:v>
                </c:pt>
                <c:pt idx="39">
                  <c:v>3.2658153652648521E-2</c:v>
                </c:pt>
                <c:pt idx="40">
                  <c:v>3.2967847973442245E-2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BF-4F9E-9D3A-790FF13D6ACC}"/>
            </c:ext>
          </c:extLst>
        </c:ser>
        <c:ser>
          <c:idx val="2"/>
          <c:order val="2"/>
          <c:tx>
            <c:v>-60 V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FF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4469697826436058"/>
                  <c:y val="4.2490005711022272E-4"/>
                </c:manualLayout>
              </c:layout>
              <c:numFmt formatCode="0.000000E+00" sourceLinked="0"/>
              <c:spPr>
                <a:noFill/>
                <a:ln>
                  <a:solidFill>
                    <a:srgbClr val="FFFF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ln w="6350">
                        <a:solidFill>
                          <a:srgbClr val="FFFF00"/>
                        </a:solidFill>
                      </a:ln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D1 300K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D1 300K 50L IDVG'!$AC$62:$AC$102</c:f>
              <c:numCache>
                <c:formatCode>General</c:formatCode>
                <c:ptCount val="41"/>
                <c:pt idx="0">
                  <c:v>1.5646756852459871E-2</c:v>
                </c:pt>
                <c:pt idx="1">
                  <c:v>1.6254906951440849E-2</c:v>
                </c:pt>
                <c:pt idx="2">
                  <c:v>1.686549732441946E-2</c:v>
                </c:pt>
                <c:pt idx="3">
                  <c:v>1.7477986154016717E-2</c:v>
                </c:pt>
                <c:pt idx="4">
                  <c:v>1.809533088948638E-2</c:v>
                </c:pt>
                <c:pt idx="5">
                  <c:v>1.8711867891795304E-2</c:v>
                </c:pt>
                <c:pt idx="6">
                  <c:v>1.9328967897950473E-2</c:v>
                </c:pt>
                <c:pt idx="7">
                  <c:v>1.9951190440672957E-2</c:v>
                </c:pt>
                <c:pt idx="8">
                  <c:v>2.0573599587821283E-2</c:v>
                </c:pt>
                <c:pt idx="9">
                  <c:v>2.1193442382019964E-2</c:v>
                </c:pt>
                <c:pt idx="10">
                  <c:v>2.1813161164764727E-2</c:v>
                </c:pt>
                <c:pt idx="11">
                  <c:v>2.2430626384477095E-2</c:v>
                </c:pt>
                <c:pt idx="12">
                  <c:v>2.304901299405248E-2</c:v>
                </c:pt>
                <c:pt idx="13">
                  <c:v>2.3667593878550476E-2</c:v>
                </c:pt>
                <c:pt idx="14">
                  <c:v>2.428178329530185E-2</c:v>
                </c:pt>
                <c:pt idx="15">
                  <c:v>2.4893091411072269E-2</c:v>
                </c:pt>
                <c:pt idx="16">
                  <c:v>2.550127447795502E-2</c:v>
                </c:pt>
                <c:pt idx="17">
                  <c:v>2.610701055272319E-2</c:v>
                </c:pt>
                <c:pt idx="18">
                  <c:v>2.6703520367172565E-2</c:v>
                </c:pt>
                <c:pt idx="19">
                  <c:v>2.7298186752969508E-2</c:v>
                </c:pt>
                <c:pt idx="20">
                  <c:v>2.7887201365500984E-2</c:v>
                </c:pt>
                <c:pt idx="21">
                  <c:v>2.846994906915009E-2</c:v>
                </c:pt>
                <c:pt idx="22">
                  <c:v>2.9049475038285977E-2</c:v>
                </c:pt>
                <c:pt idx="23">
                  <c:v>2.9621073579463659E-2</c:v>
                </c:pt>
                <c:pt idx="24">
                  <c:v>3.0189816163733094E-2</c:v>
                </c:pt>
                <c:pt idx="25">
                  <c:v>3.0750902425782562E-2</c:v>
                </c:pt>
                <c:pt idx="26">
                  <c:v>3.1306405095443329E-2</c:v>
                </c:pt>
                <c:pt idx="27">
                  <c:v>3.1856255272709001E-2</c:v>
                </c:pt>
                <c:pt idx="28">
                  <c:v>3.2396527591703403E-2</c:v>
                </c:pt>
                <c:pt idx="29">
                  <c:v>3.2926159812525967E-2</c:v>
                </c:pt>
                <c:pt idx="30">
                  <c:v>3.3452563429429441E-2</c:v>
                </c:pt>
                <c:pt idx="31">
                  <c:v>3.3968956416116171E-2</c:v>
                </c:pt>
                <c:pt idx="32">
                  <c:v>3.4480864258309998E-2</c:v>
                </c:pt>
                <c:pt idx="33">
                  <c:v>3.4985711369071804E-2</c:v>
                </c:pt>
                <c:pt idx="34">
                  <c:v>3.5488167041987394E-2</c:v>
                </c:pt>
                <c:pt idx="35">
                  <c:v>3.5974991313411045E-2</c:v>
                </c:pt>
                <c:pt idx="36">
                  <c:v>3.6456000877770456E-2</c:v>
                </c:pt>
                <c:pt idx="37">
                  <c:v>3.6928308924184437E-2</c:v>
                </c:pt>
                <c:pt idx="38">
                  <c:v>3.7398128295410719E-2</c:v>
                </c:pt>
                <c:pt idx="39">
                  <c:v>3.7858684604724448E-2</c:v>
                </c:pt>
                <c:pt idx="40">
                  <c:v>3.8311225508981049E-2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BF-4F9E-9D3A-790FF13D6ACC}"/>
            </c:ext>
          </c:extLst>
        </c:ser>
        <c:ser>
          <c:idx val="3"/>
          <c:order val="3"/>
          <c:tx>
            <c:v>-80 V</c:v>
          </c:tx>
          <c:spPr>
            <a:ln w="1905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FF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328283333539215"/>
                  <c:y val="-0.56792367386703402"/>
                </c:manualLayout>
              </c:layout>
              <c:numFmt formatCode="0.000000E+00" sourceLinked="0"/>
              <c:spPr>
                <a:noFill/>
                <a:ln>
                  <a:solidFill>
                    <a:srgbClr val="00FF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ln w="6350">
                        <a:solidFill>
                          <a:srgbClr val="00FF00"/>
                        </a:solidFill>
                      </a:ln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D1 300K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D1 300K 50L IDVG'!$AD$62:$AD$102</c:f>
              <c:numCache>
                <c:formatCode>General</c:formatCode>
                <c:ptCount val="41"/>
                <c:pt idx="0">
                  <c:v>1.5375955254877663E-2</c:v>
                </c:pt>
                <c:pt idx="1">
                  <c:v>1.5998124890123842E-2</c:v>
                </c:pt>
                <c:pt idx="2">
                  <c:v>1.6622755487583879E-2</c:v>
                </c:pt>
                <c:pt idx="3">
                  <c:v>1.7253318521374374E-2</c:v>
                </c:pt>
                <c:pt idx="4">
                  <c:v>1.7888068649242153E-2</c:v>
                </c:pt>
                <c:pt idx="5">
                  <c:v>1.8525927777037241E-2</c:v>
                </c:pt>
                <c:pt idx="6">
                  <c:v>1.9165541995988529E-2</c:v>
                </c:pt>
                <c:pt idx="7">
                  <c:v>1.9808129644163782E-2</c:v>
                </c:pt>
                <c:pt idx="8">
                  <c:v>2.0454119389501958E-2</c:v>
                </c:pt>
                <c:pt idx="9">
                  <c:v>2.11043360473624E-2</c:v>
                </c:pt>
                <c:pt idx="10">
                  <c:v>2.1755160307384544E-2</c:v>
                </c:pt>
                <c:pt idx="11">
                  <c:v>2.2405356502408078E-2</c:v>
                </c:pt>
                <c:pt idx="12">
                  <c:v>2.3058447475925174E-2</c:v>
                </c:pt>
                <c:pt idx="13">
                  <c:v>2.3714025385834434E-2</c:v>
                </c:pt>
                <c:pt idx="14">
                  <c:v>2.4366678066572799E-2</c:v>
                </c:pt>
                <c:pt idx="15">
                  <c:v>2.5025047452502464E-2</c:v>
                </c:pt>
                <c:pt idx="16">
                  <c:v>2.568044002738271E-2</c:v>
                </c:pt>
                <c:pt idx="17">
                  <c:v>2.6336533560816239E-2</c:v>
                </c:pt>
                <c:pt idx="18">
                  <c:v>2.6992165530020002E-2</c:v>
                </c:pt>
                <c:pt idx="19">
                  <c:v>2.7650081374202138E-2</c:v>
                </c:pt>
                <c:pt idx="20">
                  <c:v>2.8305264527999027E-2</c:v>
                </c:pt>
                <c:pt idx="21">
                  <c:v>2.8961111857109353E-2</c:v>
                </c:pt>
                <c:pt idx="22">
                  <c:v>2.9612851939656199E-2</c:v>
                </c:pt>
                <c:pt idx="23">
                  <c:v>3.0264285882868606E-2</c:v>
                </c:pt>
                <c:pt idx="24">
                  <c:v>3.0913767159632941E-2</c:v>
                </c:pt>
                <c:pt idx="25">
                  <c:v>3.1562636138320263E-2</c:v>
                </c:pt>
                <c:pt idx="26">
                  <c:v>3.2207437029357057E-2</c:v>
                </c:pt>
                <c:pt idx="27">
                  <c:v>3.2850768636365268E-2</c:v>
                </c:pt>
                <c:pt idx="28">
                  <c:v>3.3488983263156857E-2</c:v>
                </c:pt>
                <c:pt idx="29">
                  <c:v>3.4121547444393552E-2</c:v>
                </c:pt>
                <c:pt idx="30">
                  <c:v>3.4756725967789309E-2</c:v>
                </c:pt>
                <c:pt idx="31">
                  <c:v>3.5387285852407503E-2</c:v>
                </c:pt>
                <c:pt idx="32">
                  <c:v>3.6012775510921122E-2</c:v>
                </c:pt>
                <c:pt idx="33">
                  <c:v>3.6631680278141759E-2</c:v>
                </c:pt>
                <c:pt idx="34">
                  <c:v>3.7250771804084815E-2</c:v>
                </c:pt>
                <c:pt idx="35">
                  <c:v>3.7859080812930469E-2</c:v>
                </c:pt>
                <c:pt idx="36">
                  <c:v>3.8463619174487471E-2</c:v>
                </c:pt>
                <c:pt idx="37">
                  <c:v>3.9057905729826321E-2</c:v>
                </c:pt>
                <c:pt idx="38">
                  <c:v>3.9648329094679385E-2</c:v>
                </c:pt>
                <c:pt idx="39">
                  <c:v>4.0233568074432575E-2</c:v>
                </c:pt>
                <c:pt idx="40">
                  <c:v>4.0810170301041379E-2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BF-4F9E-9D3A-790FF13D6ACC}"/>
            </c:ext>
          </c:extLst>
        </c:ser>
        <c:ser>
          <c:idx val="4"/>
          <c:order val="4"/>
          <c:tx>
            <c:v>-100 V</c:v>
          </c:tx>
          <c:spPr>
            <a:ln w="19050" cap="rnd">
              <a:solidFill>
                <a:srgbClr val="008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rgbClr val="0080FF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80FF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549242934990727"/>
                  <c:y val="-0.63521026640239187"/>
                </c:manualLayout>
              </c:layout>
              <c:numFmt formatCode="0.000000E+00" sourceLinked="0"/>
              <c:spPr>
                <a:noFill/>
                <a:ln>
                  <a:solidFill>
                    <a:srgbClr val="0080FF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0080FF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D1 300K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D1 300K 50L IDVG'!$AE$62:$AE$102</c:f>
              <c:numCache>
                <c:formatCode>General</c:formatCode>
                <c:ptCount val="41"/>
                <c:pt idx="0">
                  <c:v>1.5107150624786925E-2</c:v>
                </c:pt>
                <c:pt idx="1">
                  <c:v>1.5739599740781214E-2</c:v>
                </c:pt>
                <c:pt idx="2">
                  <c:v>1.6381636059930035E-2</c:v>
                </c:pt>
                <c:pt idx="3">
                  <c:v>1.7021985783098281E-2</c:v>
                </c:pt>
                <c:pt idx="4">
                  <c:v>1.7667427656566193E-2</c:v>
                </c:pt>
                <c:pt idx="5">
                  <c:v>1.832132637119922E-2</c:v>
                </c:pt>
                <c:pt idx="6">
                  <c:v>1.897340243604188E-2</c:v>
                </c:pt>
                <c:pt idx="7">
                  <c:v>1.9634688691191414E-2</c:v>
                </c:pt>
                <c:pt idx="8">
                  <c:v>2.0297364360921347E-2</c:v>
                </c:pt>
                <c:pt idx="9">
                  <c:v>2.0960987572154133E-2</c:v>
                </c:pt>
                <c:pt idx="10">
                  <c:v>2.163349255205918E-2</c:v>
                </c:pt>
                <c:pt idx="11">
                  <c:v>2.2307487532216622E-2</c:v>
                </c:pt>
                <c:pt idx="12">
                  <c:v>2.297431174159522E-2</c:v>
                </c:pt>
                <c:pt idx="13">
                  <c:v>2.3652272618080488E-2</c:v>
                </c:pt>
                <c:pt idx="14">
                  <c:v>2.4328337386677289E-2</c:v>
                </c:pt>
                <c:pt idx="15">
                  <c:v>2.5008758465785541E-2</c:v>
                </c:pt>
                <c:pt idx="16">
                  <c:v>2.5687487226274196E-2</c:v>
                </c:pt>
                <c:pt idx="17">
                  <c:v>2.6367252416586752E-2</c:v>
                </c:pt>
                <c:pt idx="18">
                  <c:v>2.7051173726845939E-2</c:v>
                </c:pt>
                <c:pt idx="19">
                  <c:v>2.7730867278179382E-2</c:v>
                </c:pt>
                <c:pt idx="20">
                  <c:v>2.8417547395931268E-2</c:v>
                </c:pt>
                <c:pt idx="21">
                  <c:v>2.9104398293041553E-2</c:v>
                </c:pt>
                <c:pt idx="22">
                  <c:v>2.978679237514506E-2</c:v>
                </c:pt>
                <c:pt idx="23">
                  <c:v>3.0469378070449683E-2</c:v>
                </c:pt>
                <c:pt idx="24">
                  <c:v>3.1152832936989856E-2</c:v>
                </c:pt>
                <c:pt idx="25">
                  <c:v>3.1837022473843249E-2</c:v>
                </c:pt>
                <c:pt idx="26">
                  <c:v>3.2522576773681387E-2</c:v>
                </c:pt>
                <c:pt idx="27">
                  <c:v>3.3203011911572121E-2</c:v>
                </c:pt>
                <c:pt idx="28">
                  <c:v>3.3879492322052285E-2</c:v>
                </c:pt>
                <c:pt idx="29">
                  <c:v>3.4561394647785848E-2</c:v>
                </c:pt>
                <c:pt idx="30">
                  <c:v>3.5237054360431432E-2</c:v>
                </c:pt>
                <c:pt idx="31">
                  <c:v>3.590779859584823E-2</c:v>
                </c:pt>
                <c:pt idx="32">
                  <c:v>3.6579912520398404E-2</c:v>
                </c:pt>
                <c:pt idx="33">
                  <c:v>3.7246476343407303E-2</c:v>
                </c:pt>
                <c:pt idx="34">
                  <c:v>3.7911475835161045E-2</c:v>
                </c:pt>
                <c:pt idx="35">
                  <c:v>3.8579139440894736E-2</c:v>
                </c:pt>
                <c:pt idx="36">
                  <c:v>3.924308856346554E-2</c:v>
                </c:pt>
                <c:pt idx="37">
                  <c:v>3.9900375938078582E-2</c:v>
                </c:pt>
                <c:pt idx="38">
                  <c:v>4.0547872940513166E-2</c:v>
                </c:pt>
                <c:pt idx="39">
                  <c:v>4.1195873579765244E-2</c:v>
                </c:pt>
                <c:pt idx="40">
                  <c:v>4.183622831948406E-2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BF-4F9E-9D3A-790FF13D6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/>
      </c:scatterChart>
      <c:valAx>
        <c:axId val="700382976"/>
        <c:scaling>
          <c:orientation val="maxMin"/>
          <c:max val="-6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VGATE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orientation val="minMax"/>
          <c:min val="1.0000000000000002E-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SQRT ABS IDRAIN (A)</a:t>
                </a:r>
              </a:p>
            </c:rich>
          </c:tx>
          <c:layout>
            <c:manualLayout>
              <c:xMode val="edge"/>
              <c:yMode val="edge"/>
              <c:x val="2.0130427314005019E-2"/>
              <c:y val="0.29381872509743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149237680675801"/>
          <c:y val="0.32684462659992608"/>
          <c:w val="0.28862134250972193"/>
          <c:h val="0.447488292404340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D1 300K RVS VTH</a:t>
            </a: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01399997919764"/>
          <c:y val="0.10215760491618354"/>
          <c:w val="0.48140903328086559"/>
          <c:h val="0.77470987317326212"/>
        </c:manualLayout>
      </c:layout>
      <c:scatterChart>
        <c:scatterStyle val="lineMarker"/>
        <c:varyColors val="0"/>
        <c:ser>
          <c:idx val="0"/>
          <c:order val="0"/>
          <c:tx>
            <c:v>-20 V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5353536232242111"/>
                  <c:y val="1.6957301709947258E-2"/>
                </c:manualLayout>
              </c:layout>
              <c:numFmt formatCode="0.000000E+00" sourceLinked="0"/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D1 300K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D1 300K 50L IDVG'!$AA$103:$AA$143</c:f>
              <c:numCache>
                <c:formatCode>General</c:formatCode>
                <c:ptCount val="41"/>
                <c:pt idx="0">
                  <c:v>2.3320698960365659E-2</c:v>
                </c:pt>
                <c:pt idx="1">
                  <c:v>2.3062046743513465E-2</c:v>
                </c:pt>
                <c:pt idx="2">
                  <c:v>2.2811773276095834E-2</c:v>
                </c:pt>
                <c:pt idx="3">
                  <c:v>2.2563864917163459E-2</c:v>
                </c:pt>
                <c:pt idx="4">
                  <c:v>2.2309482288928175E-2</c:v>
                </c:pt>
                <c:pt idx="5">
                  <c:v>2.2066399796976399E-2</c:v>
                </c:pt>
                <c:pt idx="6">
                  <c:v>2.1823175754229724E-2</c:v>
                </c:pt>
                <c:pt idx="7">
                  <c:v>2.1579388313851717E-2</c:v>
                </c:pt>
                <c:pt idx="8">
                  <c:v>2.1331807237081439E-2</c:v>
                </c:pt>
                <c:pt idx="9">
                  <c:v>2.108518437197076E-2</c:v>
                </c:pt>
                <c:pt idx="10">
                  <c:v>2.0833962657161503E-2</c:v>
                </c:pt>
                <c:pt idx="11">
                  <c:v>2.0581375075538564E-2</c:v>
                </c:pt>
                <c:pt idx="12">
                  <c:v>2.0323606963332075E-2</c:v>
                </c:pt>
                <c:pt idx="13">
                  <c:v>2.0069977578462812E-2</c:v>
                </c:pt>
                <c:pt idx="14">
                  <c:v>1.9809972236224865E-2</c:v>
                </c:pt>
                <c:pt idx="15">
                  <c:v>1.9548350314029059E-2</c:v>
                </c:pt>
                <c:pt idx="16">
                  <c:v>1.9282271650404682E-2</c:v>
                </c:pt>
                <c:pt idx="17">
                  <c:v>1.9015441094016199E-2</c:v>
                </c:pt>
                <c:pt idx="18">
                  <c:v>1.8745132701584163E-2</c:v>
                </c:pt>
                <c:pt idx="19">
                  <c:v>1.8472980268489436E-2</c:v>
                </c:pt>
                <c:pt idx="20">
                  <c:v>1.8197719637361161E-2</c:v>
                </c:pt>
                <c:pt idx="21">
                  <c:v>1.7917868176767014E-2</c:v>
                </c:pt>
                <c:pt idx="22">
                  <c:v>1.7634681737984385E-2</c:v>
                </c:pt>
                <c:pt idx="23">
                  <c:v>1.7349265114119387E-2</c:v>
                </c:pt>
                <c:pt idx="24">
                  <c:v>1.7059542784025602E-2</c:v>
                </c:pt>
                <c:pt idx="25">
                  <c:v>1.6769197953390616E-2</c:v>
                </c:pt>
                <c:pt idx="26">
                  <c:v>1.6471642298204511E-2</c:v>
                </c:pt>
                <c:pt idx="27">
                  <c:v>1.6173125857421627E-2</c:v>
                </c:pt>
                <c:pt idx="28">
                  <c:v>1.5869499046913864E-2</c:v>
                </c:pt>
                <c:pt idx="29">
                  <c:v>1.5560623380828932E-2</c:v>
                </c:pt>
                <c:pt idx="30">
                  <c:v>1.5249655733819043E-2</c:v>
                </c:pt>
                <c:pt idx="31">
                  <c:v>1.493445680297747E-2</c:v>
                </c:pt>
                <c:pt idx="32">
                  <c:v>1.461482124420275E-2</c:v>
                </c:pt>
                <c:pt idx="33">
                  <c:v>1.4290311403185027E-2</c:v>
                </c:pt>
                <c:pt idx="34">
                  <c:v>1.3965170962075616E-2</c:v>
                </c:pt>
                <c:pt idx="35">
                  <c:v>1.3633121432746061E-2</c:v>
                </c:pt>
                <c:pt idx="36">
                  <c:v>1.3294961451617677E-2</c:v>
                </c:pt>
                <c:pt idx="37">
                  <c:v>1.2954574481626171E-2</c:v>
                </c:pt>
                <c:pt idx="38">
                  <c:v>1.2610273589419066E-2</c:v>
                </c:pt>
                <c:pt idx="39">
                  <c:v>1.2262218396358793E-2</c:v>
                </c:pt>
                <c:pt idx="40">
                  <c:v>1.1908694302903236E-2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B3-46E7-86A7-F7059988FB6F}"/>
            </c:ext>
          </c:extLst>
        </c:ser>
        <c:ser>
          <c:idx val="1"/>
          <c:order val="1"/>
          <c:tx>
            <c:v>-40 V</c:v>
          </c:tx>
          <c:spPr>
            <a:ln w="1905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8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579545543514514"/>
                  <c:y val="1.8538650183088656E-2"/>
                </c:manualLayout>
              </c:layout>
              <c:numFmt formatCode="0.000000E+00" sourceLinked="0"/>
              <c:spPr>
                <a:noFill/>
                <a:ln>
                  <a:solidFill>
                    <a:srgbClr val="FF8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FF8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D1 300K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D1 300K 50L IDVG'!$AB$103:$AB$143</c:f>
              <c:numCache>
                <c:formatCode>General</c:formatCode>
                <c:ptCount val="41"/>
                <c:pt idx="0">
                  <c:v>3.2926038328350407E-2</c:v>
                </c:pt>
                <c:pt idx="1">
                  <c:v>3.2501492273432617E-2</c:v>
                </c:pt>
                <c:pt idx="2">
                  <c:v>3.2090294482911806E-2</c:v>
                </c:pt>
                <c:pt idx="3">
                  <c:v>3.1678588983728426E-2</c:v>
                </c:pt>
                <c:pt idx="4">
                  <c:v>3.127036936142584E-2</c:v>
                </c:pt>
                <c:pt idx="5">
                  <c:v>3.0862290906541596E-2</c:v>
                </c:pt>
                <c:pt idx="6">
                  <c:v>3.0452011427818688E-2</c:v>
                </c:pt>
                <c:pt idx="7">
                  <c:v>3.0039307581900085E-2</c:v>
                </c:pt>
                <c:pt idx="8">
                  <c:v>2.9624297460024263E-2</c:v>
                </c:pt>
                <c:pt idx="9">
                  <c:v>2.9205050933014995E-2</c:v>
                </c:pt>
                <c:pt idx="10">
                  <c:v>2.8781052795198443E-2</c:v>
                </c:pt>
                <c:pt idx="11">
                  <c:v>2.8354329475408158E-2</c:v>
                </c:pt>
                <c:pt idx="12">
                  <c:v>2.7925687099872764E-2</c:v>
                </c:pt>
                <c:pt idx="13">
                  <c:v>2.7492962735943902E-2</c:v>
                </c:pt>
                <c:pt idx="14">
                  <c:v>2.7055590919438443E-2</c:v>
                </c:pt>
                <c:pt idx="15">
                  <c:v>2.6610242388974963E-2</c:v>
                </c:pt>
                <c:pt idx="16">
                  <c:v>2.6160963285016856E-2</c:v>
                </c:pt>
                <c:pt idx="17">
                  <c:v>2.5708792270349844E-2</c:v>
                </c:pt>
                <c:pt idx="18">
                  <c:v>2.5251673211888356E-2</c:v>
                </c:pt>
                <c:pt idx="19">
                  <c:v>2.4790401368271549E-2</c:v>
                </c:pt>
                <c:pt idx="20">
                  <c:v>2.43225204286069E-2</c:v>
                </c:pt>
                <c:pt idx="21">
                  <c:v>2.3850702295739636E-2</c:v>
                </c:pt>
                <c:pt idx="22">
                  <c:v>2.337366038942125E-2</c:v>
                </c:pt>
                <c:pt idx="23">
                  <c:v>2.2891592343041584E-2</c:v>
                </c:pt>
                <c:pt idx="24">
                  <c:v>2.240716403296053E-2</c:v>
                </c:pt>
                <c:pt idx="25">
                  <c:v>2.1913078286721836E-2</c:v>
                </c:pt>
                <c:pt idx="26">
                  <c:v>2.1414224244646361E-2</c:v>
                </c:pt>
                <c:pt idx="27">
                  <c:v>2.0913225480542211E-2</c:v>
                </c:pt>
                <c:pt idx="28">
                  <c:v>2.0404141736422046E-2</c:v>
                </c:pt>
                <c:pt idx="29">
                  <c:v>1.9894220266197919E-2</c:v>
                </c:pt>
                <c:pt idx="30">
                  <c:v>1.9376041907469131E-2</c:v>
                </c:pt>
                <c:pt idx="31">
                  <c:v>1.8854018139378141E-2</c:v>
                </c:pt>
                <c:pt idx="32">
                  <c:v>1.8329648114461989E-2</c:v>
                </c:pt>
                <c:pt idx="33">
                  <c:v>1.7802134703456211E-2</c:v>
                </c:pt>
                <c:pt idx="34">
                  <c:v>1.726736806812202E-2</c:v>
                </c:pt>
                <c:pt idx="35">
                  <c:v>1.6731407591712062E-2</c:v>
                </c:pt>
                <c:pt idx="36">
                  <c:v>1.6190923383179848E-2</c:v>
                </c:pt>
                <c:pt idx="37">
                  <c:v>1.5650591043152331E-2</c:v>
                </c:pt>
                <c:pt idx="38">
                  <c:v>1.5105760490620788E-2</c:v>
                </c:pt>
                <c:pt idx="39">
                  <c:v>1.4561387296545615E-2</c:v>
                </c:pt>
                <c:pt idx="40">
                  <c:v>1.4015848172693652E-2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B3-46E7-86A7-F7059988FB6F}"/>
            </c:ext>
          </c:extLst>
        </c:ser>
        <c:ser>
          <c:idx val="2"/>
          <c:order val="2"/>
          <c:tx>
            <c:v>-60 V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FF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579545543514514"/>
                  <c:y val="-3.7214096146739678E-2"/>
                </c:manualLayout>
              </c:layout>
              <c:numFmt formatCode="0.000000E+00" sourceLinked="0"/>
              <c:spPr>
                <a:noFill/>
                <a:ln>
                  <a:solidFill>
                    <a:srgbClr val="FFFF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ln w="6350">
                        <a:solidFill>
                          <a:srgbClr val="FFFF00"/>
                        </a:solidFill>
                      </a:ln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D1 300K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D1 300K 50L IDVG'!$AC$103:$AC$143</c:f>
              <c:numCache>
                <c:formatCode>General</c:formatCode>
                <c:ptCount val="41"/>
                <c:pt idx="0">
                  <c:v>3.8265258394528059E-2</c:v>
                </c:pt>
                <c:pt idx="1">
                  <c:v>3.7680100849121941E-2</c:v>
                </c:pt>
                <c:pt idx="2">
                  <c:v>3.7106198943033762E-2</c:v>
                </c:pt>
                <c:pt idx="3">
                  <c:v>3.6535188517373224E-2</c:v>
                </c:pt>
                <c:pt idx="4">
                  <c:v>3.5966651220262359E-2</c:v>
                </c:pt>
                <c:pt idx="5">
                  <c:v>3.5396751263357486E-2</c:v>
                </c:pt>
                <c:pt idx="6">
                  <c:v>3.4826426747514592E-2</c:v>
                </c:pt>
                <c:pt idx="7">
                  <c:v>3.4250693423637422E-2</c:v>
                </c:pt>
                <c:pt idx="8">
                  <c:v>3.3675510389599143E-2</c:v>
                </c:pt>
                <c:pt idx="9">
                  <c:v>3.3096072274516199E-2</c:v>
                </c:pt>
                <c:pt idx="10">
                  <c:v>3.2507845206965043E-2</c:v>
                </c:pt>
                <c:pt idx="11">
                  <c:v>3.1922875810302558E-2</c:v>
                </c:pt>
                <c:pt idx="12">
                  <c:v>3.1328469480649705E-2</c:v>
                </c:pt>
                <c:pt idx="13">
                  <c:v>3.0728683668520523E-2</c:v>
                </c:pt>
                <c:pt idx="14">
                  <c:v>3.0127877455937715E-2</c:v>
                </c:pt>
                <c:pt idx="15">
                  <c:v>2.9523007976830544E-2</c:v>
                </c:pt>
                <c:pt idx="16">
                  <c:v>2.8912298421260113E-2</c:v>
                </c:pt>
                <c:pt idx="17">
                  <c:v>2.830104238362962E-2</c:v>
                </c:pt>
                <c:pt idx="18">
                  <c:v>2.7683388520916296E-2</c:v>
                </c:pt>
                <c:pt idx="19">
                  <c:v>2.7064460090679806E-2</c:v>
                </c:pt>
                <c:pt idx="20">
                  <c:v>2.6442446936696309E-2</c:v>
                </c:pt>
                <c:pt idx="21">
                  <c:v>2.5817203566614259E-2</c:v>
                </c:pt>
                <c:pt idx="22">
                  <c:v>2.5190791968495153E-2</c:v>
                </c:pt>
                <c:pt idx="23">
                  <c:v>2.4560252441699373E-2</c:v>
                </c:pt>
                <c:pt idx="24">
                  <c:v>2.3928184218615502E-2</c:v>
                </c:pt>
                <c:pt idx="25">
                  <c:v>2.3295257027987477E-2</c:v>
                </c:pt>
                <c:pt idx="26">
                  <c:v>2.2663208069468012E-2</c:v>
                </c:pt>
                <c:pt idx="27">
                  <c:v>2.2030478887214412E-2</c:v>
                </c:pt>
                <c:pt idx="28">
                  <c:v>2.139831769088402E-2</c:v>
                </c:pt>
                <c:pt idx="29">
                  <c:v>2.0765716939224611E-2</c:v>
                </c:pt>
                <c:pt idx="30">
                  <c:v>2.0134994412713405E-2</c:v>
                </c:pt>
                <c:pt idx="31">
                  <c:v>1.950407649697878E-2</c:v>
                </c:pt>
                <c:pt idx="32">
                  <c:v>1.8879035992338169E-2</c:v>
                </c:pt>
                <c:pt idx="33">
                  <c:v>1.8255957931590443E-2</c:v>
                </c:pt>
                <c:pt idx="34">
                  <c:v>1.7634483264331847E-2</c:v>
                </c:pt>
                <c:pt idx="35">
                  <c:v>1.7017167801958114E-2</c:v>
                </c:pt>
                <c:pt idx="36">
                  <c:v>1.6405425931684918E-2</c:v>
                </c:pt>
                <c:pt idx="37">
                  <c:v>1.5793764592395319E-2</c:v>
                </c:pt>
                <c:pt idx="38">
                  <c:v>1.5190523361622535E-2</c:v>
                </c:pt>
                <c:pt idx="39">
                  <c:v>1.4588317243602841E-2</c:v>
                </c:pt>
                <c:pt idx="40">
                  <c:v>1.3993605682596605E-2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B3-46E7-86A7-F7059988FB6F}"/>
            </c:ext>
          </c:extLst>
        </c:ser>
        <c:ser>
          <c:idx val="3"/>
          <c:order val="3"/>
          <c:tx>
            <c:v>-80 V</c:v>
          </c:tx>
          <c:spPr>
            <a:ln w="1905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FF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328283333539215"/>
                  <c:y val="-0.61503114186851215"/>
                </c:manualLayout>
              </c:layout>
              <c:numFmt formatCode="0.000000E+00" sourceLinked="0"/>
              <c:spPr>
                <a:noFill/>
                <a:ln>
                  <a:solidFill>
                    <a:srgbClr val="00FF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ln w="6350">
                        <a:solidFill>
                          <a:srgbClr val="00FF00"/>
                        </a:solidFill>
                      </a:ln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D1 300K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D1 300K 50L IDVG'!$AD$103:$AD$143</c:f>
              <c:numCache>
                <c:formatCode>General</c:formatCode>
                <c:ptCount val="41"/>
                <c:pt idx="0">
                  <c:v>4.0760152109627856E-2</c:v>
                </c:pt>
                <c:pt idx="1">
                  <c:v>4.0038231729186038E-2</c:v>
                </c:pt>
                <c:pt idx="2">
                  <c:v>3.9330903879773726E-2</c:v>
                </c:pt>
                <c:pt idx="3">
                  <c:v>3.863508767946567E-2</c:v>
                </c:pt>
                <c:pt idx="4">
                  <c:v>3.7934680702491751E-2</c:v>
                </c:pt>
                <c:pt idx="5">
                  <c:v>3.7245133910351294E-2</c:v>
                </c:pt>
                <c:pt idx="6">
                  <c:v>3.6550102599035204E-2</c:v>
                </c:pt>
                <c:pt idx="7">
                  <c:v>3.5859447848509883E-2</c:v>
                </c:pt>
                <c:pt idx="8">
                  <c:v>3.5167172192259073E-2</c:v>
                </c:pt>
                <c:pt idx="9">
                  <c:v>3.44727428557694E-2</c:v>
                </c:pt>
                <c:pt idx="10">
                  <c:v>3.3777063223436106E-2</c:v>
                </c:pt>
                <c:pt idx="11">
                  <c:v>3.3082774974297423E-2</c:v>
                </c:pt>
                <c:pt idx="12">
                  <c:v>3.2388269481403296E-2</c:v>
                </c:pt>
                <c:pt idx="13">
                  <c:v>3.1694794525284432E-2</c:v>
                </c:pt>
                <c:pt idx="14">
                  <c:v>3.0998967724748513E-2</c:v>
                </c:pt>
                <c:pt idx="15">
                  <c:v>3.0303250650714025E-2</c:v>
                </c:pt>
                <c:pt idx="16">
                  <c:v>2.9608022561461278E-2</c:v>
                </c:pt>
                <c:pt idx="17">
                  <c:v>2.8913768346585336E-2</c:v>
                </c:pt>
                <c:pt idx="18">
                  <c:v>2.8220559881051262E-2</c:v>
                </c:pt>
                <c:pt idx="19">
                  <c:v>2.753129128827778E-2</c:v>
                </c:pt>
                <c:pt idx="20">
                  <c:v>2.6842857522998552E-2</c:v>
                </c:pt>
                <c:pt idx="21">
                  <c:v>2.6154731885454301E-2</c:v>
                </c:pt>
                <c:pt idx="22">
                  <c:v>2.5467685407197883E-2</c:v>
                </c:pt>
                <c:pt idx="23">
                  <c:v>2.4783341179106581E-2</c:v>
                </c:pt>
                <c:pt idx="24">
                  <c:v>2.4103900099361513E-2</c:v>
                </c:pt>
                <c:pt idx="25">
                  <c:v>2.3428102782769245E-2</c:v>
                </c:pt>
                <c:pt idx="26">
                  <c:v>2.2751593350796337E-2</c:v>
                </c:pt>
                <c:pt idx="27">
                  <c:v>2.2081213734756522E-2</c:v>
                </c:pt>
                <c:pt idx="28">
                  <c:v>2.1414644521915372E-2</c:v>
                </c:pt>
                <c:pt idx="29">
                  <c:v>2.0749530115161643E-2</c:v>
                </c:pt>
                <c:pt idx="30">
                  <c:v>2.0088180604524643E-2</c:v>
                </c:pt>
                <c:pt idx="31">
                  <c:v>1.9434685487550347E-2</c:v>
                </c:pt>
                <c:pt idx="32">
                  <c:v>1.8783902682882492E-2</c:v>
                </c:pt>
                <c:pt idx="33">
                  <c:v>1.8137557718722771E-2</c:v>
                </c:pt>
                <c:pt idx="34">
                  <c:v>1.749725692787301E-2</c:v>
                </c:pt>
                <c:pt idx="35">
                  <c:v>1.6863748100585468E-2</c:v>
                </c:pt>
                <c:pt idx="36">
                  <c:v>1.6232344254604757E-2</c:v>
                </c:pt>
                <c:pt idx="37">
                  <c:v>1.560692154141873E-2</c:v>
                </c:pt>
                <c:pt idx="38">
                  <c:v>1.4991564294629164E-2</c:v>
                </c:pt>
                <c:pt idx="39">
                  <c:v>1.4378873391194457E-2</c:v>
                </c:pt>
                <c:pt idx="40">
                  <c:v>1.3771927969605418E-2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5B3-46E7-86A7-F7059988FB6F}"/>
            </c:ext>
          </c:extLst>
        </c:ser>
        <c:ser>
          <c:idx val="4"/>
          <c:order val="4"/>
          <c:tx>
            <c:v>-100 V</c:v>
          </c:tx>
          <c:spPr>
            <a:ln w="19050" cap="rnd">
              <a:solidFill>
                <a:srgbClr val="008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rgbClr val="0080FF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80FF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549242934990727"/>
                  <c:y val="-0.68128330029898876"/>
                </c:manualLayout>
              </c:layout>
              <c:numFmt formatCode="0.000000E+00" sourceLinked="0"/>
              <c:spPr>
                <a:noFill/>
                <a:ln>
                  <a:solidFill>
                    <a:srgbClr val="0080FF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80FF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D1 300K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D1 300K 50L IDVG'!$AE$103:$AE$143</c:f>
              <c:numCache>
                <c:formatCode>General</c:formatCode>
                <c:ptCount val="41"/>
                <c:pt idx="0">
                  <c:v>4.1783848554196153E-2</c:v>
                </c:pt>
                <c:pt idx="1">
                  <c:v>4.0986339187587859E-2</c:v>
                </c:pt>
                <c:pt idx="2">
                  <c:v>4.0209700322185939E-2</c:v>
                </c:pt>
                <c:pt idx="3">
                  <c:v>3.9445912335754132E-2</c:v>
                </c:pt>
                <c:pt idx="4">
                  <c:v>3.8687982630269055E-2</c:v>
                </c:pt>
                <c:pt idx="5">
                  <c:v>3.7933626243743163E-2</c:v>
                </c:pt>
                <c:pt idx="6">
                  <c:v>3.7186287795368873E-2</c:v>
                </c:pt>
                <c:pt idx="7">
                  <c:v>3.6439676178583146E-2</c:v>
                </c:pt>
                <c:pt idx="8">
                  <c:v>3.5693696922566034E-2</c:v>
                </c:pt>
                <c:pt idx="9">
                  <c:v>3.4951967040497162E-2</c:v>
                </c:pt>
                <c:pt idx="10">
                  <c:v>3.4213155364567004E-2</c:v>
                </c:pt>
                <c:pt idx="11">
                  <c:v>3.3476409604376631E-2</c:v>
                </c:pt>
                <c:pt idx="12">
                  <c:v>3.2742174637613794E-2</c:v>
                </c:pt>
                <c:pt idx="13">
                  <c:v>3.2010154638801733E-2</c:v>
                </c:pt>
                <c:pt idx="14">
                  <c:v>3.1279609971992937E-2</c:v>
                </c:pt>
                <c:pt idx="15">
                  <c:v>3.0547929553408362E-2</c:v>
                </c:pt>
                <c:pt idx="16">
                  <c:v>2.9820177732535397E-2</c:v>
                </c:pt>
                <c:pt idx="17">
                  <c:v>2.9093298197351222E-2</c:v>
                </c:pt>
                <c:pt idx="18">
                  <c:v>2.8374107915492251E-2</c:v>
                </c:pt>
                <c:pt idx="19">
                  <c:v>2.7655903528903191E-2</c:v>
                </c:pt>
                <c:pt idx="20">
                  <c:v>2.6942846917131825E-2</c:v>
                </c:pt>
                <c:pt idx="21">
                  <c:v>2.6229582535755309E-2</c:v>
                </c:pt>
                <c:pt idx="22">
                  <c:v>2.5517915275351157E-2</c:v>
                </c:pt>
                <c:pt idx="23">
                  <c:v>2.4813020775391294E-2</c:v>
                </c:pt>
                <c:pt idx="24">
                  <c:v>2.4111117767536203E-2</c:v>
                </c:pt>
                <c:pt idx="25">
                  <c:v>2.3413735285084267E-2</c:v>
                </c:pt>
                <c:pt idx="26">
                  <c:v>2.271904487428994E-2</c:v>
                </c:pt>
                <c:pt idx="27">
                  <c:v>2.2029230581207326E-2</c:v>
                </c:pt>
                <c:pt idx="28">
                  <c:v>2.1343711017533948E-2</c:v>
                </c:pt>
                <c:pt idx="29">
                  <c:v>2.0678394521819143E-2</c:v>
                </c:pt>
                <c:pt idx="30">
                  <c:v>1.9999674997359333E-2</c:v>
                </c:pt>
                <c:pt idx="31">
                  <c:v>1.9329433514720499E-2</c:v>
                </c:pt>
                <c:pt idx="32">
                  <c:v>1.8662904382758864E-2</c:v>
                </c:pt>
                <c:pt idx="33">
                  <c:v>1.8004027327239869E-2</c:v>
                </c:pt>
                <c:pt idx="34">
                  <c:v>1.735145527038006E-2</c:v>
                </c:pt>
                <c:pt idx="35">
                  <c:v>1.6702065740500486E-2</c:v>
                </c:pt>
                <c:pt idx="36">
                  <c:v>1.606256517496505E-2</c:v>
                </c:pt>
                <c:pt idx="37">
                  <c:v>1.5426146634853435E-2</c:v>
                </c:pt>
                <c:pt idx="38">
                  <c:v>1.479486397369033E-2</c:v>
                </c:pt>
                <c:pt idx="39">
                  <c:v>1.4174131366683463E-2</c:v>
                </c:pt>
                <c:pt idx="40">
                  <c:v>1.3558023454766555E-2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5B3-46E7-86A7-F7059988F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/>
      </c:scatterChart>
      <c:valAx>
        <c:axId val="700382976"/>
        <c:scaling>
          <c:orientation val="maxMin"/>
          <c:max val="-6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VGATE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orientation val="minMax"/>
          <c:min val="1.0000000000000002E-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SQRT ABS IDRAIN (A)</a:t>
                </a:r>
              </a:p>
            </c:rich>
          </c:tx>
          <c:layout>
            <c:manualLayout>
              <c:xMode val="edge"/>
              <c:yMode val="edge"/>
              <c:x val="2.0130427314005019E-2"/>
              <c:y val="0.29381872509743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149237680675801"/>
          <c:y val="0.32684462659992608"/>
          <c:w val="0.28862134250972193"/>
          <c:h val="0.447488292404340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D1 300K Mobility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62602591342749"/>
          <c:y val="0.11597185133134565"/>
          <c:w val="0.63854483467344358"/>
          <c:h val="0.77470987317326212"/>
        </c:manualLayout>
      </c:layout>
      <c:scatterChart>
        <c:scatterStyle val="lineMarker"/>
        <c:varyColors val="0"/>
        <c:ser>
          <c:idx val="0"/>
          <c:order val="0"/>
          <c:tx>
            <c:v>Lin -20 V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'S1 D1 300K 50L IDVG'!$CJ$39:$CJ$100</c:f>
              <c:numCache>
                <c:formatCode>General</c:formatCode>
                <c:ptCount val="62"/>
                <c:pt idx="0">
                  <c:v>-37</c:v>
                </c:pt>
                <c:pt idx="1">
                  <c:v>-38</c:v>
                </c:pt>
                <c:pt idx="2">
                  <c:v>-39</c:v>
                </c:pt>
                <c:pt idx="3">
                  <c:v>-40</c:v>
                </c:pt>
                <c:pt idx="4">
                  <c:v>-41</c:v>
                </c:pt>
                <c:pt idx="5">
                  <c:v>-42</c:v>
                </c:pt>
                <c:pt idx="6">
                  <c:v>-43</c:v>
                </c:pt>
                <c:pt idx="7">
                  <c:v>-44</c:v>
                </c:pt>
                <c:pt idx="8">
                  <c:v>-45</c:v>
                </c:pt>
                <c:pt idx="9">
                  <c:v>-46</c:v>
                </c:pt>
                <c:pt idx="10">
                  <c:v>-47</c:v>
                </c:pt>
                <c:pt idx="11">
                  <c:v>-48</c:v>
                </c:pt>
                <c:pt idx="12">
                  <c:v>-49</c:v>
                </c:pt>
                <c:pt idx="13">
                  <c:v>-50</c:v>
                </c:pt>
                <c:pt idx="14">
                  <c:v>-51</c:v>
                </c:pt>
                <c:pt idx="15">
                  <c:v>-52</c:v>
                </c:pt>
                <c:pt idx="16">
                  <c:v>-53</c:v>
                </c:pt>
                <c:pt idx="17">
                  <c:v>-54</c:v>
                </c:pt>
                <c:pt idx="18">
                  <c:v>-55</c:v>
                </c:pt>
                <c:pt idx="19">
                  <c:v>-56</c:v>
                </c:pt>
                <c:pt idx="20">
                  <c:v>-57</c:v>
                </c:pt>
                <c:pt idx="21">
                  <c:v>-58</c:v>
                </c:pt>
                <c:pt idx="22">
                  <c:v>-59</c:v>
                </c:pt>
                <c:pt idx="23">
                  <c:v>-60</c:v>
                </c:pt>
                <c:pt idx="24">
                  <c:v>-61</c:v>
                </c:pt>
                <c:pt idx="25">
                  <c:v>-62</c:v>
                </c:pt>
                <c:pt idx="26">
                  <c:v>-63</c:v>
                </c:pt>
                <c:pt idx="27">
                  <c:v>-64</c:v>
                </c:pt>
                <c:pt idx="28">
                  <c:v>-65</c:v>
                </c:pt>
                <c:pt idx="29">
                  <c:v>-66</c:v>
                </c:pt>
                <c:pt idx="30">
                  <c:v>-67</c:v>
                </c:pt>
                <c:pt idx="31">
                  <c:v>-68</c:v>
                </c:pt>
                <c:pt idx="32">
                  <c:v>-69</c:v>
                </c:pt>
                <c:pt idx="33">
                  <c:v>-70</c:v>
                </c:pt>
                <c:pt idx="34">
                  <c:v>-71</c:v>
                </c:pt>
                <c:pt idx="35">
                  <c:v>-72</c:v>
                </c:pt>
                <c:pt idx="36">
                  <c:v>-73</c:v>
                </c:pt>
                <c:pt idx="37">
                  <c:v>-74</c:v>
                </c:pt>
                <c:pt idx="38">
                  <c:v>-75</c:v>
                </c:pt>
                <c:pt idx="39">
                  <c:v>-76</c:v>
                </c:pt>
                <c:pt idx="40">
                  <c:v>-77</c:v>
                </c:pt>
                <c:pt idx="41">
                  <c:v>-78</c:v>
                </c:pt>
                <c:pt idx="42">
                  <c:v>-79</c:v>
                </c:pt>
                <c:pt idx="43">
                  <c:v>-80</c:v>
                </c:pt>
                <c:pt idx="44">
                  <c:v>-81</c:v>
                </c:pt>
                <c:pt idx="45">
                  <c:v>-82</c:v>
                </c:pt>
                <c:pt idx="46">
                  <c:v>-83</c:v>
                </c:pt>
                <c:pt idx="47">
                  <c:v>-84</c:v>
                </c:pt>
                <c:pt idx="48">
                  <c:v>-85</c:v>
                </c:pt>
                <c:pt idx="49">
                  <c:v>-86</c:v>
                </c:pt>
                <c:pt idx="50">
                  <c:v>-87</c:v>
                </c:pt>
                <c:pt idx="51">
                  <c:v>-88</c:v>
                </c:pt>
                <c:pt idx="52">
                  <c:v>-89</c:v>
                </c:pt>
                <c:pt idx="53">
                  <c:v>-90</c:v>
                </c:pt>
                <c:pt idx="54">
                  <c:v>-91</c:v>
                </c:pt>
                <c:pt idx="55">
                  <c:v>-92</c:v>
                </c:pt>
                <c:pt idx="56">
                  <c:v>-93</c:v>
                </c:pt>
                <c:pt idx="57">
                  <c:v>-94</c:v>
                </c:pt>
                <c:pt idx="58">
                  <c:v>-95</c:v>
                </c:pt>
                <c:pt idx="59">
                  <c:v>-96</c:v>
                </c:pt>
                <c:pt idx="60">
                  <c:v>-97</c:v>
                </c:pt>
                <c:pt idx="61">
                  <c:v>-98</c:v>
                </c:pt>
              </c:numCache>
            </c:numRef>
          </c:xVal>
          <c:yVal>
            <c:numRef>
              <c:f>'S1 D1 300K 50L IDVG'!$BW$39:$BW$100</c:f>
              <c:numCache>
                <c:formatCode>General</c:formatCode>
                <c:ptCount val="62"/>
                <c:pt idx="0">
                  <c:v>0.7999471244386499</c:v>
                </c:pt>
                <c:pt idx="1">
                  <c:v>0.88077574967405525</c:v>
                </c:pt>
                <c:pt idx="2">
                  <c:v>0.96221353034912327</c:v>
                </c:pt>
                <c:pt idx="3">
                  <c:v>1.038095393307257</c:v>
                </c:pt>
                <c:pt idx="4">
                  <c:v>1.1120762711864407</c:v>
                </c:pt>
                <c:pt idx="5">
                  <c:v>1.1841456613066783</c:v>
                </c:pt>
                <c:pt idx="6">
                  <c:v>1.2544506011878893</c:v>
                </c:pt>
                <c:pt idx="7">
                  <c:v>1.3227705345501952</c:v>
                </c:pt>
                <c:pt idx="8">
                  <c:v>1.3849043893959148</c:v>
                </c:pt>
                <c:pt idx="9">
                  <c:v>1.4420389685643928</c:v>
                </c:pt>
                <c:pt idx="10">
                  <c:v>1.4963378241344345</c:v>
                </c:pt>
                <c:pt idx="11">
                  <c:v>1.5498594813849043</c:v>
                </c:pt>
                <c:pt idx="12">
                  <c:v>1.5979827611183541</c:v>
                </c:pt>
                <c:pt idx="13">
                  <c:v>1.6416634072142551</c:v>
                </c:pt>
                <c:pt idx="14">
                  <c:v>1.6628368100825732</c:v>
                </c:pt>
                <c:pt idx="15">
                  <c:v>1.7105189772562659</c:v>
                </c:pt>
                <c:pt idx="16">
                  <c:v>1.7718021150224545</c:v>
                </c:pt>
                <c:pt idx="17">
                  <c:v>1.7999492974069229</c:v>
                </c:pt>
                <c:pt idx="18">
                  <c:v>1.8303020425901793</c:v>
                </c:pt>
                <c:pt idx="19">
                  <c:v>1.856348688975809</c:v>
                </c:pt>
                <c:pt idx="20">
                  <c:v>1.877459075764158</c:v>
                </c:pt>
                <c:pt idx="21">
                  <c:v>1.9008800521512372</c:v>
                </c:pt>
                <c:pt idx="22">
                  <c:v>1.9253512965377373</c:v>
                </c:pt>
                <c:pt idx="23">
                  <c:v>1.941420396928871</c:v>
                </c:pt>
                <c:pt idx="24">
                  <c:v>1.9471968709256873</c:v>
                </c:pt>
                <c:pt idx="25">
                  <c:v>1.967046936114734</c:v>
                </c:pt>
                <c:pt idx="26">
                  <c:v>1.9920433145009415</c:v>
                </c:pt>
                <c:pt idx="27">
                  <c:v>1.9977147616978099</c:v>
                </c:pt>
                <c:pt idx="28">
                  <c:v>1.9946689844994916</c:v>
                </c:pt>
                <c:pt idx="29">
                  <c:v>1.9973996812979846</c:v>
                </c:pt>
                <c:pt idx="30">
                  <c:v>2.0072722004925398</c:v>
                </c:pt>
                <c:pt idx="31">
                  <c:v>2.0115782992901696</c:v>
                </c:pt>
                <c:pt idx="32">
                  <c:v>2.0207156308851233</c:v>
                </c:pt>
                <c:pt idx="33">
                  <c:v>2.0222910328842509</c:v>
                </c:pt>
                <c:pt idx="34">
                  <c:v>2.0126285672895836</c:v>
                </c:pt>
                <c:pt idx="35">
                  <c:v>2.0227111400840201</c:v>
                </c:pt>
                <c:pt idx="36">
                  <c:v>2.0298529624800836</c:v>
                </c:pt>
                <c:pt idx="37">
                  <c:v>2.004331450094162</c:v>
                </c:pt>
                <c:pt idx="38">
                  <c:v>1.9993951904968812</c:v>
                </c:pt>
                <c:pt idx="39">
                  <c:v>2.0140989424887721</c:v>
                </c:pt>
                <c:pt idx="40">
                  <c:v>1.9941438504997868</c:v>
                </c:pt>
                <c:pt idx="41">
                  <c:v>1.9864768941040154</c:v>
                </c:pt>
                <c:pt idx="42">
                  <c:v>1.9882623497030243</c:v>
                </c:pt>
                <c:pt idx="43">
                  <c:v>1.9819607417065046</c:v>
                </c:pt>
                <c:pt idx="44">
                  <c:v>1.973243517311313</c:v>
                </c:pt>
                <c:pt idx="45">
                  <c:v>1.95980008691873</c:v>
                </c:pt>
                <c:pt idx="46">
                  <c:v>1.9447812545270182</c:v>
                </c:pt>
                <c:pt idx="47">
                  <c:v>1.9301825293350712</c:v>
                </c:pt>
                <c:pt idx="48">
                  <c:v>1.924406055338258</c:v>
                </c:pt>
                <c:pt idx="49">
                  <c:v>1.9175793133420249</c:v>
                </c:pt>
                <c:pt idx="50">
                  <c:v>1.9069716065478759</c:v>
                </c:pt>
                <c:pt idx="51">
                  <c:v>1.9002498913515866</c:v>
                </c:pt>
                <c:pt idx="52">
                  <c:v>1.8730479501665933</c:v>
                </c:pt>
                <c:pt idx="53">
                  <c:v>1.8428002317832834</c:v>
                </c:pt>
                <c:pt idx="54">
                  <c:v>1.8377589453860659</c:v>
                </c:pt>
                <c:pt idx="55">
                  <c:v>1.8350282485875691</c:v>
                </c:pt>
                <c:pt idx="56">
                  <c:v>1.8166485585977159</c:v>
                </c:pt>
                <c:pt idx="57">
                  <c:v>1.7914421266116187</c:v>
                </c:pt>
                <c:pt idx="58">
                  <c:v>1.7750579458206512</c:v>
                </c:pt>
                <c:pt idx="59">
                  <c:v>1.7493263798348528</c:v>
                </c:pt>
                <c:pt idx="60">
                  <c:v>1.7272707518470272</c:v>
                </c:pt>
                <c:pt idx="61">
                  <c:v>1.6947124438649901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51-4E76-B58B-ED22C4B4B526}"/>
            </c:ext>
          </c:extLst>
        </c:ser>
        <c:ser>
          <c:idx val="1"/>
          <c:order val="1"/>
          <c:tx>
            <c:v>Lin -40 V</c:v>
          </c:tx>
          <c:spPr>
            <a:ln w="1905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xVal>
            <c:numRef>
              <c:f>'S1 D1 300K 50L IDVG'!$CJ$72:$CJ$100</c:f>
              <c:numCache>
                <c:formatCode>General</c:formatCode>
                <c:ptCount val="29"/>
                <c:pt idx="0">
                  <c:v>-70</c:v>
                </c:pt>
                <c:pt idx="1">
                  <c:v>-71</c:v>
                </c:pt>
                <c:pt idx="2">
                  <c:v>-72</c:v>
                </c:pt>
                <c:pt idx="3">
                  <c:v>-73</c:v>
                </c:pt>
                <c:pt idx="4">
                  <c:v>-74</c:v>
                </c:pt>
                <c:pt idx="5">
                  <c:v>-75</c:v>
                </c:pt>
                <c:pt idx="6">
                  <c:v>-76</c:v>
                </c:pt>
                <c:pt idx="7">
                  <c:v>-77</c:v>
                </c:pt>
                <c:pt idx="8">
                  <c:v>-78</c:v>
                </c:pt>
                <c:pt idx="9">
                  <c:v>-79</c:v>
                </c:pt>
                <c:pt idx="10">
                  <c:v>-80</c:v>
                </c:pt>
                <c:pt idx="11">
                  <c:v>-81</c:v>
                </c:pt>
                <c:pt idx="12">
                  <c:v>-82</c:v>
                </c:pt>
                <c:pt idx="13">
                  <c:v>-83</c:v>
                </c:pt>
                <c:pt idx="14">
                  <c:v>-84</c:v>
                </c:pt>
                <c:pt idx="15">
                  <c:v>-85</c:v>
                </c:pt>
                <c:pt idx="16">
                  <c:v>-86</c:v>
                </c:pt>
                <c:pt idx="17">
                  <c:v>-87</c:v>
                </c:pt>
                <c:pt idx="18">
                  <c:v>-88</c:v>
                </c:pt>
                <c:pt idx="19">
                  <c:v>-89</c:v>
                </c:pt>
                <c:pt idx="20">
                  <c:v>-90</c:v>
                </c:pt>
                <c:pt idx="21">
                  <c:v>-91</c:v>
                </c:pt>
                <c:pt idx="22">
                  <c:v>-92</c:v>
                </c:pt>
                <c:pt idx="23">
                  <c:v>-93</c:v>
                </c:pt>
                <c:pt idx="24">
                  <c:v>-94</c:v>
                </c:pt>
                <c:pt idx="25">
                  <c:v>-95</c:v>
                </c:pt>
                <c:pt idx="26">
                  <c:v>-96</c:v>
                </c:pt>
                <c:pt idx="27">
                  <c:v>-97</c:v>
                </c:pt>
                <c:pt idx="28">
                  <c:v>-98</c:v>
                </c:pt>
              </c:numCache>
            </c:numRef>
          </c:xVal>
          <c:yVal>
            <c:numRef>
              <c:f>'S1 D1 300K 50L IDVG'!$BX$72:$BX$100</c:f>
              <c:numCache>
                <c:formatCode>General</c:formatCode>
                <c:ptCount val="29"/>
                <c:pt idx="0">
                  <c:v>2.2129146747790833</c:v>
                </c:pt>
                <c:pt idx="1">
                  <c:v>2.2302966101694937</c:v>
                </c:pt>
                <c:pt idx="2">
                  <c:v>2.2487288135593206</c:v>
                </c:pt>
                <c:pt idx="3">
                  <c:v>2.2706794147472089</c:v>
                </c:pt>
                <c:pt idx="4">
                  <c:v>2.285540706939015</c:v>
                </c:pt>
                <c:pt idx="5">
                  <c:v>2.2828100101405187</c:v>
                </c:pt>
                <c:pt idx="6">
                  <c:v>2.2948355787338799</c:v>
                </c:pt>
                <c:pt idx="7">
                  <c:v>2.300244458930901</c:v>
                </c:pt>
                <c:pt idx="8">
                  <c:v>2.3104845719252531</c:v>
                </c:pt>
                <c:pt idx="9">
                  <c:v>2.3245056497175165</c:v>
                </c:pt>
                <c:pt idx="10">
                  <c:v>2.3190442561205229</c:v>
                </c:pt>
                <c:pt idx="11">
                  <c:v>2.3187816891206698</c:v>
                </c:pt>
                <c:pt idx="12">
                  <c:v>2.3151582645226743</c:v>
                </c:pt>
                <c:pt idx="13">
                  <c:v>2.2979863827321449</c:v>
                </c:pt>
                <c:pt idx="14">
                  <c:v>2.3034477763291328</c:v>
                </c:pt>
                <c:pt idx="15">
                  <c:v>2.310589598725191</c:v>
                </c:pt>
                <c:pt idx="16">
                  <c:v>2.2890591047370674</c:v>
                </c:pt>
                <c:pt idx="17">
                  <c:v>2.293522743734612</c:v>
                </c:pt>
                <c:pt idx="18">
                  <c:v>2.3003494857308446</c:v>
                </c:pt>
                <c:pt idx="19">
                  <c:v>2.2832301173402825</c:v>
                </c:pt>
                <c:pt idx="20">
                  <c:v>2.2744603795451255</c:v>
                </c:pt>
                <c:pt idx="21">
                  <c:v>2.2543477473562237</c:v>
                </c:pt>
                <c:pt idx="22">
                  <c:v>2.2303491235694621</c:v>
                </c:pt>
                <c:pt idx="23">
                  <c:v>2.2275659133709991</c:v>
                </c:pt>
                <c:pt idx="24">
                  <c:v>2.2215268723743331</c:v>
                </c:pt>
                <c:pt idx="25">
                  <c:v>2.1932746631899143</c:v>
                </c:pt>
                <c:pt idx="26">
                  <c:v>2.1699062002028091</c:v>
                </c:pt>
                <c:pt idx="27">
                  <c:v>2.1717966826017734</c:v>
                </c:pt>
                <c:pt idx="28">
                  <c:v>2.1565152832101973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51-4E76-B58B-ED22C4B4B526}"/>
            </c:ext>
          </c:extLst>
        </c:ser>
        <c:ser>
          <c:idx val="2"/>
          <c:order val="2"/>
          <c:tx>
            <c:v>Lin -60 V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'S1 D1 300K 50L IDVG'!$CJ$100</c:f>
              <c:numCache>
                <c:formatCode>General</c:formatCode>
                <c:ptCount val="1"/>
                <c:pt idx="0">
                  <c:v>-98</c:v>
                </c:pt>
              </c:numCache>
            </c:numRef>
          </c:xVal>
          <c:yVal>
            <c:numRef>
              <c:f>'S1 D1 300K 50L IDVG'!$BY$100</c:f>
              <c:numCache>
                <c:formatCode>General</c:formatCode>
                <c:ptCount val="1"/>
                <c:pt idx="0">
                  <c:v>2.420167559998073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51-4E76-B58B-ED22C4B4B526}"/>
            </c:ext>
          </c:extLst>
        </c:ser>
        <c:ser>
          <c:idx val="5"/>
          <c:order val="5"/>
          <c:tx>
            <c:v>Sat -20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D1 300K 50L IDVG'!$CJ$2:$CJ$38</c:f>
              <c:numCache>
                <c:formatCode>General</c:formatCode>
                <c:ptCount val="37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</c:numCache>
            </c:numRef>
          </c:xVal>
          <c:yVal>
            <c:numRef>
              <c:f>'S1 D1 300K 50L IDVG'!$CD$2:$CD$38</c:f>
              <c:numCache>
                <c:formatCode>General</c:formatCode>
                <c:ptCount val="37"/>
                <c:pt idx="0">
                  <c:v>1.5001682129630376E-5</c:v>
                </c:pt>
                <c:pt idx="1">
                  <c:v>1.1191579557793697E-5</c:v>
                </c:pt>
                <c:pt idx="2">
                  <c:v>9.2646001633551804E-6</c:v>
                </c:pt>
                <c:pt idx="3">
                  <c:v>8.760875087479409E-6</c:v>
                </c:pt>
                <c:pt idx="4">
                  <c:v>8.9359787168755644E-6</c:v>
                </c:pt>
                <c:pt idx="5">
                  <c:v>8.1447530059737101E-6</c:v>
                </c:pt>
                <c:pt idx="6">
                  <c:v>7.3019229580341701E-6</c:v>
                </c:pt>
                <c:pt idx="7">
                  <c:v>6.6858429854184588E-6</c:v>
                </c:pt>
                <c:pt idx="8">
                  <c:v>6.7997795271757166E-6</c:v>
                </c:pt>
                <c:pt idx="9">
                  <c:v>6.738193140873863E-6</c:v>
                </c:pt>
                <c:pt idx="10">
                  <c:v>6.7447444204490729E-6</c:v>
                </c:pt>
                <c:pt idx="11">
                  <c:v>6.3477790440357535E-6</c:v>
                </c:pt>
                <c:pt idx="12">
                  <c:v>6.451035704645044E-6</c:v>
                </c:pt>
                <c:pt idx="13">
                  <c:v>6.2956297024313378E-6</c:v>
                </c:pt>
                <c:pt idx="14">
                  <c:v>4.4838072238854779E-6</c:v>
                </c:pt>
                <c:pt idx="15">
                  <c:v>9.218428737233688E-4</c:v>
                </c:pt>
                <c:pt idx="16">
                  <c:v>6.5941945547908568E-3</c:v>
                </c:pt>
                <c:pt idx="17">
                  <c:v>1.3562383022237267E-2</c:v>
                </c:pt>
                <c:pt idx="18">
                  <c:v>2.7503603458086761E-2</c:v>
                </c:pt>
                <c:pt idx="19">
                  <c:v>5.4708906742378716E-2</c:v>
                </c:pt>
                <c:pt idx="20">
                  <c:v>7.468375156163938E-2</c:v>
                </c:pt>
                <c:pt idx="21">
                  <c:v>0.10694129871094861</c:v>
                </c:pt>
                <c:pt idx="22">
                  <c:v>0.15089345264504506</c:v>
                </c:pt>
                <c:pt idx="23">
                  <c:v>0.18898119193147664</c:v>
                </c:pt>
                <c:pt idx="24">
                  <c:v>0.24286685383426027</c:v>
                </c:pt>
                <c:pt idx="25">
                  <c:v>0.28967498447683371</c:v>
                </c:pt>
                <c:pt idx="26">
                  <c:v>0.3756386538308506</c:v>
                </c:pt>
                <c:pt idx="27">
                  <c:v>0.4945618870780355</c:v>
                </c:pt>
                <c:pt idx="28">
                  <c:v>0.57888957427310339</c:v>
                </c:pt>
                <c:pt idx="29">
                  <c:v>0.67276205741102979</c:v>
                </c:pt>
                <c:pt idx="30">
                  <c:v>0.77162713721820519</c:v>
                </c:pt>
                <c:pt idx="31">
                  <c:v>0.87427987373064231</c:v>
                </c:pt>
                <c:pt idx="32">
                  <c:v>0.97494783178775413</c:v>
                </c:pt>
                <c:pt idx="33">
                  <c:v>1.0156048491577578</c:v>
                </c:pt>
                <c:pt idx="34">
                  <c:v>1.1256153587753288</c:v>
                </c:pt>
                <c:pt idx="35">
                  <c:v>1.2657578354023571</c:v>
                </c:pt>
                <c:pt idx="36">
                  <c:v>1.3108465191779859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51-4E76-B58B-ED22C4B4B526}"/>
            </c:ext>
          </c:extLst>
        </c:ser>
        <c:ser>
          <c:idx val="6"/>
          <c:order val="6"/>
          <c:tx>
            <c:v>Sat -40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D1 300K 50L IDVG'!$CJ$2:$CJ$71</c:f>
              <c:numCache>
                <c:formatCode>General</c:formatCode>
                <c:ptCount val="70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</c:numCache>
            </c:numRef>
          </c:xVal>
          <c:yVal>
            <c:numRef>
              <c:f>'S1 D1 300K 50L IDVG'!$CE$2:$CE$71</c:f>
              <c:numCache>
                <c:formatCode>General</c:formatCode>
                <c:ptCount val="70"/>
                <c:pt idx="0">
                  <c:v>1.5384591730089705E-5</c:v>
                </c:pt>
                <c:pt idx="1">
                  <c:v>3.7140012469273125E-5</c:v>
                </c:pt>
                <c:pt idx="2">
                  <c:v>3.2761071397083626E-5</c:v>
                </c:pt>
                <c:pt idx="3">
                  <c:v>2.630538700584952E-5</c:v>
                </c:pt>
                <c:pt idx="4">
                  <c:v>3.0572995501160541E-5</c:v>
                </c:pt>
                <c:pt idx="5">
                  <c:v>3.1857707421422355E-5</c:v>
                </c:pt>
                <c:pt idx="6">
                  <c:v>3.4616986570784331E-5</c:v>
                </c:pt>
                <c:pt idx="7">
                  <c:v>3.1108642798741916E-5</c:v>
                </c:pt>
                <c:pt idx="8">
                  <c:v>2.3909289498160224E-5</c:v>
                </c:pt>
                <c:pt idx="9">
                  <c:v>2.418817180078687E-5</c:v>
                </c:pt>
                <c:pt idx="10">
                  <c:v>2.2982275546113776E-5</c:v>
                </c:pt>
                <c:pt idx="11">
                  <c:v>2.2235924088600362E-5</c:v>
                </c:pt>
                <c:pt idx="12">
                  <c:v>2.107122934145012E-5</c:v>
                </c:pt>
                <c:pt idx="13">
                  <c:v>1.8606070547594528E-5</c:v>
                </c:pt>
                <c:pt idx="14">
                  <c:v>1.860280779524929E-5</c:v>
                </c:pt>
                <c:pt idx="15">
                  <c:v>1.6950280092443073E-6</c:v>
                </c:pt>
                <c:pt idx="16">
                  <c:v>6.6421514358606265E-4</c:v>
                </c:pt>
                <c:pt idx="17">
                  <c:v>5.3969787342226308E-3</c:v>
                </c:pt>
                <c:pt idx="18">
                  <c:v>1.203353613095407E-2</c:v>
                </c:pt>
                <c:pt idx="19">
                  <c:v>2.6024847271291594E-2</c:v>
                </c:pt>
                <c:pt idx="20">
                  <c:v>5.2946190711783851E-2</c:v>
                </c:pt>
                <c:pt idx="21">
                  <c:v>7.6276197182921016E-2</c:v>
                </c:pt>
                <c:pt idx="22">
                  <c:v>0.10745015764137715</c:v>
                </c:pt>
                <c:pt idx="23">
                  <c:v>0.14756324453573624</c:v>
                </c:pt>
                <c:pt idx="24">
                  <c:v>0.18418672329137392</c:v>
                </c:pt>
                <c:pt idx="25">
                  <c:v>0.23318892267387395</c:v>
                </c:pt>
                <c:pt idx="26">
                  <c:v>0.28002874541442263</c:v>
                </c:pt>
                <c:pt idx="27">
                  <c:v>0.36202649229948486</c:v>
                </c:pt>
                <c:pt idx="28">
                  <c:v>0.47184173197724166</c:v>
                </c:pt>
                <c:pt idx="29">
                  <c:v>0.56201440381852485</c:v>
                </c:pt>
                <c:pt idx="30">
                  <c:v>0.66430953100860601</c:v>
                </c:pt>
                <c:pt idx="31">
                  <c:v>0.77106933491139806</c:v>
                </c:pt>
                <c:pt idx="32">
                  <c:v>0.88533941912204261</c:v>
                </c:pt>
                <c:pt idx="33">
                  <c:v>1.0039821898086607</c:v>
                </c:pt>
                <c:pt idx="34">
                  <c:v>1.0830731911736082</c:v>
                </c:pt>
                <c:pt idx="35">
                  <c:v>1.2145560579370773</c:v>
                </c:pt>
                <c:pt idx="36">
                  <c:v>1.3785580486415374</c:v>
                </c:pt>
                <c:pt idx="37">
                  <c:v>1.470860038247654</c:v>
                </c:pt>
                <c:pt idx="38">
                  <c:v>1.5819673947476329</c:v>
                </c:pt>
                <c:pt idx="39">
                  <c:v>1.7039591006969164</c:v>
                </c:pt>
                <c:pt idx="40">
                  <c:v>1.7984556687307516</c:v>
                </c:pt>
                <c:pt idx="41">
                  <c:v>1.8756754127269535</c:v>
                </c:pt>
                <c:pt idx="42">
                  <c:v>1.9608509589020371</c:v>
                </c:pt>
                <c:pt idx="43">
                  <c:v>2.0375831708551329</c:v>
                </c:pt>
                <c:pt idx="44">
                  <c:v>2.1158189961829601</c:v>
                </c:pt>
                <c:pt idx="45">
                  <c:v>2.1952425462622069</c:v>
                </c:pt>
                <c:pt idx="46">
                  <c:v>2.2685388718689299</c:v>
                </c:pt>
                <c:pt idx="47">
                  <c:v>2.3277834698695177</c:v>
                </c:pt>
                <c:pt idx="48">
                  <c:v>2.3707205129444464</c:v>
                </c:pt>
                <c:pt idx="49">
                  <c:v>2.3731657155903481</c:v>
                </c:pt>
                <c:pt idx="50">
                  <c:v>2.4371758223312114</c:v>
                </c:pt>
                <c:pt idx="51">
                  <c:v>2.5215374380401783</c:v>
                </c:pt>
                <c:pt idx="52">
                  <c:v>2.5396308715330358</c:v>
                </c:pt>
                <c:pt idx="53">
                  <c:v>2.5664634492654224</c:v>
                </c:pt>
                <c:pt idx="54">
                  <c:v>2.571470850184947</c:v>
                </c:pt>
                <c:pt idx="55">
                  <c:v>2.573618162150249</c:v>
                </c:pt>
                <c:pt idx="56">
                  <c:v>2.5615735908321136</c:v>
                </c:pt>
                <c:pt idx="57">
                  <c:v>2.5654459033301769</c:v>
                </c:pt>
                <c:pt idx="58">
                  <c:v>2.5486251054459581</c:v>
                </c:pt>
                <c:pt idx="59">
                  <c:v>2.528299030453744</c:v>
                </c:pt>
                <c:pt idx="60">
                  <c:v>2.5134765229140537</c:v>
                </c:pt>
                <c:pt idx="61">
                  <c:v>2.457286921251769</c:v>
                </c:pt>
                <c:pt idx="62">
                  <c:v>2.4166728355093112</c:v>
                </c:pt>
                <c:pt idx="63">
                  <c:v>2.3789966864809191</c:v>
                </c:pt>
                <c:pt idx="64">
                  <c:v>2.328286580216572</c:v>
                </c:pt>
                <c:pt idx="65">
                  <c:v>2.2868616108805528</c:v>
                </c:pt>
                <c:pt idx="66">
                  <c:v>2.246440305186606</c:v>
                </c:pt>
                <c:pt idx="67">
                  <c:v>2.1896658938605071</c:v>
                </c:pt>
                <c:pt idx="68">
                  <c:v>2.107331035443901</c:v>
                </c:pt>
                <c:pt idx="69">
                  <c:v>2.0602050150551636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51-4E76-B58B-ED22C4B4B526}"/>
            </c:ext>
          </c:extLst>
        </c:ser>
        <c:ser>
          <c:idx val="7"/>
          <c:order val="7"/>
          <c:tx>
            <c:v>Sat -60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D1 300K 50L IDVG'!$CJ$2:$CJ$99</c:f>
              <c:numCache>
                <c:formatCode>General</c:formatCode>
                <c:ptCount val="98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</c:numCache>
            </c:numRef>
          </c:xVal>
          <c:yVal>
            <c:numRef>
              <c:f>'S1 D1 300K 50L IDVG'!$CF$2:$CF$99</c:f>
              <c:numCache>
                <c:formatCode>General</c:formatCode>
                <c:ptCount val="98"/>
                <c:pt idx="0">
                  <c:v>7.209577989061565E-5</c:v>
                </c:pt>
                <c:pt idx="1">
                  <c:v>1.2181331536578409E-4</c:v>
                </c:pt>
                <c:pt idx="2">
                  <c:v>4.9174601572483085E-5</c:v>
                </c:pt>
                <c:pt idx="3">
                  <c:v>3.9874539703932436E-5</c:v>
                </c:pt>
                <c:pt idx="4">
                  <c:v>3.2553149563153717E-5</c:v>
                </c:pt>
                <c:pt idx="5">
                  <c:v>2.1964133756248019E-5</c:v>
                </c:pt>
                <c:pt idx="6">
                  <c:v>5.7271706693043895E-5</c:v>
                </c:pt>
                <c:pt idx="7">
                  <c:v>6.8815998287730242E-5</c:v>
                </c:pt>
                <c:pt idx="8">
                  <c:v>5.3962163637718863E-5</c:v>
                </c:pt>
                <c:pt idx="9">
                  <c:v>3.898333936218871E-5</c:v>
                </c:pt>
                <c:pt idx="10">
                  <c:v>2.8948587816132427E-5</c:v>
                </c:pt>
                <c:pt idx="11">
                  <c:v>3.2968997752086274E-5</c:v>
                </c:pt>
                <c:pt idx="12">
                  <c:v>4.8267265302775466E-5</c:v>
                </c:pt>
                <c:pt idx="13">
                  <c:v>4.1553410297536045E-5</c:v>
                </c:pt>
                <c:pt idx="14">
                  <c:v>3.3528962813819328E-5</c:v>
                </c:pt>
                <c:pt idx="15">
                  <c:v>3.9256045916558057E-5</c:v>
                </c:pt>
                <c:pt idx="16">
                  <c:v>1.9795020790924534E-5</c:v>
                </c:pt>
                <c:pt idx="17">
                  <c:v>2.6757763182741815E-4</c:v>
                </c:pt>
                <c:pt idx="18">
                  <c:v>3.5199815889234176E-3</c:v>
                </c:pt>
                <c:pt idx="19">
                  <c:v>1.3609328079069781E-2</c:v>
                </c:pt>
                <c:pt idx="20">
                  <c:v>3.1649793742608331E-2</c:v>
                </c:pt>
                <c:pt idx="21">
                  <c:v>5.5162317025748309E-2</c:v>
                </c:pt>
                <c:pt idx="22">
                  <c:v>7.998169410678839E-2</c:v>
                </c:pt>
                <c:pt idx="23">
                  <c:v>0.11137907280736202</c:v>
                </c:pt>
                <c:pt idx="24">
                  <c:v>0.14807122733101549</c:v>
                </c:pt>
                <c:pt idx="25">
                  <c:v>0.18253086084565773</c:v>
                </c:pt>
                <c:pt idx="26">
                  <c:v>0.22955323427360491</c:v>
                </c:pt>
                <c:pt idx="27">
                  <c:v>0.27531725423392456</c:v>
                </c:pt>
                <c:pt idx="28">
                  <c:v>0.35263277733817794</c:v>
                </c:pt>
                <c:pt idx="29">
                  <c:v>0.456533955280156</c:v>
                </c:pt>
                <c:pt idx="30">
                  <c:v>0.54518321144512316</c:v>
                </c:pt>
                <c:pt idx="31">
                  <c:v>0.64501906196785486</c:v>
                </c:pt>
                <c:pt idx="32">
                  <c:v>0.75450260837292116</c:v>
                </c:pt>
                <c:pt idx="33">
                  <c:v>0.8709797278330822</c:v>
                </c:pt>
                <c:pt idx="34">
                  <c:v>0.99047958658220669</c:v>
                </c:pt>
                <c:pt idx="35">
                  <c:v>1.0848335905133057</c:v>
                </c:pt>
                <c:pt idx="36">
                  <c:v>1.2205886155426482</c:v>
                </c:pt>
                <c:pt idx="37">
                  <c:v>1.3814052409083419</c:v>
                </c:pt>
                <c:pt idx="38">
                  <c:v>1.4979699125554284</c:v>
                </c:pt>
                <c:pt idx="39">
                  <c:v>1.615448910321118</c:v>
                </c:pt>
                <c:pt idx="40">
                  <c:v>1.7279401595649335</c:v>
                </c:pt>
                <c:pt idx="41">
                  <c:v>1.8407737258551684</c:v>
                </c:pt>
                <c:pt idx="42">
                  <c:v>1.9466415809511071</c:v>
                </c:pt>
                <c:pt idx="43">
                  <c:v>2.0457518008339846</c:v>
                </c:pt>
                <c:pt idx="44">
                  <c:v>2.1371838008841824</c:v>
                </c:pt>
                <c:pt idx="45">
                  <c:v>2.2226784162688054</c:v>
                </c:pt>
                <c:pt idx="46">
                  <c:v>2.3111565560470861</c:v>
                </c:pt>
                <c:pt idx="47">
                  <c:v>2.3940394366580446</c:v>
                </c:pt>
                <c:pt idx="48">
                  <c:v>2.4692083249878314</c:v>
                </c:pt>
                <c:pt idx="49">
                  <c:v>2.5285664453533583</c:v>
                </c:pt>
                <c:pt idx="50">
                  <c:v>2.5315983746042443</c:v>
                </c:pt>
                <c:pt idx="51">
                  <c:v>2.6279162536110614</c:v>
                </c:pt>
                <c:pt idx="52">
                  <c:v>2.7600543052228645</c:v>
                </c:pt>
                <c:pt idx="53">
                  <c:v>2.8153707443889586</c:v>
                </c:pt>
                <c:pt idx="54">
                  <c:v>2.8791133980891623</c:v>
                </c:pt>
                <c:pt idx="55">
                  <c:v>2.929198390691949</c:v>
                </c:pt>
                <c:pt idx="56">
                  <c:v>2.9534654003287582</c:v>
                </c:pt>
                <c:pt idx="57">
                  <c:v>2.9890470110648066</c:v>
                </c:pt>
                <c:pt idx="58">
                  <c:v>3.0397592505812217</c:v>
                </c:pt>
                <c:pt idx="59">
                  <c:v>3.0794887672736615</c:v>
                </c:pt>
                <c:pt idx="60">
                  <c:v>3.1199856440515847</c:v>
                </c:pt>
                <c:pt idx="61">
                  <c:v>3.1422395579773283</c:v>
                </c:pt>
                <c:pt idx="62">
                  <c:v>3.1770409485144921</c:v>
                </c:pt>
                <c:pt idx="63">
                  <c:v>3.1979907389455078</c:v>
                </c:pt>
                <c:pt idx="64">
                  <c:v>3.196722279509987</c:v>
                </c:pt>
                <c:pt idx="65">
                  <c:v>3.2262560498726236</c:v>
                </c:pt>
                <c:pt idx="66">
                  <c:v>3.2539572113203916</c:v>
                </c:pt>
                <c:pt idx="67">
                  <c:v>3.241525908129208</c:v>
                </c:pt>
                <c:pt idx="68">
                  <c:v>3.2275006655078253</c:v>
                </c:pt>
                <c:pt idx="69">
                  <c:v>3.2151313502925918</c:v>
                </c:pt>
                <c:pt idx="70">
                  <c:v>3.2082111092758696</c:v>
                </c:pt>
                <c:pt idx="71">
                  <c:v>3.2140061466341625</c:v>
                </c:pt>
                <c:pt idx="72">
                  <c:v>3.1922320624099232</c:v>
                </c:pt>
                <c:pt idx="73">
                  <c:v>3.1546778114075842</c:v>
                </c:pt>
                <c:pt idx="74">
                  <c:v>3.1238304789581335</c:v>
                </c:pt>
                <c:pt idx="75">
                  <c:v>3.0953491809016902</c:v>
                </c:pt>
                <c:pt idx="76">
                  <c:v>3.0361046042354078</c:v>
                </c:pt>
                <c:pt idx="77">
                  <c:v>2.9804520832221097</c:v>
                </c:pt>
                <c:pt idx="78">
                  <c:v>2.943062470542456</c:v>
                </c:pt>
                <c:pt idx="79">
                  <c:v>2.8840924846447598</c:v>
                </c:pt>
                <c:pt idx="80">
                  <c:v>2.8375722601060671</c:v>
                </c:pt>
                <c:pt idx="81">
                  <c:v>2.7833942857522072</c:v>
                </c:pt>
                <c:pt idx="82">
                  <c:v>2.731490554048527</c:v>
                </c:pt>
                <c:pt idx="83">
                  <c:v>2.6813619757536444</c:v>
                </c:pt>
                <c:pt idx="84">
                  <c:v>2.6188870368040198</c:v>
                </c:pt>
                <c:pt idx="85">
                  <c:v>2.566445210056723</c:v>
                </c:pt>
                <c:pt idx="86">
                  <c:v>2.4962077827550715</c:v>
                </c:pt>
                <c:pt idx="87">
                  <c:v>2.404474576655629</c:v>
                </c:pt>
                <c:pt idx="88">
                  <c:v>2.3425423023533467</c:v>
                </c:pt>
                <c:pt idx="89">
                  <c:v>2.2841748469736864</c:v>
                </c:pt>
                <c:pt idx="90">
                  <c:v>2.221112215385832</c:v>
                </c:pt>
                <c:pt idx="91">
                  <c:v>2.1715144427375432</c:v>
                </c:pt>
                <c:pt idx="92">
                  <c:v>2.1313275418023085</c:v>
                </c:pt>
                <c:pt idx="93">
                  <c:v>2.055741665933922</c:v>
                </c:pt>
                <c:pt idx="94">
                  <c:v>1.9675769721070628</c:v>
                </c:pt>
                <c:pt idx="95">
                  <c:v>1.9089975042235254</c:v>
                </c:pt>
                <c:pt idx="96">
                  <c:v>1.864444303999409</c:v>
                </c:pt>
                <c:pt idx="97">
                  <c:v>1.8182216645855676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F51-4E76-B58B-ED22C4B4B526}"/>
            </c:ext>
          </c:extLst>
        </c:ser>
        <c:ser>
          <c:idx val="8"/>
          <c:order val="8"/>
          <c:tx>
            <c:v>Sat -80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D1 300K 50L IDVG'!$CJ$2:$CJ$100</c:f>
              <c:numCache>
                <c:formatCode>General</c:formatCode>
                <c:ptCount val="9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</c:numCache>
            </c:numRef>
          </c:xVal>
          <c:yVal>
            <c:numRef>
              <c:f>'S1 D1 300K 50L IDVG'!$CG$2:$CG$100</c:f>
              <c:numCache>
                <c:formatCode>General</c:formatCode>
                <c:ptCount val="99"/>
                <c:pt idx="0">
                  <c:v>6.0324962589113182E-5</c:v>
                </c:pt>
                <c:pt idx="1">
                  <c:v>4.9617437520964522E-5</c:v>
                </c:pt>
                <c:pt idx="2">
                  <c:v>8.6210714635019309E-5</c:v>
                </c:pt>
                <c:pt idx="3">
                  <c:v>3.8083065442995452E-5</c:v>
                </c:pt>
                <c:pt idx="4">
                  <c:v>7.0513300142304884E-5</c:v>
                </c:pt>
                <c:pt idx="5">
                  <c:v>6.4712939854264388E-5</c:v>
                </c:pt>
                <c:pt idx="6">
                  <c:v>4.9536172459972343E-5</c:v>
                </c:pt>
                <c:pt idx="7">
                  <c:v>6.4955225522604935E-5</c:v>
                </c:pt>
                <c:pt idx="8">
                  <c:v>6.9181626437356836E-5</c:v>
                </c:pt>
                <c:pt idx="9">
                  <c:v>8.2708384917431013E-5</c:v>
                </c:pt>
                <c:pt idx="10">
                  <c:v>1.6460546452562042E-5</c:v>
                </c:pt>
                <c:pt idx="11">
                  <c:v>3.0020467976725734E-5</c:v>
                </c:pt>
                <c:pt idx="12">
                  <c:v>9.0979187111908999E-5</c:v>
                </c:pt>
                <c:pt idx="13">
                  <c:v>8.1434741532599721E-5</c:v>
                </c:pt>
                <c:pt idx="14">
                  <c:v>6.9908000666671642E-5</c:v>
                </c:pt>
                <c:pt idx="15">
                  <c:v>4.0871033894645929E-5</c:v>
                </c:pt>
                <c:pt idx="16">
                  <c:v>3.2266710556500397E-5</c:v>
                </c:pt>
                <c:pt idx="17">
                  <c:v>7.9542501763929724E-6</c:v>
                </c:pt>
                <c:pt idx="18">
                  <c:v>9.3020707884084179E-4</c:v>
                </c:pt>
                <c:pt idx="19">
                  <c:v>5.5222034272511249E-3</c:v>
                </c:pt>
                <c:pt idx="20">
                  <c:v>1.6375997619591451E-2</c:v>
                </c:pt>
                <c:pt idx="21">
                  <c:v>3.6116815927882483E-2</c:v>
                </c:pt>
                <c:pt idx="22">
                  <c:v>5.9332109986304046E-2</c:v>
                </c:pt>
                <c:pt idx="23">
                  <c:v>8.8766916011304958E-2</c:v>
                </c:pt>
                <c:pt idx="24">
                  <c:v>0.12344149654159818</c:v>
                </c:pt>
                <c:pt idx="25">
                  <c:v>0.15384459840738612</c:v>
                </c:pt>
                <c:pt idx="26">
                  <c:v>0.19053944703854292</c:v>
                </c:pt>
                <c:pt idx="27">
                  <c:v>0.2294299109173473</c:v>
                </c:pt>
                <c:pt idx="28">
                  <c:v>0.29301287111711205</c:v>
                </c:pt>
                <c:pt idx="29">
                  <c:v>0.3779980170405346</c:v>
                </c:pt>
                <c:pt idx="30">
                  <c:v>0.45962096418572546</c:v>
                </c:pt>
                <c:pt idx="31">
                  <c:v>0.55281328860671752</c:v>
                </c:pt>
                <c:pt idx="32">
                  <c:v>0.65809627634418455</c:v>
                </c:pt>
                <c:pt idx="33">
                  <c:v>0.77022068175840419</c:v>
                </c:pt>
                <c:pt idx="34">
                  <c:v>0.88006369842448373</c:v>
                </c:pt>
                <c:pt idx="35">
                  <c:v>0.99840177664647023</c:v>
                </c:pt>
                <c:pt idx="36">
                  <c:v>1.0987372165865323</c:v>
                </c:pt>
                <c:pt idx="37">
                  <c:v>1.2411706606397361</c:v>
                </c:pt>
                <c:pt idx="38">
                  <c:v>1.4055967673009859</c:v>
                </c:pt>
                <c:pt idx="39">
                  <c:v>1.5258237278291908</c:v>
                </c:pt>
                <c:pt idx="40">
                  <c:v>1.6472594909769407</c:v>
                </c:pt>
                <c:pt idx="41">
                  <c:v>1.768031361765577</c:v>
                </c:pt>
                <c:pt idx="42">
                  <c:v>1.8900972192213581</c:v>
                </c:pt>
                <c:pt idx="43">
                  <c:v>2.002440109936988</c:v>
                </c:pt>
                <c:pt idx="44">
                  <c:v>2.0998611459036498</c:v>
                </c:pt>
                <c:pt idx="45">
                  <c:v>2.2023752773873415</c:v>
                </c:pt>
                <c:pt idx="46">
                  <c:v>2.3149451035854813</c:v>
                </c:pt>
                <c:pt idx="47">
                  <c:v>2.406982284885022</c:v>
                </c:pt>
                <c:pt idx="48">
                  <c:v>2.4947332074202131</c:v>
                </c:pt>
                <c:pt idx="49">
                  <c:v>2.5677361553744613</c:v>
                </c:pt>
                <c:pt idx="50">
                  <c:v>2.6332295142389359</c:v>
                </c:pt>
                <c:pt idx="51">
                  <c:v>2.6290407591284177</c:v>
                </c:pt>
                <c:pt idx="52">
                  <c:v>2.7330015958761451</c:v>
                </c:pt>
                <c:pt idx="53">
                  <c:v>2.908081463644804</c:v>
                </c:pt>
                <c:pt idx="54">
                  <c:v>2.9656277388559862</c:v>
                </c:pt>
                <c:pt idx="55">
                  <c:v>3.0135218675813498</c:v>
                </c:pt>
                <c:pt idx="56">
                  <c:v>3.0501349680077476</c:v>
                </c:pt>
                <c:pt idx="57">
                  <c:v>3.1173833831391597</c:v>
                </c:pt>
                <c:pt idx="58">
                  <c:v>3.1784580135739327</c:v>
                </c:pt>
                <c:pt idx="59">
                  <c:v>3.222420288664503</c:v>
                </c:pt>
                <c:pt idx="60">
                  <c:v>3.2653059385782983</c:v>
                </c:pt>
                <c:pt idx="61">
                  <c:v>3.3094176811549363</c:v>
                </c:pt>
                <c:pt idx="62">
                  <c:v>3.3629946773072632</c:v>
                </c:pt>
                <c:pt idx="63">
                  <c:v>3.4018901354747997</c:v>
                </c:pt>
                <c:pt idx="64">
                  <c:v>3.4279448354175122</c:v>
                </c:pt>
                <c:pt idx="65">
                  <c:v>3.4533686233391889</c:v>
                </c:pt>
                <c:pt idx="66">
                  <c:v>3.4877965575215146</c:v>
                </c:pt>
                <c:pt idx="67">
                  <c:v>3.5292177423656259</c:v>
                </c:pt>
                <c:pt idx="68">
                  <c:v>3.5555929762522158</c:v>
                </c:pt>
                <c:pt idx="69">
                  <c:v>3.5554811320419124</c:v>
                </c:pt>
                <c:pt idx="70">
                  <c:v>3.5678810565548957</c:v>
                </c:pt>
                <c:pt idx="71">
                  <c:v>3.5974078767929254</c:v>
                </c:pt>
                <c:pt idx="72">
                  <c:v>3.5949986289208158</c:v>
                </c:pt>
                <c:pt idx="73">
                  <c:v>3.6103568679867388</c:v>
                </c:pt>
                <c:pt idx="74">
                  <c:v>3.6254631464915223</c:v>
                </c:pt>
                <c:pt idx="75">
                  <c:v>3.6129131215920842</c:v>
                </c:pt>
                <c:pt idx="76">
                  <c:v>3.6142322203246895</c:v>
                </c:pt>
                <c:pt idx="77">
                  <c:v>3.62428131851915</c:v>
                </c:pt>
                <c:pt idx="78">
                  <c:v>3.6218050395706221</c:v>
                </c:pt>
                <c:pt idx="79">
                  <c:v>3.6104032222400324</c:v>
                </c:pt>
                <c:pt idx="80">
                  <c:v>3.5914646048533116</c:v>
                </c:pt>
                <c:pt idx="81">
                  <c:v>3.5672616037225691</c:v>
                </c:pt>
                <c:pt idx="82">
                  <c:v>3.5549059740291811</c:v>
                </c:pt>
                <c:pt idx="83">
                  <c:v>3.5409016506671076</c:v>
                </c:pt>
                <c:pt idx="84">
                  <c:v>3.5154186747159453</c:v>
                </c:pt>
                <c:pt idx="85">
                  <c:v>3.485388573306555</c:v>
                </c:pt>
                <c:pt idx="86">
                  <c:v>3.4498378771278513</c:v>
                </c:pt>
                <c:pt idx="87">
                  <c:v>3.3921110089149469</c:v>
                </c:pt>
                <c:pt idx="88">
                  <c:v>3.375921728908831</c:v>
                </c:pt>
                <c:pt idx="89">
                  <c:v>3.3652555271714513</c:v>
                </c:pt>
                <c:pt idx="90">
                  <c:v>3.3139325792588314</c:v>
                </c:pt>
                <c:pt idx="91">
                  <c:v>3.2527167258551484</c:v>
                </c:pt>
                <c:pt idx="92">
                  <c:v>3.2193546164511289</c:v>
                </c:pt>
                <c:pt idx="93">
                  <c:v>3.1644828416042823</c:v>
                </c:pt>
                <c:pt idx="94">
                  <c:v>3.0898858157965003</c:v>
                </c:pt>
                <c:pt idx="95">
                  <c:v>3.0188508083253693</c:v>
                </c:pt>
                <c:pt idx="96">
                  <c:v>2.9481812440267174</c:v>
                </c:pt>
                <c:pt idx="97">
                  <c:v>2.903322939825232</c:v>
                </c:pt>
                <c:pt idx="98">
                  <c:v>2.8354610079110611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F51-4E76-B58B-ED22C4B4B526}"/>
            </c:ext>
          </c:extLst>
        </c:ser>
        <c:ser>
          <c:idx val="9"/>
          <c:order val="9"/>
          <c:tx>
            <c:v>Sat -100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D1 300K 50L IDVG'!$CJ$2:$CJ$100</c:f>
              <c:numCache>
                <c:formatCode>General</c:formatCode>
                <c:ptCount val="9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</c:numCache>
            </c:numRef>
          </c:xVal>
          <c:yVal>
            <c:numRef>
              <c:f>'S1 D1 300K 50L IDVG'!$CH$2:$CH$100</c:f>
              <c:numCache>
                <c:formatCode>General</c:formatCode>
                <c:ptCount val="99"/>
                <c:pt idx="0">
                  <c:v>4.3229904590777639E-5</c:v>
                </c:pt>
                <c:pt idx="1">
                  <c:v>1.3617407937981613E-5</c:v>
                </c:pt>
                <c:pt idx="2">
                  <c:v>5.2497403990613195E-5</c:v>
                </c:pt>
                <c:pt idx="3">
                  <c:v>8.7160260410323729E-5</c:v>
                </c:pt>
                <c:pt idx="4">
                  <c:v>6.3079551653711098E-5</c:v>
                </c:pt>
                <c:pt idx="5">
                  <c:v>3.6440011792205874E-5</c:v>
                </c:pt>
                <c:pt idx="6">
                  <c:v>8.8082673542989192E-5</c:v>
                </c:pt>
                <c:pt idx="7">
                  <c:v>1.5757060498418083E-4</c:v>
                </c:pt>
                <c:pt idx="8">
                  <c:v>9.2864086539168813E-5</c:v>
                </c:pt>
                <c:pt idx="9">
                  <c:v>9.0330619170514282E-5</c:v>
                </c:pt>
                <c:pt idx="10">
                  <c:v>1.256936045856103E-4</c:v>
                </c:pt>
                <c:pt idx="11">
                  <c:v>4.6729737613252601E-5</c:v>
                </c:pt>
                <c:pt idx="12">
                  <c:v>4.0604196229550444E-5</c:v>
                </c:pt>
                <c:pt idx="13">
                  <c:v>8.6468574523707159E-5</c:v>
                </c:pt>
                <c:pt idx="14">
                  <c:v>9.4459219325356906E-5</c:v>
                </c:pt>
                <c:pt idx="15">
                  <c:v>9.9278528908470441E-5</c:v>
                </c:pt>
                <c:pt idx="16">
                  <c:v>9.1432093355946944E-5</c:v>
                </c:pt>
                <c:pt idx="17">
                  <c:v>2.7751942118127814E-5</c:v>
                </c:pt>
                <c:pt idx="18">
                  <c:v>1.9266425942271183E-4</c:v>
                </c:pt>
                <c:pt idx="19">
                  <c:v>2.4528772159761953E-3</c:v>
                </c:pt>
                <c:pt idx="20">
                  <c:v>8.8736998354303938E-3</c:v>
                </c:pt>
                <c:pt idx="21">
                  <c:v>2.107739369543021E-2</c:v>
                </c:pt>
                <c:pt idx="22">
                  <c:v>3.9246551053342432E-2</c:v>
                </c:pt>
                <c:pt idx="23">
                  <c:v>6.6690480837382715E-2</c:v>
                </c:pt>
                <c:pt idx="24">
                  <c:v>9.9065482682757403E-2</c:v>
                </c:pt>
                <c:pt idx="25">
                  <c:v>0.12815401618081024</c:v>
                </c:pt>
                <c:pt idx="26">
                  <c:v>0.16116744169220873</c:v>
                </c:pt>
                <c:pt idx="27">
                  <c:v>0.20135961946480815</c:v>
                </c:pt>
                <c:pt idx="28">
                  <c:v>0.24351863544470082</c:v>
                </c:pt>
                <c:pt idx="29">
                  <c:v>0.30884303200981544</c:v>
                </c:pt>
                <c:pt idx="30">
                  <c:v>0.39998436336989213</c:v>
                </c:pt>
                <c:pt idx="31">
                  <c:v>0.48658868502335123</c:v>
                </c:pt>
                <c:pt idx="32">
                  <c:v>0.57950019026504629</c:v>
                </c:pt>
                <c:pt idx="33">
                  <c:v>0.68202301915563479</c:v>
                </c:pt>
                <c:pt idx="34">
                  <c:v>0.79063988896374482</c:v>
                </c:pt>
                <c:pt idx="35">
                  <c:v>0.90575476989403803</c:v>
                </c:pt>
                <c:pt idx="36">
                  <c:v>0.99621044420053195</c:v>
                </c:pt>
                <c:pt idx="37">
                  <c:v>1.1345352589690674</c:v>
                </c:pt>
                <c:pt idx="38">
                  <c:v>1.3046348230605003</c:v>
                </c:pt>
                <c:pt idx="39">
                  <c:v>1.4335257981618199</c:v>
                </c:pt>
                <c:pt idx="40">
                  <c:v>1.5639111669362451</c:v>
                </c:pt>
                <c:pt idx="41">
                  <c:v>1.6814856309331219</c:v>
                </c:pt>
                <c:pt idx="42">
                  <c:v>1.8129372460878301</c:v>
                </c:pt>
                <c:pt idx="43">
                  <c:v>1.9434458059511281</c:v>
                </c:pt>
                <c:pt idx="44">
                  <c:v>2.0583583141739346</c:v>
                </c:pt>
                <c:pt idx="45">
                  <c:v>2.1663119625382117</c:v>
                </c:pt>
                <c:pt idx="46">
                  <c:v>2.2777124279920398</c:v>
                </c:pt>
                <c:pt idx="47">
                  <c:v>2.3906206149414273</c:v>
                </c:pt>
                <c:pt idx="48">
                  <c:v>2.480088653128071</c:v>
                </c:pt>
                <c:pt idx="49">
                  <c:v>2.5530306297983327</c:v>
                </c:pt>
                <c:pt idx="50">
                  <c:v>2.6375337168466864</c:v>
                </c:pt>
                <c:pt idx="51">
                  <c:v>2.6831520119797108</c:v>
                </c:pt>
                <c:pt idx="52">
                  <c:v>2.7998398862292677</c:v>
                </c:pt>
                <c:pt idx="53">
                  <c:v>2.9382163392906118</c:v>
                </c:pt>
                <c:pt idx="54">
                  <c:v>2.9885174836311759</c:v>
                </c:pt>
                <c:pt idx="55">
                  <c:v>3.066979295385893</c:v>
                </c:pt>
                <c:pt idx="56">
                  <c:v>3.1334992890354085</c:v>
                </c:pt>
                <c:pt idx="57">
                  <c:v>3.2130432956736943</c:v>
                </c:pt>
                <c:pt idx="58">
                  <c:v>3.2839112352246742</c:v>
                </c:pt>
                <c:pt idx="59">
                  <c:v>3.3296601178507594</c:v>
                </c:pt>
                <c:pt idx="60">
                  <c:v>3.4119281911752659</c:v>
                </c:pt>
                <c:pt idx="61">
                  <c:v>3.4543607767897466</c:v>
                </c:pt>
                <c:pt idx="62">
                  <c:v>3.4727322084184191</c:v>
                </c:pt>
                <c:pt idx="63">
                  <c:v>3.5463054434816974</c:v>
                </c:pt>
                <c:pt idx="64">
                  <c:v>3.5826114453259823</c:v>
                </c:pt>
                <c:pt idx="65">
                  <c:v>3.6232577809418451</c:v>
                </c:pt>
                <c:pt idx="66">
                  <c:v>3.6819774139783972</c:v>
                </c:pt>
                <c:pt idx="67">
                  <c:v>3.6949871742464064</c:v>
                </c:pt>
                <c:pt idx="68">
                  <c:v>3.7499578264120337</c:v>
                </c:pt>
                <c:pt idx="69">
                  <c:v>3.8084022983485628</c:v>
                </c:pt>
                <c:pt idx="70">
                  <c:v>3.7763354245845555</c:v>
                </c:pt>
                <c:pt idx="71">
                  <c:v>3.798707872497078</c:v>
                </c:pt>
                <c:pt idx="72">
                  <c:v>3.8510921323089593</c:v>
                </c:pt>
                <c:pt idx="73">
                  <c:v>3.8650993622844267</c:v>
                </c:pt>
                <c:pt idx="74">
                  <c:v>3.8802955459809225</c:v>
                </c:pt>
                <c:pt idx="75">
                  <c:v>3.8765513991410248</c:v>
                </c:pt>
                <c:pt idx="76">
                  <c:v>3.9062425962195122</c:v>
                </c:pt>
                <c:pt idx="77">
                  <c:v>3.9058321912163056</c:v>
                </c:pt>
                <c:pt idx="78">
                  <c:v>3.9216524050066255</c:v>
                </c:pt>
                <c:pt idx="79">
                  <c:v>3.9628448511415977</c:v>
                </c:pt>
                <c:pt idx="80">
                  <c:v>3.9381517151936229</c:v>
                </c:pt>
                <c:pt idx="81">
                  <c:v>3.9136552215892566</c:v>
                </c:pt>
                <c:pt idx="82">
                  <c:v>3.9197405245220973</c:v>
                </c:pt>
                <c:pt idx="83">
                  <c:v>3.928950109363941</c:v>
                </c:pt>
                <c:pt idx="84">
                  <c:v>3.9410218141734514</c:v>
                </c:pt>
                <c:pt idx="85">
                  <c:v>3.9194471371590858</c:v>
                </c:pt>
                <c:pt idx="86">
                  <c:v>3.8675484830443367</c:v>
                </c:pt>
                <c:pt idx="87">
                  <c:v>3.8759167089136093</c:v>
                </c:pt>
                <c:pt idx="88">
                  <c:v>3.8712346771980437</c:v>
                </c:pt>
                <c:pt idx="89">
                  <c:v>3.8078592024758122</c:v>
                </c:pt>
                <c:pt idx="90">
                  <c:v>3.7878294289371732</c:v>
                </c:pt>
                <c:pt idx="91">
                  <c:v>3.7642825758717389</c:v>
                </c:pt>
                <c:pt idx="92">
                  <c:v>3.724378167132294</c:v>
                </c:pt>
                <c:pt idx="93">
                  <c:v>3.7305328850310846</c:v>
                </c:pt>
                <c:pt idx="94">
                  <c:v>3.7246545912859439</c:v>
                </c:pt>
                <c:pt idx="95">
                  <c:v>3.6668340260197398</c:v>
                </c:pt>
                <c:pt idx="96">
                  <c:v>3.5760832860378993</c:v>
                </c:pt>
                <c:pt idx="97">
                  <c:v>3.525359267626782</c:v>
                </c:pt>
                <c:pt idx="98">
                  <c:v>3.4865948061113898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F51-4E76-B58B-ED22C4B4B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Lin -80 V</c:v>
                </c:tx>
                <c:spPr>
                  <a:ln w="19050" cap="rnd">
                    <a:solidFill>
                      <a:srgbClr val="00FF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FF00"/>
                    </a:solidFill>
                    <a:ln w="9525">
                      <a:solidFill>
                        <a:srgbClr val="00FF0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'S1 D1 300K 50L IDVG'!$CJ$2:$CJ$100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-1</c:v>
                      </c:pt>
                      <c:pt idx="2">
                        <c:v>-2</c:v>
                      </c:pt>
                      <c:pt idx="3">
                        <c:v>-3</c:v>
                      </c:pt>
                      <c:pt idx="4">
                        <c:v>-4</c:v>
                      </c:pt>
                      <c:pt idx="5">
                        <c:v>-5</c:v>
                      </c:pt>
                      <c:pt idx="6">
                        <c:v>-6</c:v>
                      </c:pt>
                      <c:pt idx="7">
                        <c:v>-7</c:v>
                      </c:pt>
                      <c:pt idx="8">
                        <c:v>-8</c:v>
                      </c:pt>
                      <c:pt idx="9">
                        <c:v>-9</c:v>
                      </c:pt>
                      <c:pt idx="10">
                        <c:v>-10</c:v>
                      </c:pt>
                      <c:pt idx="11">
                        <c:v>-11</c:v>
                      </c:pt>
                      <c:pt idx="12">
                        <c:v>-12</c:v>
                      </c:pt>
                      <c:pt idx="13">
                        <c:v>-13</c:v>
                      </c:pt>
                      <c:pt idx="14">
                        <c:v>-14</c:v>
                      </c:pt>
                      <c:pt idx="15">
                        <c:v>-15</c:v>
                      </c:pt>
                      <c:pt idx="16">
                        <c:v>-16</c:v>
                      </c:pt>
                      <c:pt idx="17">
                        <c:v>-17</c:v>
                      </c:pt>
                      <c:pt idx="18">
                        <c:v>-18</c:v>
                      </c:pt>
                      <c:pt idx="19">
                        <c:v>-19</c:v>
                      </c:pt>
                      <c:pt idx="20">
                        <c:v>-20</c:v>
                      </c:pt>
                      <c:pt idx="21">
                        <c:v>-21</c:v>
                      </c:pt>
                      <c:pt idx="22">
                        <c:v>-22</c:v>
                      </c:pt>
                      <c:pt idx="23">
                        <c:v>-23</c:v>
                      </c:pt>
                      <c:pt idx="24">
                        <c:v>-24</c:v>
                      </c:pt>
                      <c:pt idx="25">
                        <c:v>-25</c:v>
                      </c:pt>
                      <c:pt idx="26">
                        <c:v>-26</c:v>
                      </c:pt>
                      <c:pt idx="27">
                        <c:v>-27</c:v>
                      </c:pt>
                      <c:pt idx="28">
                        <c:v>-28</c:v>
                      </c:pt>
                      <c:pt idx="29">
                        <c:v>-29</c:v>
                      </c:pt>
                      <c:pt idx="30">
                        <c:v>-30</c:v>
                      </c:pt>
                      <c:pt idx="31">
                        <c:v>-31</c:v>
                      </c:pt>
                      <c:pt idx="32">
                        <c:v>-32</c:v>
                      </c:pt>
                      <c:pt idx="33">
                        <c:v>-33</c:v>
                      </c:pt>
                      <c:pt idx="34">
                        <c:v>-34</c:v>
                      </c:pt>
                      <c:pt idx="35">
                        <c:v>-35</c:v>
                      </c:pt>
                      <c:pt idx="36">
                        <c:v>-36</c:v>
                      </c:pt>
                      <c:pt idx="37">
                        <c:v>-37</c:v>
                      </c:pt>
                      <c:pt idx="38">
                        <c:v>-38</c:v>
                      </c:pt>
                      <c:pt idx="39">
                        <c:v>-39</c:v>
                      </c:pt>
                      <c:pt idx="40">
                        <c:v>-40</c:v>
                      </c:pt>
                      <c:pt idx="41">
                        <c:v>-41</c:v>
                      </c:pt>
                      <c:pt idx="42">
                        <c:v>-42</c:v>
                      </c:pt>
                      <c:pt idx="43">
                        <c:v>-43</c:v>
                      </c:pt>
                      <c:pt idx="44">
                        <c:v>-44</c:v>
                      </c:pt>
                      <c:pt idx="45">
                        <c:v>-45</c:v>
                      </c:pt>
                      <c:pt idx="46">
                        <c:v>-46</c:v>
                      </c:pt>
                      <c:pt idx="47">
                        <c:v>-47</c:v>
                      </c:pt>
                      <c:pt idx="48">
                        <c:v>-48</c:v>
                      </c:pt>
                      <c:pt idx="49">
                        <c:v>-49</c:v>
                      </c:pt>
                      <c:pt idx="50">
                        <c:v>-50</c:v>
                      </c:pt>
                      <c:pt idx="51">
                        <c:v>-51</c:v>
                      </c:pt>
                      <c:pt idx="52">
                        <c:v>-52</c:v>
                      </c:pt>
                      <c:pt idx="53">
                        <c:v>-53</c:v>
                      </c:pt>
                      <c:pt idx="54">
                        <c:v>-54</c:v>
                      </c:pt>
                      <c:pt idx="55">
                        <c:v>-55</c:v>
                      </c:pt>
                      <c:pt idx="56">
                        <c:v>-56</c:v>
                      </c:pt>
                      <c:pt idx="57">
                        <c:v>-57</c:v>
                      </c:pt>
                      <c:pt idx="58">
                        <c:v>-58</c:v>
                      </c:pt>
                      <c:pt idx="59">
                        <c:v>-59</c:v>
                      </c:pt>
                      <c:pt idx="60">
                        <c:v>-60</c:v>
                      </c:pt>
                      <c:pt idx="61">
                        <c:v>-61</c:v>
                      </c:pt>
                      <c:pt idx="62">
                        <c:v>-62</c:v>
                      </c:pt>
                      <c:pt idx="63">
                        <c:v>-63</c:v>
                      </c:pt>
                      <c:pt idx="64">
                        <c:v>-64</c:v>
                      </c:pt>
                      <c:pt idx="65">
                        <c:v>-65</c:v>
                      </c:pt>
                      <c:pt idx="66">
                        <c:v>-66</c:v>
                      </c:pt>
                      <c:pt idx="67">
                        <c:v>-67</c:v>
                      </c:pt>
                      <c:pt idx="68">
                        <c:v>-68</c:v>
                      </c:pt>
                      <c:pt idx="69">
                        <c:v>-69</c:v>
                      </c:pt>
                      <c:pt idx="70">
                        <c:v>-70</c:v>
                      </c:pt>
                      <c:pt idx="71">
                        <c:v>-71</c:v>
                      </c:pt>
                      <c:pt idx="72">
                        <c:v>-72</c:v>
                      </c:pt>
                      <c:pt idx="73">
                        <c:v>-73</c:v>
                      </c:pt>
                      <c:pt idx="74">
                        <c:v>-74</c:v>
                      </c:pt>
                      <c:pt idx="75">
                        <c:v>-75</c:v>
                      </c:pt>
                      <c:pt idx="76">
                        <c:v>-76</c:v>
                      </c:pt>
                      <c:pt idx="77">
                        <c:v>-77</c:v>
                      </c:pt>
                      <c:pt idx="78">
                        <c:v>-78</c:v>
                      </c:pt>
                      <c:pt idx="79">
                        <c:v>-79</c:v>
                      </c:pt>
                      <c:pt idx="80">
                        <c:v>-80</c:v>
                      </c:pt>
                      <c:pt idx="81">
                        <c:v>-81</c:v>
                      </c:pt>
                      <c:pt idx="82">
                        <c:v>-82</c:v>
                      </c:pt>
                      <c:pt idx="83">
                        <c:v>-83</c:v>
                      </c:pt>
                      <c:pt idx="84">
                        <c:v>-84</c:v>
                      </c:pt>
                      <c:pt idx="85">
                        <c:v>-85</c:v>
                      </c:pt>
                      <c:pt idx="86">
                        <c:v>-86</c:v>
                      </c:pt>
                      <c:pt idx="87">
                        <c:v>-87</c:v>
                      </c:pt>
                      <c:pt idx="88">
                        <c:v>-88</c:v>
                      </c:pt>
                      <c:pt idx="89">
                        <c:v>-89</c:v>
                      </c:pt>
                      <c:pt idx="90">
                        <c:v>-90</c:v>
                      </c:pt>
                      <c:pt idx="91">
                        <c:v>-91</c:v>
                      </c:pt>
                      <c:pt idx="92">
                        <c:v>-92</c:v>
                      </c:pt>
                      <c:pt idx="93">
                        <c:v>-93</c:v>
                      </c:pt>
                      <c:pt idx="94">
                        <c:v>-94</c:v>
                      </c:pt>
                      <c:pt idx="95">
                        <c:v>-95</c:v>
                      </c:pt>
                      <c:pt idx="96">
                        <c:v>-96</c:v>
                      </c:pt>
                      <c:pt idx="97">
                        <c:v>-97</c:v>
                      </c:pt>
                      <c:pt idx="98">
                        <c:v>-98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'S1 D1 300K 50L IDVG'!$BZ$2:$BZ$100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-4.2984843546284209E-5</c:v>
                      </c:pt>
                      <c:pt idx="1">
                        <c:v>-3.7925177459075707E-5</c:v>
                      </c:pt>
                      <c:pt idx="2">
                        <c:v>-4.9407232362740841E-5</c:v>
                      </c:pt>
                      <c:pt idx="3">
                        <c:v>-3.220646820223099E-5</c:v>
                      </c:pt>
                      <c:pt idx="4">
                        <c:v>-4.2827303346371109E-5</c:v>
                      </c:pt>
                      <c:pt idx="5">
                        <c:v>-4.0553473127625615E-5</c:v>
                      </c:pt>
                      <c:pt idx="6">
                        <c:v>-3.453806316094452E-5</c:v>
                      </c:pt>
                      <c:pt idx="7">
                        <c:v>-3.9006953498478895E-5</c:v>
                      </c:pt>
                      <c:pt idx="8">
                        <c:v>-3.9219632768361592E-5</c:v>
                      </c:pt>
                      <c:pt idx="9">
                        <c:v>-4.2065859046791307E-5</c:v>
                      </c:pt>
                      <c:pt idx="10">
                        <c:v>-1.8503096479791372E-5</c:v>
                      </c:pt>
                      <c:pt idx="11">
                        <c:v>-2.4345212226568149E-5</c:v>
                      </c:pt>
                      <c:pt idx="12">
                        <c:v>-4.1879436476894155E-5</c:v>
                      </c:pt>
                      <c:pt idx="13">
                        <c:v>-3.846081413878021E-5</c:v>
                      </c:pt>
                      <c:pt idx="14">
                        <c:v>-3.4840015210777887E-5</c:v>
                      </c:pt>
                      <c:pt idx="15">
                        <c:v>-2.6015138345646809E-5</c:v>
                      </c:pt>
                      <c:pt idx="16">
                        <c:v>-2.2672660437490936E-5</c:v>
                      </c:pt>
                      <c:pt idx="17">
                        <c:v>1.1350771403737499E-5</c:v>
                      </c:pt>
                      <c:pt idx="18">
                        <c:v>1.3119685281761553E-4</c:v>
                      </c:pt>
                      <c:pt idx="19">
                        <c:v>3.7072359843546285E-4</c:v>
                      </c:pt>
                      <c:pt idx="20">
                        <c:v>8.0396177386643476E-4</c:v>
                      </c:pt>
                      <c:pt idx="21">
                        <c:v>1.5760794219904393E-3</c:v>
                      </c:pt>
                      <c:pt idx="22">
                        <c:v>2.661586538461538E-3</c:v>
                      </c:pt>
                      <c:pt idx="23">
                        <c:v>4.2882179849340861E-3</c:v>
                      </c:pt>
                      <c:pt idx="24">
                        <c:v>6.4518488338403592E-3</c:v>
                      </c:pt>
                      <c:pt idx="25">
                        <c:v>9.0291802477183835E-3</c:v>
                      </c:pt>
                      <c:pt idx="26">
                        <c:v>1.2314576090105746E-2</c:v>
                      </c:pt>
                      <c:pt idx="27">
                        <c:v>1.6242657178038536E-2</c:v>
                      </c:pt>
                      <c:pt idx="28">
                        <c:v>2.1887322540924237E-2</c:v>
                      </c:pt>
                      <c:pt idx="29">
                        <c:v>2.9254689989859473E-2</c:v>
                      </c:pt>
                      <c:pt idx="30">
                        <c:v>3.7745056497175133E-2</c:v>
                      </c:pt>
                      <c:pt idx="31">
                        <c:v>4.8002761480515709E-2</c:v>
                      </c:pt>
                      <c:pt idx="32">
                        <c:v>6.0266215775749671E-2</c:v>
                      </c:pt>
                      <c:pt idx="33">
                        <c:v>7.4445358901926689E-2</c:v>
                      </c:pt>
                      <c:pt idx="34">
                        <c:v>9.0206205635231032E-2</c:v>
                      </c:pt>
                      <c:pt idx="35">
                        <c:v>0.10819992213530351</c:v>
                      </c:pt>
                      <c:pt idx="36">
                        <c:v>0.12681802296103145</c:v>
                      </c:pt>
                      <c:pt idx="37">
                        <c:v>0.15006911849920324</c:v>
                      </c:pt>
                      <c:pt idx="38">
                        <c:v>0.17654217369259739</c:v>
                      </c:pt>
                      <c:pt idx="39">
                        <c:v>0.20266496450818483</c:v>
                      </c:pt>
                      <c:pt idx="40">
                        <c:v>0.23072812545270177</c:v>
                      </c:pt>
                      <c:pt idx="41">
                        <c:v>0.26078942126611626</c:v>
                      </c:pt>
                      <c:pt idx="42">
                        <c:v>0.29283309792843693</c:v>
                      </c:pt>
                      <c:pt idx="43">
                        <c:v>0.3260898341300883</c:v>
                      </c:pt>
                      <c:pt idx="44">
                        <c:v>0.3598060625814864</c:v>
                      </c:pt>
                      <c:pt idx="45">
                        <c:v>0.39576198754164843</c:v>
                      </c:pt>
                      <c:pt idx="46">
                        <c:v>0.43428056642039714</c:v>
                      </c:pt>
                      <c:pt idx="47">
                        <c:v>0.47260484571925254</c:v>
                      </c:pt>
                      <c:pt idx="48">
                        <c:v>0.51205291177748791</c:v>
                      </c:pt>
                      <c:pt idx="49">
                        <c:v>0.55130405258583204</c:v>
                      </c:pt>
                      <c:pt idx="50">
                        <c:v>0.59102781399391568</c:v>
                      </c:pt>
                      <c:pt idx="51">
                        <c:v>0.62318702013617266</c:v>
                      </c:pt>
                      <c:pt idx="52">
                        <c:v>0.66981629364044615</c:v>
                      </c:pt>
                      <c:pt idx="53">
                        <c:v>0.72633909169926147</c:v>
                      </c:pt>
                      <c:pt idx="54">
                        <c:v>0.7703978342749529</c:v>
                      </c:pt>
                      <c:pt idx="55">
                        <c:v>0.81406272635086208</c:v>
                      </c:pt>
                      <c:pt idx="56">
                        <c:v>0.85701868752716248</c:v>
                      </c:pt>
                      <c:pt idx="57">
                        <c:v>0.90525224540055016</c:v>
                      </c:pt>
                      <c:pt idx="58">
                        <c:v>0.95351205997392363</c:v>
                      </c:pt>
                      <c:pt idx="59">
                        <c:v>1.0002752426481245</c:v>
                      </c:pt>
                      <c:pt idx="60">
                        <c:v>1.047537302622048</c:v>
                      </c:pt>
                      <c:pt idx="61">
                        <c:v>1.095875887295378</c:v>
                      </c:pt>
                      <c:pt idx="62">
                        <c:v>1.1465513182674201</c:v>
                      </c:pt>
                      <c:pt idx="63">
                        <c:v>1.1955463204403882</c:v>
                      </c:pt>
                      <c:pt idx="64">
                        <c:v>1.242860893814284</c:v>
                      </c:pt>
                      <c:pt idx="65">
                        <c:v>1.290569317687962</c:v>
                      </c:pt>
                      <c:pt idx="66">
                        <c:v>1.3404833043604234</c:v>
                      </c:pt>
                      <c:pt idx="67">
                        <c:v>1.3924190569317687</c:v>
                      </c:pt>
                      <c:pt idx="68">
                        <c:v>1.4419129364044621</c:v>
                      </c:pt>
                      <c:pt idx="69">
                        <c:v>1.4863130160799645</c:v>
                      </c:pt>
                      <c:pt idx="70">
                        <c:v>1.5335225626539166</c:v>
                      </c:pt>
                      <c:pt idx="71">
                        <c:v>1.5847231276256699</c:v>
                      </c:pt>
                      <c:pt idx="72">
                        <c:v>1.6290444372012172</c:v>
                      </c:pt>
                      <c:pt idx="73">
                        <c:v>1.6777506156743456</c:v>
                      </c:pt>
                      <c:pt idx="74">
                        <c:v>1.7263780240475171</c:v>
                      </c:pt>
                      <c:pt idx="75">
                        <c:v>1.7686513110241933</c:v>
                      </c:pt>
                      <c:pt idx="76">
                        <c:v>1.8141279153991017</c:v>
                      </c:pt>
                      <c:pt idx="77">
                        <c:v>1.8619676227727058</c:v>
                      </c:pt>
                      <c:pt idx="78">
                        <c:v>1.9065252426481241</c:v>
                      </c:pt>
                      <c:pt idx="79">
                        <c:v>1.9487460162248309</c:v>
                      </c:pt>
                      <c:pt idx="80">
                        <c:v>1.9884986600028984</c:v>
                      </c:pt>
                      <c:pt idx="81">
                        <c:v>2.0265183615819198</c:v>
                      </c:pt>
                      <c:pt idx="82">
                        <c:v>2.0674525568593358</c:v>
                      </c:pt>
                      <c:pt idx="83">
                        <c:v>2.1077040779371305</c:v>
                      </c:pt>
                      <c:pt idx="84">
                        <c:v>2.1440696074170669</c:v>
                      </c:pt>
                      <c:pt idx="85">
                        <c:v>2.1785971678980114</c:v>
                      </c:pt>
                      <c:pt idx="86">
                        <c:v>2.2106303418803415</c:v>
                      </c:pt>
                      <c:pt idx="87">
                        <c:v>2.234628965667103</c:v>
                      </c:pt>
                      <c:pt idx="88">
                        <c:v>2.2716771693466562</c:v>
                      </c:pt>
                      <c:pt idx="89">
                        <c:v>2.310064464725484</c:v>
                      </c:pt>
                      <c:pt idx="90">
                        <c:v>2.3339580617123019</c:v>
                      </c:pt>
                      <c:pt idx="91">
                        <c:v>2.3531254527017205</c:v>
                      </c:pt>
                      <c:pt idx="92">
                        <c:v>2.381482688686078</c:v>
                      </c:pt>
                      <c:pt idx="93">
                        <c:v>2.4006500796755028</c:v>
                      </c:pt>
                      <c:pt idx="94">
                        <c:v>2.4111527596697084</c:v>
                      </c:pt>
                      <c:pt idx="95">
                        <c:v>2.4211303056642075</c:v>
                      </c:pt>
                      <c:pt idx="96">
                        <c:v>2.4297950166594262</c:v>
                      </c:pt>
                      <c:pt idx="97">
                        <c:v>2.4476495726495719</c:v>
                      </c:pt>
                      <c:pt idx="98">
                        <c:v>2.4544763146458046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DF51-4E76-B58B-ED22C4B4B52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Lin -100 V</c:v>
                </c:tx>
                <c:spPr>
                  <a:ln w="19050" cap="rnd">
                    <a:solidFill>
                      <a:srgbClr val="0080FF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80FF"/>
                    </a:solidFill>
                    <a:ln w="9525">
                      <a:solidFill>
                        <a:srgbClr val="0080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'S1 D1 300K 50L IDVG'!$CJ$2:$CJ$100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-1</c:v>
                      </c:pt>
                      <c:pt idx="2">
                        <c:v>-2</c:v>
                      </c:pt>
                      <c:pt idx="3">
                        <c:v>-3</c:v>
                      </c:pt>
                      <c:pt idx="4">
                        <c:v>-4</c:v>
                      </c:pt>
                      <c:pt idx="5">
                        <c:v>-5</c:v>
                      </c:pt>
                      <c:pt idx="6">
                        <c:v>-6</c:v>
                      </c:pt>
                      <c:pt idx="7">
                        <c:v>-7</c:v>
                      </c:pt>
                      <c:pt idx="8">
                        <c:v>-8</c:v>
                      </c:pt>
                      <c:pt idx="9">
                        <c:v>-9</c:v>
                      </c:pt>
                      <c:pt idx="10">
                        <c:v>-10</c:v>
                      </c:pt>
                      <c:pt idx="11">
                        <c:v>-11</c:v>
                      </c:pt>
                      <c:pt idx="12">
                        <c:v>-12</c:v>
                      </c:pt>
                      <c:pt idx="13">
                        <c:v>-13</c:v>
                      </c:pt>
                      <c:pt idx="14">
                        <c:v>-14</c:v>
                      </c:pt>
                      <c:pt idx="15">
                        <c:v>-15</c:v>
                      </c:pt>
                      <c:pt idx="16">
                        <c:v>-16</c:v>
                      </c:pt>
                      <c:pt idx="17">
                        <c:v>-17</c:v>
                      </c:pt>
                      <c:pt idx="18">
                        <c:v>-18</c:v>
                      </c:pt>
                      <c:pt idx="19">
                        <c:v>-19</c:v>
                      </c:pt>
                      <c:pt idx="20">
                        <c:v>-20</c:v>
                      </c:pt>
                      <c:pt idx="21">
                        <c:v>-21</c:v>
                      </c:pt>
                      <c:pt idx="22">
                        <c:v>-22</c:v>
                      </c:pt>
                      <c:pt idx="23">
                        <c:v>-23</c:v>
                      </c:pt>
                      <c:pt idx="24">
                        <c:v>-24</c:v>
                      </c:pt>
                      <c:pt idx="25">
                        <c:v>-25</c:v>
                      </c:pt>
                      <c:pt idx="26">
                        <c:v>-26</c:v>
                      </c:pt>
                      <c:pt idx="27">
                        <c:v>-27</c:v>
                      </c:pt>
                      <c:pt idx="28">
                        <c:v>-28</c:v>
                      </c:pt>
                      <c:pt idx="29">
                        <c:v>-29</c:v>
                      </c:pt>
                      <c:pt idx="30">
                        <c:v>-30</c:v>
                      </c:pt>
                      <c:pt idx="31">
                        <c:v>-31</c:v>
                      </c:pt>
                      <c:pt idx="32">
                        <c:v>-32</c:v>
                      </c:pt>
                      <c:pt idx="33">
                        <c:v>-33</c:v>
                      </c:pt>
                      <c:pt idx="34">
                        <c:v>-34</c:v>
                      </c:pt>
                      <c:pt idx="35">
                        <c:v>-35</c:v>
                      </c:pt>
                      <c:pt idx="36">
                        <c:v>-36</c:v>
                      </c:pt>
                      <c:pt idx="37">
                        <c:v>-37</c:v>
                      </c:pt>
                      <c:pt idx="38">
                        <c:v>-38</c:v>
                      </c:pt>
                      <c:pt idx="39">
                        <c:v>-39</c:v>
                      </c:pt>
                      <c:pt idx="40">
                        <c:v>-40</c:v>
                      </c:pt>
                      <c:pt idx="41">
                        <c:v>-41</c:v>
                      </c:pt>
                      <c:pt idx="42">
                        <c:v>-42</c:v>
                      </c:pt>
                      <c:pt idx="43">
                        <c:v>-43</c:v>
                      </c:pt>
                      <c:pt idx="44">
                        <c:v>-44</c:v>
                      </c:pt>
                      <c:pt idx="45">
                        <c:v>-45</c:v>
                      </c:pt>
                      <c:pt idx="46">
                        <c:v>-46</c:v>
                      </c:pt>
                      <c:pt idx="47">
                        <c:v>-47</c:v>
                      </c:pt>
                      <c:pt idx="48">
                        <c:v>-48</c:v>
                      </c:pt>
                      <c:pt idx="49">
                        <c:v>-49</c:v>
                      </c:pt>
                      <c:pt idx="50">
                        <c:v>-50</c:v>
                      </c:pt>
                      <c:pt idx="51">
                        <c:v>-51</c:v>
                      </c:pt>
                      <c:pt idx="52">
                        <c:v>-52</c:v>
                      </c:pt>
                      <c:pt idx="53">
                        <c:v>-53</c:v>
                      </c:pt>
                      <c:pt idx="54">
                        <c:v>-54</c:v>
                      </c:pt>
                      <c:pt idx="55">
                        <c:v>-55</c:v>
                      </c:pt>
                      <c:pt idx="56">
                        <c:v>-56</c:v>
                      </c:pt>
                      <c:pt idx="57">
                        <c:v>-57</c:v>
                      </c:pt>
                      <c:pt idx="58">
                        <c:v>-58</c:v>
                      </c:pt>
                      <c:pt idx="59">
                        <c:v>-59</c:v>
                      </c:pt>
                      <c:pt idx="60">
                        <c:v>-60</c:v>
                      </c:pt>
                      <c:pt idx="61">
                        <c:v>-61</c:v>
                      </c:pt>
                      <c:pt idx="62">
                        <c:v>-62</c:v>
                      </c:pt>
                      <c:pt idx="63">
                        <c:v>-63</c:v>
                      </c:pt>
                      <c:pt idx="64">
                        <c:v>-64</c:v>
                      </c:pt>
                      <c:pt idx="65">
                        <c:v>-65</c:v>
                      </c:pt>
                      <c:pt idx="66">
                        <c:v>-66</c:v>
                      </c:pt>
                      <c:pt idx="67">
                        <c:v>-67</c:v>
                      </c:pt>
                      <c:pt idx="68">
                        <c:v>-68</c:v>
                      </c:pt>
                      <c:pt idx="69">
                        <c:v>-69</c:v>
                      </c:pt>
                      <c:pt idx="70">
                        <c:v>-70</c:v>
                      </c:pt>
                      <c:pt idx="71">
                        <c:v>-71</c:v>
                      </c:pt>
                      <c:pt idx="72">
                        <c:v>-72</c:v>
                      </c:pt>
                      <c:pt idx="73">
                        <c:v>-73</c:v>
                      </c:pt>
                      <c:pt idx="74">
                        <c:v>-74</c:v>
                      </c:pt>
                      <c:pt idx="75">
                        <c:v>-75</c:v>
                      </c:pt>
                      <c:pt idx="76">
                        <c:v>-76</c:v>
                      </c:pt>
                      <c:pt idx="77">
                        <c:v>-77</c:v>
                      </c:pt>
                      <c:pt idx="78">
                        <c:v>-78</c:v>
                      </c:pt>
                      <c:pt idx="79">
                        <c:v>-79</c:v>
                      </c:pt>
                      <c:pt idx="80">
                        <c:v>-80</c:v>
                      </c:pt>
                      <c:pt idx="81">
                        <c:v>-81</c:v>
                      </c:pt>
                      <c:pt idx="82">
                        <c:v>-82</c:v>
                      </c:pt>
                      <c:pt idx="83">
                        <c:v>-83</c:v>
                      </c:pt>
                      <c:pt idx="84">
                        <c:v>-84</c:v>
                      </c:pt>
                      <c:pt idx="85">
                        <c:v>-85</c:v>
                      </c:pt>
                      <c:pt idx="86">
                        <c:v>-86</c:v>
                      </c:pt>
                      <c:pt idx="87">
                        <c:v>-87</c:v>
                      </c:pt>
                      <c:pt idx="88">
                        <c:v>-88</c:v>
                      </c:pt>
                      <c:pt idx="89">
                        <c:v>-89</c:v>
                      </c:pt>
                      <c:pt idx="90">
                        <c:v>-90</c:v>
                      </c:pt>
                      <c:pt idx="91">
                        <c:v>-91</c:v>
                      </c:pt>
                      <c:pt idx="92">
                        <c:v>-92</c:v>
                      </c:pt>
                      <c:pt idx="93">
                        <c:v>-93</c:v>
                      </c:pt>
                      <c:pt idx="94">
                        <c:v>-94</c:v>
                      </c:pt>
                      <c:pt idx="95">
                        <c:v>-95</c:v>
                      </c:pt>
                      <c:pt idx="96">
                        <c:v>-96</c:v>
                      </c:pt>
                      <c:pt idx="97">
                        <c:v>-97</c:v>
                      </c:pt>
                      <c:pt idx="98">
                        <c:v>-98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'S1 D1 300K 50L IDVG'!$CA$2:$CA$100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-4.0279878313776667E-5</c:v>
                      </c:pt>
                      <c:pt idx="1">
                        <c:v>-2.2299290163696901E-5</c:v>
                      </c:pt>
                      <c:pt idx="2">
                        <c:v>-4.3386571056062559E-5</c:v>
                      </c:pt>
                      <c:pt idx="3">
                        <c:v>-5.5199985513544901E-5</c:v>
                      </c:pt>
                      <c:pt idx="4">
                        <c:v>-4.6352527886426147E-5</c:v>
                      </c:pt>
                      <c:pt idx="5">
                        <c:v>-3.4763870780819866E-5</c:v>
                      </c:pt>
                      <c:pt idx="6">
                        <c:v>-5.3147761842677117E-5</c:v>
                      </c:pt>
                      <c:pt idx="7">
                        <c:v>-6.995625090540342E-5</c:v>
                      </c:pt>
                      <c:pt idx="8">
                        <c:v>-5.2738157322903046E-5</c:v>
                      </c:pt>
                      <c:pt idx="9">
                        <c:v>-5.0870780819933408E-5</c:v>
                      </c:pt>
                      <c:pt idx="10">
                        <c:v>-5.9018759959437925E-5</c:v>
                      </c:pt>
                      <c:pt idx="11">
                        <c:v>-3.5471751412429382E-5</c:v>
                      </c:pt>
                      <c:pt idx="12">
                        <c:v>-3.2423873678110995E-5</c:v>
                      </c:pt>
                      <c:pt idx="13">
                        <c:v>-4.6751629726205982E-5</c:v>
                      </c:pt>
                      <c:pt idx="14">
                        <c:v>-4.7890120237577833E-5</c:v>
                      </c:pt>
                      <c:pt idx="15">
                        <c:v>-4.817579313342024E-5</c:v>
                      </c:pt>
                      <c:pt idx="16">
                        <c:v>-4.5272852383021909E-5</c:v>
                      </c:pt>
                      <c:pt idx="17">
                        <c:v>-2.4668694770389676E-5</c:v>
                      </c:pt>
                      <c:pt idx="18">
                        <c:v>6.6318122555410696E-5</c:v>
                      </c:pt>
                      <c:pt idx="19">
                        <c:v>2.5383927277995076E-4</c:v>
                      </c:pt>
                      <c:pt idx="20">
                        <c:v>5.5188642619151071E-4</c:v>
                      </c:pt>
                      <c:pt idx="21">
                        <c:v>1.0267735042735042E-3</c:v>
                      </c:pt>
                      <c:pt idx="22">
                        <c:v>1.7397248297841515E-3</c:v>
                      </c:pt>
                      <c:pt idx="23">
                        <c:v>2.8682356946255249E-3</c:v>
                      </c:pt>
                      <c:pt idx="24">
                        <c:v>4.3782101984644372E-3</c:v>
                      </c:pt>
                      <c:pt idx="25">
                        <c:v>6.1820454874692166E-3</c:v>
                      </c:pt>
                      <c:pt idx="26">
                        <c:v>8.4596146602926234E-3</c:v>
                      </c:pt>
                      <c:pt idx="27">
                        <c:v>1.1369109083007386E-2</c:v>
                      </c:pt>
                      <c:pt idx="28">
                        <c:v>1.4814954367666231E-2</c:v>
                      </c:pt>
                      <c:pt idx="29">
                        <c:v>1.9662403302911774E-2</c:v>
                      </c:pt>
                      <c:pt idx="30">
                        <c:v>2.6107771983195714E-2</c:v>
                      </c:pt>
                      <c:pt idx="31">
                        <c:v>3.34226785455599E-2</c:v>
                      </c:pt>
                      <c:pt idx="32">
                        <c:v>4.2034456033608565E-2</c:v>
                      </c:pt>
                      <c:pt idx="33">
                        <c:v>5.2150427350427346E-2</c:v>
                      </c:pt>
                      <c:pt idx="34">
                        <c:v>6.3773743300014465E-2</c:v>
                      </c:pt>
                      <c:pt idx="35">
                        <c:v>7.7015732290308558E-2</c:v>
                      </c:pt>
                      <c:pt idx="36">
                        <c:v>9.042303346371143E-2</c:v>
                      </c:pt>
                      <c:pt idx="37">
                        <c:v>0.10767767637259158</c:v>
                      </c:pt>
                      <c:pt idx="38">
                        <c:v>0.12792474286542077</c:v>
                      </c:pt>
                      <c:pt idx="39">
                        <c:v>0.14812559756627552</c:v>
                      </c:pt>
                      <c:pt idx="40">
                        <c:v>0.16998377517021585</c:v>
                      </c:pt>
                      <c:pt idx="41">
                        <c:v>0.19276618861364628</c:v>
                      </c:pt>
                      <c:pt idx="42">
                        <c:v>0.21798522381573229</c:v>
                      </c:pt>
                      <c:pt idx="43">
                        <c:v>0.24475025351296525</c:v>
                      </c:pt>
                      <c:pt idx="44">
                        <c:v>0.27217275097783561</c:v>
                      </c:pt>
                      <c:pt idx="45">
                        <c:v>0.3005846008981603</c:v>
                      </c:pt>
                      <c:pt idx="46">
                        <c:v>0.33073779516152407</c:v>
                      </c:pt>
                      <c:pt idx="47">
                        <c:v>0.36242648124004051</c:v>
                      </c:pt>
                      <c:pt idx="48">
                        <c:v>0.39368665797479335</c:v>
                      </c:pt>
                      <c:pt idx="49">
                        <c:v>0.42477038968564407</c:v>
                      </c:pt>
                      <c:pt idx="50">
                        <c:v>0.45794205417934236</c:v>
                      </c:pt>
                      <c:pt idx="51">
                        <c:v>0.48846494277850205</c:v>
                      </c:pt>
                      <c:pt idx="52">
                        <c:v>0.5269950746052442</c:v>
                      </c:pt>
                      <c:pt idx="53">
                        <c:v>0.56861509488628126</c:v>
                      </c:pt>
                      <c:pt idx="54">
                        <c:v>0.6032739388671593</c:v>
                      </c:pt>
                      <c:pt idx="55">
                        <c:v>0.64162972620599734</c:v>
                      </c:pt>
                      <c:pt idx="56">
                        <c:v>0.67967043314500886</c:v>
                      </c:pt>
                      <c:pt idx="57">
                        <c:v>0.72025278864261888</c:v>
                      </c:pt>
                      <c:pt idx="58">
                        <c:v>0.76070911198029845</c:v>
                      </c:pt>
                      <c:pt idx="59">
                        <c:v>0.79921193683905611</c:v>
                      </c:pt>
                      <c:pt idx="60">
                        <c:v>0.84298710705490387</c:v>
                      </c:pt>
                      <c:pt idx="61">
                        <c:v>0.88249818919310374</c:v>
                      </c:pt>
                      <c:pt idx="62">
                        <c:v>0.91961466029262595</c:v>
                      </c:pt>
                      <c:pt idx="63">
                        <c:v>0.96462914674779088</c:v>
                      </c:pt>
                      <c:pt idx="64">
                        <c:v>1.005148486165435</c:v>
                      </c:pt>
                      <c:pt idx="65">
                        <c:v>1.04711719542228</c:v>
                      </c:pt>
                      <c:pt idx="66">
                        <c:v>1.0921316818774447</c:v>
                      </c:pt>
                      <c:pt idx="67">
                        <c:v>1.1309705924960163</c:v>
                      </c:pt>
                      <c:pt idx="68">
                        <c:v>1.1768252933507171</c:v>
                      </c:pt>
                      <c:pt idx="69">
                        <c:v>1.2237932782848036</c:v>
                      </c:pt>
                      <c:pt idx="70">
                        <c:v>1.2563515862668404</c:v>
                      </c:pt>
                      <c:pt idx="71">
                        <c:v>1.298257279443719</c:v>
                      </c:pt>
                      <c:pt idx="72">
                        <c:v>1.3453723018977244</c:v>
                      </c:pt>
                      <c:pt idx="73">
                        <c:v>1.3865218021150223</c:v>
                      </c:pt>
                      <c:pt idx="74">
                        <c:v>1.4279233666521804</c:v>
                      </c:pt>
                      <c:pt idx="75">
                        <c:v>1.4660480950311452</c:v>
                      </c:pt>
                      <c:pt idx="76">
                        <c:v>1.5106844850065198</c:v>
                      </c:pt>
                      <c:pt idx="77">
                        <c:v>1.5495444009850787</c:v>
                      </c:pt>
                      <c:pt idx="78">
                        <c:v>1.5920172388816449</c:v>
                      </c:pt>
                      <c:pt idx="79">
                        <c:v>1.6397834274952938</c:v>
                      </c:pt>
                      <c:pt idx="80">
                        <c:v>1.6740431696363889</c:v>
                      </c:pt>
                      <c:pt idx="81">
                        <c:v>1.7080928581776023</c:v>
                      </c:pt>
                      <c:pt idx="82">
                        <c:v>1.7486121975952484</c:v>
                      </c:pt>
                      <c:pt idx="83">
                        <c:v>1.7899297406924546</c:v>
                      </c:pt>
                      <c:pt idx="84">
                        <c:v>1.8320664928292052</c:v>
                      </c:pt>
                      <c:pt idx="85">
                        <c:v>1.8662002028103726</c:v>
                      </c:pt>
                      <c:pt idx="86">
                        <c:v>1.8926249456757906</c:v>
                      </c:pt>
                      <c:pt idx="87">
                        <c:v>1.933543386933217</c:v>
                      </c:pt>
                      <c:pt idx="88">
                        <c:v>1.9709329277125895</c:v>
                      </c:pt>
                      <c:pt idx="89">
                        <c:v>1.9929885557004168</c:v>
                      </c:pt>
                      <c:pt idx="90">
                        <c:v>2.0257569172823398</c:v>
                      </c:pt>
                      <c:pt idx="91">
                        <c:v>2.0570549036650725</c:v>
                      </c:pt>
                      <c:pt idx="92">
                        <c:v>2.083521657250472</c:v>
                      </c:pt>
                      <c:pt idx="93">
                        <c:v>2.1225916268289167</c:v>
                      </c:pt>
                      <c:pt idx="94">
                        <c:v>2.1580906852093298</c:v>
                      </c:pt>
                      <c:pt idx="95">
                        <c:v>2.1780457771983199</c:v>
                      </c:pt>
                      <c:pt idx="96">
                        <c:v>2.1868680283934503</c:v>
                      </c:pt>
                      <c:pt idx="97">
                        <c:v>2.2068231203824404</c:v>
                      </c:pt>
                      <c:pt idx="98">
                        <c:v>2.2295089091699261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F51-4E76-B58B-ED22C4B4B526}"/>
                  </c:ext>
                </c:extLst>
              </c15:ser>
            </c15:filteredScatterSeries>
          </c:ext>
        </c:extLst>
      </c:scatterChart>
      <c:valAx>
        <c:axId val="700382976"/>
        <c:scaling>
          <c:orientation val="maxMin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VGATE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Mobility (cm</a:t>
                </a:r>
                <a:r>
                  <a:rPr lang="en-US" sz="1100" b="1" baseline="30000">
                    <a:solidFill>
                      <a:sysClr val="windowText" lastClr="000000"/>
                    </a:solidFill>
                  </a:rPr>
                  <a:t>2</a:t>
                </a:r>
                <a:r>
                  <a:rPr lang="en-US" sz="1100" b="1">
                    <a:solidFill>
                      <a:sysClr val="windowText" lastClr="000000"/>
                    </a:solidFill>
                  </a:rPr>
                  <a:t>/Vs)</a:t>
                </a:r>
              </a:p>
            </c:rich>
          </c:tx>
          <c:layout>
            <c:manualLayout>
              <c:xMode val="edge"/>
              <c:yMode val="edge"/>
              <c:x val="2.0130387374362541E-2"/>
              <c:y val="0.38015839840808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84154084699806"/>
          <c:y val="0.2033012381128313"/>
          <c:w val="0.24915845915300192"/>
          <c:h val="0.698444283842308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D3 300K IDVG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01399997919764"/>
          <c:y val="0.10215760491618354"/>
          <c:w val="0.64270951429987966"/>
          <c:h val="0.77470987317326212"/>
        </c:manualLayout>
      </c:layout>
      <c:scatterChart>
        <c:scatterStyle val="lineMarker"/>
        <c:varyColors val="0"/>
        <c:ser>
          <c:idx val="0"/>
          <c:order val="0"/>
          <c:tx>
            <c:v>-20 V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IDVG'!$L$2:$L$203</c:f>
              <c:numCache>
                <c:formatCode>General</c:formatCode>
                <c:ptCount val="202"/>
                <c:pt idx="0">
                  <c:v>9.4229999999999994E-11</c:v>
                </c:pt>
                <c:pt idx="1">
                  <c:v>7.6492999999999999E-11</c:v>
                </c:pt>
                <c:pt idx="2">
                  <c:v>7.0592999999999999E-11</c:v>
                </c:pt>
                <c:pt idx="3">
                  <c:v>6.1900000000000001E-11</c:v>
                </c:pt>
                <c:pt idx="4">
                  <c:v>6.1588999999999995E-11</c:v>
                </c:pt>
                <c:pt idx="5">
                  <c:v>6.4763000000000004E-11</c:v>
                </c:pt>
                <c:pt idx="6">
                  <c:v>6.2004000000000001E-11</c:v>
                </c:pt>
                <c:pt idx="7">
                  <c:v>6.0237000000000004E-11</c:v>
                </c:pt>
                <c:pt idx="8">
                  <c:v>6.4434999999999995E-11</c:v>
                </c:pt>
                <c:pt idx="9">
                  <c:v>1.1659000000000001E-10</c:v>
                </c:pt>
                <c:pt idx="10">
                  <c:v>3.6297300000000001E-10</c:v>
                </c:pt>
                <c:pt idx="11">
                  <c:v>1.3505E-9</c:v>
                </c:pt>
                <c:pt idx="12">
                  <c:v>4.7599499999999999E-9</c:v>
                </c:pt>
                <c:pt idx="13">
                  <c:v>1.31983E-8</c:v>
                </c:pt>
                <c:pt idx="14">
                  <c:v>3.3279100000000002E-8</c:v>
                </c:pt>
                <c:pt idx="15">
                  <c:v>7.2624099999999995E-8</c:v>
                </c:pt>
                <c:pt idx="16">
                  <c:v>1.40618E-7</c:v>
                </c:pt>
                <c:pt idx="17">
                  <c:v>2.5966500000000002E-7</c:v>
                </c:pt>
                <c:pt idx="18">
                  <c:v>4.4864000000000003E-7</c:v>
                </c:pt>
                <c:pt idx="19">
                  <c:v>7.3190700000000002E-7</c:v>
                </c:pt>
                <c:pt idx="20">
                  <c:v>1.12971E-6</c:v>
                </c:pt>
                <c:pt idx="21">
                  <c:v>1.69786E-6</c:v>
                </c:pt>
                <c:pt idx="22">
                  <c:v>2.4558700000000001E-6</c:v>
                </c:pt>
                <c:pt idx="23">
                  <c:v>3.4341599999999998E-6</c:v>
                </c:pt>
                <c:pt idx="24">
                  <c:v>4.6755600000000003E-6</c:v>
                </c:pt>
                <c:pt idx="25">
                  <c:v>6.20235E-6</c:v>
                </c:pt>
                <c:pt idx="26">
                  <c:v>8.0381800000000007E-6</c:v>
                </c:pt>
                <c:pt idx="27">
                  <c:v>1.0210150000000001E-5</c:v>
                </c:pt>
                <c:pt idx="28">
                  <c:v>1.26789E-5</c:v>
                </c:pt>
                <c:pt idx="29">
                  <c:v>1.5606600000000001E-5</c:v>
                </c:pt>
                <c:pt idx="30">
                  <c:v>1.89207E-5</c:v>
                </c:pt>
                <c:pt idx="31">
                  <c:v>2.2591299999999998E-5</c:v>
                </c:pt>
                <c:pt idx="32">
                  <c:v>2.6615099999999999E-5</c:v>
                </c:pt>
                <c:pt idx="33">
                  <c:v>3.1016399999999997E-5</c:v>
                </c:pt>
                <c:pt idx="34">
                  <c:v>3.5750000000000002E-5</c:v>
                </c:pt>
                <c:pt idx="35">
                  <c:v>4.0821600000000002E-5</c:v>
                </c:pt>
                <c:pt idx="36">
                  <c:v>4.6217500000000003E-5</c:v>
                </c:pt>
                <c:pt idx="37">
                  <c:v>5.1879699999999997E-5</c:v>
                </c:pt>
                <c:pt idx="38">
                  <c:v>5.7792299999999999E-5</c:v>
                </c:pt>
                <c:pt idx="39">
                  <c:v>6.3881399999999995E-5</c:v>
                </c:pt>
                <c:pt idx="40">
                  <c:v>7.0193900000000006E-5</c:v>
                </c:pt>
                <c:pt idx="41">
                  <c:v>7.6630699999999998E-5</c:v>
                </c:pt>
                <c:pt idx="42">
                  <c:v>8.3206400000000003E-5</c:v>
                </c:pt>
                <c:pt idx="43">
                  <c:v>8.9898300000000006E-5</c:v>
                </c:pt>
                <c:pt idx="44">
                  <c:v>9.6638799999999994E-5</c:v>
                </c:pt>
                <c:pt idx="45">
                  <c:v>1.034675E-4</c:v>
                </c:pt>
                <c:pt idx="46">
                  <c:v>1.10358E-4</c:v>
                </c:pt>
                <c:pt idx="47">
                  <c:v>1.17131E-4</c:v>
                </c:pt>
                <c:pt idx="48">
                  <c:v>1.2412E-4</c:v>
                </c:pt>
                <c:pt idx="49">
                  <c:v>1.3111500000000001E-4</c:v>
                </c:pt>
                <c:pt idx="50">
                  <c:v>1.38109E-4</c:v>
                </c:pt>
                <c:pt idx="51">
                  <c:v>1.4510799999999999E-4</c:v>
                </c:pt>
                <c:pt idx="52">
                  <c:v>1.5213499999999999E-4</c:v>
                </c:pt>
                <c:pt idx="53">
                  <c:v>1.59164E-4</c:v>
                </c:pt>
                <c:pt idx="54">
                  <c:v>1.6610799999999999E-4</c:v>
                </c:pt>
                <c:pt idx="55">
                  <c:v>1.7302600000000001E-4</c:v>
                </c:pt>
                <c:pt idx="56">
                  <c:v>1.7992400000000001E-4</c:v>
                </c:pt>
                <c:pt idx="57">
                  <c:v>1.8692700000000001E-4</c:v>
                </c:pt>
                <c:pt idx="58">
                  <c:v>1.9377000000000001E-4</c:v>
                </c:pt>
                <c:pt idx="59">
                  <c:v>2.0070299999999999E-4</c:v>
                </c:pt>
                <c:pt idx="60">
                  <c:v>2.07567E-4</c:v>
                </c:pt>
                <c:pt idx="61">
                  <c:v>2.1430599999999999E-4</c:v>
                </c:pt>
                <c:pt idx="62">
                  <c:v>2.2105900000000001E-4</c:v>
                </c:pt>
                <c:pt idx="63">
                  <c:v>2.2779199999999999E-4</c:v>
                </c:pt>
                <c:pt idx="64">
                  <c:v>2.3442800000000001E-4</c:v>
                </c:pt>
                <c:pt idx="65">
                  <c:v>2.4111299999999999E-4</c:v>
                </c:pt>
                <c:pt idx="66">
                  <c:v>2.47672E-4</c:v>
                </c:pt>
                <c:pt idx="67">
                  <c:v>2.5422500000000001E-4</c:v>
                </c:pt>
                <c:pt idx="68">
                  <c:v>2.6079100000000002E-4</c:v>
                </c:pt>
                <c:pt idx="69">
                  <c:v>2.6721299999999998E-4</c:v>
                </c:pt>
                <c:pt idx="70">
                  <c:v>2.7359800000000001E-4</c:v>
                </c:pt>
                <c:pt idx="71">
                  <c:v>2.7987500000000001E-4</c:v>
                </c:pt>
                <c:pt idx="72">
                  <c:v>2.8620300000000001E-4</c:v>
                </c:pt>
                <c:pt idx="73">
                  <c:v>2.9255200000000001E-4</c:v>
                </c:pt>
                <c:pt idx="74">
                  <c:v>2.9870500000000002E-4</c:v>
                </c:pt>
                <c:pt idx="75">
                  <c:v>3.0492799999999999E-4</c:v>
                </c:pt>
                <c:pt idx="76">
                  <c:v>3.1111000000000002E-4</c:v>
                </c:pt>
                <c:pt idx="77">
                  <c:v>3.1711899999999998E-4</c:v>
                </c:pt>
                <c:pt idx="78">
                  <c:v>3.2309299999999999E-4</c:v>
                </c:pt>
                <c:pt idx="79">
                  <c:v>3.29222E-4</c:v>
                </c:pt>
                <c:pt idx="80">
                  <c:v>3.35144E-4</c:v>
                </c:pt>
                <c:pt idx="81">
                  <c:v>3.4097100000000003E-4</c:v>
                </c:pt>
                <c:pt idx="82">
                  <c:v>3.4675100000000001E-4</c:v>
                </c:pt>
                <c:pt idx="83">
                  <c:v>3.5258700000000002E-4</c:v>
                </c:pt>
                <c:pt idx="84">
                  <c:v>3.5820300000000003E-4</c:v>
                </c:pt>
                <c:pt idx="85">
                  <c:v>3.6374299999999998E-4</c:v>
                </c:pt>
                <c:pt idx="86">
                  <c:v>3.6922399999999997E-4</c:v>
                </c:pt>
                <c:pt idx="87">
                  <c:v>3.7471899999999997E-4</c:v>
                </c:pt>
                <c:pt idx="88">
                  <c:v>3.8018699999999998E-4</c:v>
                </c:pt>
                <c:pt idx="89">
                  <c:v>3.8545700000000002E-4</c:v>
                </c:pt>
                <c:pt idx="90">
                  <c:v>3.9072800000000002E-4</c:v>
                </c:pt>
                <c:pt idx="91">
                  <c:v>3.95943E-4</c:v>
                </c:pt>
                <c:pt idx="92">
                  <c:v>4.0101500000000001E-4</c:v>
                </c:pt>
                <c:pt idx="93">
                  <c:v>4.0602200000000002E-4</c:v>
                </c:pt>
                <c:pt idx="94">
                  <c:v>4.1112199999999998E-4</c:v>
                </c:pt>
                <c:pt idx="95">
                  <c:v>4.1589799999999999E-4</c:v>
                </c:pt>
                <c:pt idx="96">
                  <c:v>4.2070699999999998E-4</c:v>
                </c:pt>
                <c:pt idx="97">
                  <c:v>4.2544700000000002E-4</c:v>
                </c:pt>
                <c:pt idx="98">
                  <c:v>4.3019500000000002E-4</c:v>
                </c:pt>
                <c:pt idx="99">
                  <c:v>4.3484799999999999E-4</c:v>
                </c:pt>
                <c:pt idx="100">
                  <c:v>4.3938700000000001E-4</c:v>
                </c:pt>
                <c:pt idx="101">
                  <c:v>4.3803100000000002E-4</c:v>
                </c:pt>
                <c:pt idx="102">
                  <c:v>4.2994300000000001E-4</c:v>
                </c:pt>
                <c:pt idx="103">
                  <c:v>4.22144E-4</c:v>
                </c:pt>
                <c:pt idx="104">
                  <c:v>4.1438E-4</c:v>
                </c:pt>
                <c:pt idx="105">
                  <c:v>4.0695599999999998E-4</c:v>
                </c:pt>
                <c:pt idx="106">
                  <c:v>3.9974900000000002E-4</c:v>
                </c:pt>
                <c:pt idx="107">
                  <c:v>3.9252599999999998E-4</c:v>
                </c:pt>
                <c:pt idx="108">
                  <c:v>3.85404E-4</c:v>
                </c:pt>
                <c:pt idx="109">
                  <c:v>3.7832600000000001E-4</c:v>
                </c:pt>
                <c:pt idx="110">
                  <c:v>3.7133000000000001E-4</c:v>
                </c:pt>
                <c:pt idx="111">
                  <c:v>3.64299E-4</c:v>
                </c:pt>
                <c:pt idx="112">
                  <c:v>3.5741599999999999E-4</c:v>
                </c:pt>
                <c:pt idx="113">
                  <c:v>3.5046900000000001E-4</c:v>
                </c:pt>
                <c:pt idx="114">
                  <c:v>3.4359899999999999E-4</c:v>
                </c:pt>
                <c:pt idx="115">
                  <c:v>3.3667400000000002E-4</c:v>
                </c:pt>
                <c:pt idx="116">
                  <c:v>3.2979100000000001E-4</c:v>
                </c:pt>
                <c:pt idx="117">
                  <c:v>3.2290599999999997E-4</c:v>
                </c:pt>
                <c:pt idx="118">
                  <c:v>3.1609200000000002E-4</c:v>
                </c:pt>
                <c:pt idx="119">
                  <c:v>3.0922399999999998E-4</c:v>
                </c:pt>
                <c:pt idx="120">
                  <c:v>3.0220699999999997E-4</c:v>
                </c:pt>
                <c:pt idx="121">
                  <c:v>2.9529699999999997E-4</c:v>
                </c:pt>
                <c:pt idx="122">
                  <c:v>2.8834999999999999E-4</c:v>
                </c:pt>
                <c:pt idx="123">
                  <c:v>2.8142800000000002E-4</c:v>
                </c:pt>
                <c:pt idx="124">
                  <c:v>2.7460199999999998E-4</c:v>
                </c:pt>
                <c:pt idx="125">
                  <c:v>2.6773299999999998E-4</c:v>
                </c:pt>
                <c:pt idx="126">
                  <c:v>2.6080599999999998E-4</c:v>
                </c:pt>
                <c:pt idx="127">
                  <c:v>2.5384399999999998E-4</c:v>
                </c:pt>
                <c:pt idx="128">
                  <c:v>2.4689599999999998E-4</c:v>
                </c:pt>
                <c:pt idx="129">
                  <c:v>2.4004399999999999E-4</c:v>
                </c:pt>
                <c:pt idx="130">
                  <c:v>2.331E-4</c:v>
                </c:pt>
                <c:pt idx="131">
                  <c:v>2.2617199999999999E-4</c:v>
                </c:pt>
                <c:pt idx="132">
                  <c:v>2.19223E-4</c:v>
                </c:pt>
                <c:pt idx="133">
                  <c:v>2.1229300000000001E-4</c:v>
                </c:pt>
                <c:pt idx="134">
                  <c:v>2.0534500000000001E-4</c:v>
                </c:pt>
                <c:pt idx="135">
                  <c:v>1.98359E-4</c:v>
                </c:pt>
                <c:pt idx="136">
                  <c:v>1.9140100000000001E-4</c:v>
                </c:pt>
                <c:pt idx="137">
                  <c:v>1.84449E-4</c:v>
                </c:pt>
                <c:pt idx="138">
                  <c:v>1.77508E-4</c:v>
                </c:pt>
                <c:pt idx="139">
                  <c:v>1.7056499999999999E-4</c:v>
                </c:pt>
                <c:pt idx="140">
                  <c:v>1.6369600000000001E-4</c:v>
                </c:pt>
                <c:pt idx="141">
                  <c:v>1.5679100000000001E-4</c:v>
                </c:pt>
                <c:pt idx="142">
                  <c:v>1.4989100000000001E-4</c:v>
                </c:pt>
                <c:pt idx="143">
                  <c:v>1.4305399999999999E-4</c:v>
                </c:pt>
                <c:pt idx="144">
                  <c:v>1.36241E-4</c:v>
                </c:pt>
                <c:pt idx="145">
                  <c:v>1.2945200000000001E-4</c:v>
                </c:pt>
                <c:pt idx="146">
                  <c:v>1.2275900000000001E-4</c:v>
                </c:pt>
                <c:pt idx="147">
                  <c:v>1.1605800000000001E-4</c:v>
                </c:pt>
                <c:pt idx="148">
                  <c:v>1.0946999999999999E-4</c:v>
                </c:pt>
                <c:pt idx="149">
                  <c:v>1.0296700000000001E-4</c:v>
                </c:pt>
                <c:pt idx="150">
                  <c:v>9.6551600000000006E-5</c:v>
                </c:pt>
                <c:pt idx="151">
                  <c:v>9.0163799999999999E-5</c:v>
                </c:pt>
                <c:pt idx="152">
                  <c:v>8.3911800000000005E-5</c:v>
                </c:pt>
                <c:pt idx="153">
                  <c:v>7.77348E-5</c:v>
                </c:pt>
                <c:pt idx="154">
                  <c:v>7.1748400000000006E-5</c:v>
                </c:pt>
                <c:pt idx="155">
                  <c:v>6.5887600000000003E-5</c:v>
                </c:pt>
                <c:pt idx="156">
                  <c:v>6.0214899999999998E-5</c:v>
                </c:pt>
                <c:pt idx="157">
                  <c:v>5.4665099999999999E-5</c:v>
                </c:pt>
                <c:pt idx="158">
                  <c:v>4.9336899999999999E-5</c:v>
                </c:pt>
                <c:pt idx="159">
                  <c:v>4.4226400000000001E-5</c:v>
                </c:pt>
                <c:pt idx="160">
                  <c:v>3.9350900000000003E-5</c:v>
                </c:pt>
                <c:pt idx="161">
                  <c:v>3.4730800000000003E-5</c:v>
                </c:pt>
                <c:pt idx="162">
                  <c:v>3.03783E-5</c:v>
                </c:pt>
                <c:pt idx="163">
                  <c:v>2.63111E-5</c:v>
                </c:pt>
                <c:pt idx="164">
                  <c:v>2.25734E-5</c:v>
                </c:pt>
                <c:pt idx="165">
                  <c:v>1.9152800000000001E-5</c:v>
                </c:pt>
                <c:pt idx="166">
                  <c:v>1.6038199999999998E-5</c:v>
                </c:pt>
                <c:pt idx="167">
                  <c:v>1.32528E-5</c:v>
                </c:pt>
                <c:pt idx="168">
                  <c:v>1.0793499999999999E-5</c:v>
                </c:pt>
                <c:pt idx="169">
                  <c:v>8.66736E-6</c:v>
                </c:pt>
                <c:pt idx="170">
                  <c:v>6.8256899999999999E-6</c:v>
                </c:pt>
                <c:pt idx="171">
                  <c:v>5.2828399999999999E-6</c:v>
                </c:pt>
                <c:pt idx="172">
                  <c:v>3.9960000000000004E-6</c:v>
                </c:pt>
                <c:pt idx="173">
                  <c:v>2.9574799999999999E-6</c:v>
                </c:pt>
                <c:pt idx="174">
                  <c:v>2.1234700000000001E-6</c:v>
                </c:pt>
                <c:pt idx="175">
                  <c:v>1.4811600000000001E-6</c:v>
                </c:pt>
                <c:pt idx="176">
                  <c:v>1.005908E-6</c:v>
                </c:pt>
                <c:pt idx="177">
                  <c:v>6.5390199999999995E-7</c:v>
                </c:pt>
                <c:pt idx="178">
                  <c:v>4.0947500000000001E-7</c:v>
                </c:pt>
                <c:pt idx="179">
                  <c:v>2.47212E-7</c:v>
                </c:pt>
                <c:pt idx="180">
                  <c:v>1.43822E-7</c:v>
                </c:pt>
                <c:pt idx="181">
                  <c:v>8.0942899999999994E-8</c:v>
                </c:pt>
                <c:pt idx="182">
                  <c:v>4.26999E-8</c:v>
                </c:pt>
                <c:pt idx="183">
                  <c:v>2.1162499999999998E-8</c:v>
                </c:pt>
                <c:pt idx="184">
                  <c:v>1.0170170000000001E-8</c:v>
                </c:pt>
                <c:pt idx="185">
                  <c:v>4.1610600000000001E-9</c:v>
                </c:pt>
                <c:pt idx="186">
                  <c:v>1.5645900000000001E-9</c:v>
                </c:pt>
                <c:pt idx="187">
                  <c:v>6.2642600000000005E-10</c:v>
                </c:pt>
                <c:pt idx="188">
                  <c:v>2.8498300000000001E-10</c:v>
                </c:pt>
                <c:pt idx="189">
                  <c:v>1.72325E-10</c:v>
                </c:pt>
                <c:pt idx="190">
                  <c:v>1.38034E-10</c:v>
                </c:pt>
                <c:pt idx="191">
                  <c:v>1.21431E-10</c:v>
                </c:pt>
                <c:pt idx="192">
                  <c:v>1.12934E-10</c:v>
                </c:pt>
                <c:pt idx="193">
                  <c:v>9.5625000000000006E-11</c:v>
                </c:pt>
                <c:pt idx="194">
                  <c:v>8.8900999999999994E-11</c:v>
                </c:pt>
                <c:pt idx="195">
                  <c:v>8.6583999999999995E-11</c:v>
                </c:pt>
                <c:pt idx="196">
                  <c:v>8.3005000000000002E-11</c:v>
                </c:pt>
                <c:pt idx="197">
                  <c:v>8.3275000000000005E-11</c:v>
                </c:pt>
                <c:pt idx="198">
                  <c:v>7.7693000000000005E-11</c:v>
                </c:pt>
                <c:pt idx="199">
                  <c:v>7.4450999999999994E-11</c:v>
                </c:pt>
                <c:pt idx="200">
                  <c:v>7.5675E-11</c:v>
                </c:pt>
                <c:pt idx="201">
                  <c:v>6.7523999999999999E-11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A-4AC6-A2ED-D32900C05BF9}"/>
            </c:ext>
          </c:extLst>
        </c:ser>
        <c:ser>
          <c:idx val="1"/>
          <c:order val="1"/>
          <c:tx>
            <c:v>-40 V</c:v>
          </c:tx>
          <c:spPr>
            <a:ln w="2540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IDVG'!$M$2:$M$203</c:f>
              <c:numCache>
                <c:formatCode>General</c:formatCode>
                <c:ptCount val="202"/>
                <c:pt idx="0">
                  <c:v>8.4804999999999998E-11</c:v>
                </c:pt>
                <c:pt idx="1">
                  <c:v>6.7824999999999996E-11</c:v>
                </c:pt>
                <c:pt idx="2">
                  <c:v>6.8287000000000004E-11</c:v>
                </c:pt>
                <c:pt idx="3">
                  <c:v>6.5254999999999999E-11</c:v>
                </c:pt>
                <c:pt idx="4">
                  <c:v>6.3249000000000006E-11</c:v>
                </c:pt>
                <c:pt idx="5">
                  <c:v>6.3684999999999998E-11</c:v>
                </c:pt>
                <c:pt idx="6">
                  <c:v>5.8046E-11</c:v>
                </c:pt>
                <c:pt idx="7">
                  <c:v>5.6422999999999997E-11</c:v>
                </c:pt>
                <c:pt idx="8">
                  <c:v>4.9936999999999998E-11</c:v>
                </c:pt>
                <c:pt idx="9">
                  <c:v>5.5243999999999997E-11</c:v>
                </c:pt>
                <c:pt idx="10">
                  <c:v>6.2667999999999998E-11</c:v>
                </c:pt>
                <c:pt idx="11">
                  <c:v>1.11033E-10</c:v>
                </c:pt>
                <c:pt idx="12">
                  <c:v>3.4254499999999998E-10</c:v>
                </c:pt>
                <c:pt idx="13">
                  <c:v>1.31822E-9</c:v>
                </c:pt>
                <c:pt idx="14">
                  <c:v>4.8310399999999999E-9</c:v>
                </c:pt>
                <c:pt idx="15">
                  <c:v>1.27124E-8</c:v>
                </c:pt>
                <c:pt idx="16">
                  <c:v>3.1334699999999999E-8</c:v>
                </c:pt>
                <c:pt idx="17">
                  <c:v>6.6914100000000005E-8</c:v>
                </c:pt>
                <c:pt idx="18">
                  <c:v>1.2441599999999999E-7</c:v>
                </c:pt>
                <c:pt idx="19">
                  <c:v>2.2934499999999999E-7</c:v>
                </c:pt>
                <c:pt idx="20">
                  <c:v>3.9483699999999998E-7</c:v>
                </c:pt>
                <c:pt idx="21">
                  <c:v>6.4243399999999997E-7</c:v>
                </c:pt>
                <c:pt idx="22">
                  <c:v>1.0032519999999999E-6</c:v>
                </c:pt>
                <c:pt idx="23">
                  <c:v>1.4832400000000001E-6</c:v>
                </c:pt>
                <c:pt idx="24">
                  <c:v>2.1744599999999998E-6</c:v>
                </c:pt>
                <c:pt idx="25">
                  <c:v>3.0622999999999999E-6</c:v>
                </c:pt>
                <c:pt idx="26">
                  <c:v>4.1900700000000004E-6</c:v>
                </c:pt>
                <c:pt idx="27">
                  <c:v>5.5930100000000003E-6</c:v>
                </c:pt>
                <c:pt idx="28">
                  <c:v>7.3014199999999998E-6</c:v>
                </c:pt>
                <c:pt idx="29">
                  <c:v>9.3563799999999993E-6</c:v>
                </c:pt>
                <c:pt idx="30">
                  <c:v>1.17072E-5</c:v>
                </c:pt>
                <c:pt idx="31">
                  <c:v>1.4538100000000001E-5</c:v>
                </c:pt>
                <c:pt idx="32">
                  <c:v>1.7762E-5</c:v>
                </c:pt>
                <c:pt idx="33">
                  <c:v>2.1420099999999998E-5</c:v>
                </c:pt>
                <c:pt idx="34">
                  <c:v>2.5533699999999999E-5</c:v>
                </c:pt>
                <c:pt idx="35">
                  <c:v>3.0094200000000001E-5</c:v>
                </c:pt>
                <c:pt idx="36">
                  <c:v>3.5136899999999999E-5</c:v>
                </c:pt>
                <c:pt idx="37">
                  <c:v>4.0661699999999997E-5</c:v>
                </c:pt>
                <c:pt idx="38">
                  <c:v>4.6694199999999998E-5</c:v>
                </c:pt>
                <c:pt idx="39">
                  <c:v>5.3218299999999998E-5</c:v>
                </c:pt>
                <c:pt idx="40">
                  <c:v>6.0261499999999999E-5</c:v>
                </c:pt>
                <c:pt idx="41">
                  <c:v>6.7780000000000005E-5</c:v>
                </c:pt>
                <c:pt idx="42">
                  <c:v>7.5829599999999996E-5</c:v>
                </c:pt>
                <c:pt idx="43">
                  <c:v>8.43635E-5</c:v>
                </c:pt>
                <c:pt idx="44">
                  <c:v>9.3410000000000002E-5</c:v>
                </c:pt>
                <c:pt idx="45">
                  <c:v>1.029595E-4</c:v>
                </c:pt>
                <c:pt idx="46">
                  <c:v>1.1304239999999999E-4</c:v>
                </c:pt>
                <c:pt idx="47">
                  <c:v>1.2337200000000001E-4</c:v>
                </c:pt>
                <c:pt idx="48">
                  <c:v>1.3448E-4</c:v>
                </c:pt>
                <c:pt idx="49">
                  <c:v>1.4602800000000001E-4</c:v>
                </c:pt>
                <c:pt idx="50">
                  <c:v>1.5803900000000001E-4</c:v>
                </c:pt>
                <c:pt idx="51">
                  <c:v>1.7053500000000001E-4</c:v>
                </c:pt>
                <c:pt idx="52">
                  <c:v>1.8337200000000001E-4</c:v>
                </c:pt>
                <c:pt idx="53">
                  <c:v>1.96582E-4</c:v>
                </c:pt>
                <c:pt idx="54">
                  <c:v>2.10206E-4</c:v>
                </c:pt>
                <c:pt idx="55">
                  <c:v>2.24148E-4</c:v>
                </c:pt>
                <c:pt idx="56">
                  <c:v>2.3838E-4</c:v>
                </c:pt>
                <c:pt idx="57">
                  <c:v>2.5284E-4</c:v>
                </c:pt>
                <c:pt idx="58">
                  <c:v>2.6749800000000002E-4</c:v>
                </c:pt>
                <c:pt idx="59">
                  <c:v>2.8250500000000001E-4</c:v>
                </c:pt>
                <c:pt idx="60">
                  <c:v>2.9761000000000002E-4</c:v>
                </c:pt>
                <c:pt idx="61">
                  <c:v>3.12861E-4</c:v>
                </c:pt>
                <c:pt idx="62">
                  <c:v>3.2829700000000002E-4</c:v>
                </c:pt>
                <c:pt idx="63">
                  <c:v>3.4377700000000003E-4</c:v>
                </c:pt>
                <c:pt idx="64">
                  <c:v>3.5934200000000002E-4</c:v>
                </c:pt>
                <c:pt idx="65">
                  <c:v>3.7491899999999998E-4</c:v>
                </c:pt>
                <c:pt idx="66">
                  <c:v>3.90472E-4</c:v>
                </c:pt>
                <c:pt idx="67">
                  <c:v>4.0615999999999997E-4</c:v>
                </c:pt>
                <c:pt idx="68">
                  <c:v>4.2174999999999998E-4</c:v>
                </c:pt>
                <c:pt idx="69">
                  <c:v>4.37358E-4</c:v>
                </c:pt>
                <c:pt idx="70">
                  <c:v>4.5281599999999998E-4</c:v>
                </c:pt>
                <c:pt idx="71">
                  <c:v>4.6847700000000002E-4</c:v>
                </c:pt>
                <c:pt idx="72">
                  <c:v>4.8397799999999998E-4</c:v>
                </c:pt>
                <c:pt idx="73">
                  <c:v>4.9933499999999995E-4</c:v>
                </c:pt>
                <c:pt idx="74">
                  <c:v>5.1477399999999996E-4</c:v>
                </c:pt>
                <c:pt idx="75">
                  <c:v>5.3008899999999997E-4</c:v>
                </c:pt>
                <c:pt idx="76">
                  <c:v>5.4536500000000002E-4</c:v>
                </c:pt>
                <c:pt idx="77">
                  <c:v>5.6023100000000001E-4</c:v>
                </c:pt>
                <c:pt idx="78">
                  <c:v>5.7510799999999996E-4</c:v>
                </c:pt>
                <c:pt idx="79">
                  <c:v>5.8963500000000003E-4</c:v>
                </c:pt>
                <c:pt idx="80">
                  <c:v>6.0433999999999998E-4</c:v>
                </c:pt>
                <c:pt idx="81">
                  <c:v>6.1896399999999995E-4</c:v>
                </c:pt>
                <c:pt idx="82">
                  <c:v>6.3333599999999997E-4</c:v>
                </c:pt>
                <c:pt idx="83">
                  <c:v>6.4784800000000002E-4</c:v>
                </c:pt>
                <c:pt idx="84">
                  <c:v>6.6197900000000004E-4</c:v>
                </c:pt>
                <c:pt idx="85">
                  <c:v>6.7607699999999997E-4</c:v>
                </c:pt>
                <c:pt idx="86">
                  <c:v>6.9019199999999995E-4</c:v>
                </c:pt>
                <c:pt idx="87">
                  <c:v>7.0373300000000001E-4</c:v>
                </c:pt>
                <c:pt idx="88">
                  <c:v>7.1716800000000002E-4</c:v>
                </c:pt>
                <c:pt idx="89">
                  <c:v>7.3021100000000003E-4</c:v>
                </c:pt>
                <c:pt idx="90">
                  <c:v>7.4326999999999998E-4</c:v>
                </c:pt>
                <c:pt idx="91">
                  <c:v>7.5622500000000002E-4</c:v>
                </c:pt>
                <c:pt idx="92">
                  <c:v>7.6904299999999996E-4</c:v>
                </c:pt>
                <c:pt idx="93">
                  <c:v>7.8184100000000002E-4</c:v>
                </c:pt>
                <c:pt idx="94">
                  <c:v>7.9457499999999995E-4</c:v>
                </c:pt>
                <c:pt idx="95">
                  <c:v>8.0726400000000003E-4</c:v>
                </c:pt>
                <c:pt idx="96">
                  <c:v>8.1934399999999995E-4</c:v>
                </c:pt>
                <c:pt idx="97">
                  <c:v>8.3138999999999999E-4</c:v>
                </c:pt>
                <c:pt idx="98">
                  <c:v>8.4311900000000003E-4</c:v>
                </c:pt>
                <c:pt idx="99">
                  <c:v>8.5463800000000001E-4</c:v>
                </c:pt>
                <c:pt idx="100">
                  <c:v>8.6547700000000002E-4</c:v>
                </c:pt>
                <c:pt idx="101">
                  <c:v>8.6217200000000003E-4</c:v>
                </c:pt>
                <c:pt idx="102">
                  <c:v>8.4297599999999995E-4</c:v>
                </c:pt>
                <c:pt idx="103">
                  <c:v>8.2395500000000002E-4</c:v>
                </c:pt>
                <c:pt idx="104">
                  <c:v>8.0587400000000004E-4</c:v>
                </c:pt>
                <c:pt idx="105">
                  <c:v>7.8828800000000005E-4</c:v>
                </c:pt>
                <c:pt idx="106">
                  <c:v>7.7099500000000001E-4</c:v>
                </c:pt>
                <c:pt idx="107">
                  <c:v>7.5388600000000005E-4</c:v>
                </c:pt>
                <c:pt idx="108">
                  <c:v>7.3670400000000003E-4</c:v>
                </c:pt>
                <c:pt idx="109">
                  <c:v>7.19715E-4</c:v>
                </c:pt>
                <c:pt idx="110">
                  <c:v>7.02851E-4</c:v>
                </c:pt>
                <c:pt idx="111">
                  <c:v>6.8630899999999996E-4</c:v>
                </c:pt>
                <c:pt idx="112">
                  <c:v>6.6963700000000005E-4</c:v>
                </c:pt>
                <c:pt idx="113">
                  <c:v>6.5324399999999998E-4</c:v>
                </c:pt>
                <c:pt idx="114">
                  <c:v>6.3694299999999995E-4</c:v>
                </c:pt>
                <c:pt idx="115">
                  <c:v>6.2061799999999997E-4</c:v>
                </c:pt>
                <c:pt idx="116">
                  <c:v>6.0425300000000002E-4</c:v>
                </c:pt>
                <c:pt idx="117">
                  <c:v>5.8798200000000002E-4</c:v>
                </c:pt>
                <c:pt idx="118">
                  <c:v>5.7156600000000002E-4</c:v>
                </c:pt>
                <c:pt idx="119">
                  <c:v>5.5538899999999999E-4</c:v>
                </c:pt>
                <c:pt idx="120">
                  <c:v>5.3924300000000001E-4</c:v>
                </c:pt>
                <c:pt idx="121">
                  <c:v>5.23122E-4</c:v>
                </c:pt>
                <c:pt idx="122">
                  <c:v>5.0697100000000005E-4</c:v>
                </c:pt>
                <c:pt idx="123">
                  <c:v>4.9084499999999995E-4</c:v>
                </c:pt>
                <c:pt idx="124">
                  <c:v>4.7483900000000001E-4</c:v>
                </c:pt>
                <c:pt idx="125">
                  <c:v>4.5882699999999998E-4</c:v>
                </c:pt>
                <c:pt idx="126">
                  <c:v>4.4295100000000002E-4</c:v>
                </c:pt>
                <c:pt idx="127">
                  <c:v>4.2717800000000001E-4</c:v>
                </c:pt>
                <c:pt idx="128">
                  <c:v>4.11288E-4</c:v>
                </c:pt>
                <c:pt idx="129">
                  <c:v>3.9557699999999998E-4</c:v>
                </c:pt>
                <c:pt idx="130">
                  <c:v>3.7995800000000001E-4</c:v>
                </c:pt>
                <c:pt idx="131">
                  <c:v>3.6445200000000003E-4</c:v>
                </c:pt>
                <c:pt idx="132">
                  <c:v>3.4903899999999999E-4</c:v>
                </c:pt>
                <c:pt idx="133">
                  <c:v>3.3371600000000001E-4</c:v>
                </c:pt>
                <c:pt idx="134">
                  <c:v>3.1853600000000001E-4</c:v>
                </c:pt>
                <c:pt idx="135">
                  <c:v>3.0356099999999999E-4</c:v>
                </c:pt>
                <c:pt idx="136">
                  <c:v>2.8867200000000002E-4</c:v>
                </c:pt>
                <c:pt idx="137">
                  <c:v>2.7396000000000001E-4</c:v>
                </c:pt>
                <c:pt idx="138">
                  <c:v>2.5954299999999999E-4</c:v>
                </c:pt>
                <c:pt idx="139">
                  <c:v>2.4523699999999998E-4</c:v>
                </c:pt>
                <c:pt idx="140">
                  <c:v>2.3121200000000001E-4</c:v>
                </c:pt>
                <c:pt idx="141">
                  <c:v>2.1752699999999999E-4</c:v>
                </c:pt>
                <c:pt idx="142">
                  <c:v>2.0411800000000001E-4</c:v>
                </c:pt>
                <c:pt idx="143">
                  <c:v>1.9099300000000001E-4</c:v>
                </c:pt>
                <c:pt idx="144">
                  <c:v>1.7826100000000001E-4</c:v>
                </c:pt>
                <c:pt idx="145">
                  <c:v>1.6585100000000001E-4</c:v>
                </c:pt>
                <c:pt idx="146">
                  <c:v>1.5384900000000001E-4</c:v>
                </c:pt>
                <c:pt idx="147">
                  <c:v>1.4225699999999999E-4</c:v>
                </c:pt>
                <c:pt idx="148">
                  <c:v>1.3113400000000001E-4</c:v>
                </c:pt>
                <c:pt idx="149">
                  <c:v>1.20479E-4</c:v>
                </c:pt>
                <c:pt idx="150">
                  <c:v>1.10264E-4</c:v>
                </c:pt>
                <c:pt idx="151">
                  <c:v>1.0047000000000001E-4</c:v>
                </c:pt>
                <c:pt idx="152">
                  <c:v>9.1297200000000004E-5</c:v>
                </c:pt>
                <c:pt idx="153">
                  <c:v>8.2542999999999999E-5</c:v>
                </c:pt>
                <c:pt idx="154">
                  <c:v>7.4293600000000003E-5</c:v>
                </c:pt>
                <c:pt idx="155">
                  <c:v>6.6568000000000004E-5</c:v>
                </c:pt>
                <c:pt idx="156">
                  <c:v>5.9339200000000003E-5</c:v>
                </c:pt>
                <c:pt idx="157">
                  <c:v>5.2642000000000002E-5</c:v>
                </c:pt>
                <c:pt idx="158">
                  <c:v>4.6405700000000002E-5</c:v>
                </c:pt>
                <c:pt idx="159">
                  <c:v>4.0640599999999998E-5</c:v>
                </c:pt>
                <c:pt idx="160">
                  <c:v>3.5354900000000003E-5</c:v>
                </c:pt>
                <c:pt idx="161">
                  <c:v>3.0537200000000003E-5</c:v>
                </c:pt>
                <c:pt idx="162">
                  <c:v>2.6152999999999998E-5</c:v>
                </c:pt>
                <c:pt idx="163">
                  <c:v>2.22181E-5</c:v>
                </c:pt>
                <c:pt idx="164">
                  <c:v>1.86613E-5</c:v>
                </c:pt>
                <c:pt idx="165">
                  <c:v>1.55184E-5</c:v>
                </c:pt>
                <c:pt idx="166">
                  <c:v>1.27376E-5</c:v>
                </c:pt>
                <c:pt idx="167">
                  <c:v>1.03226E-5</c:v>
                </c:pt>
                <c:pt idx="168">
                  <c:v>8.2485299999999994E-6</c:v>
                </c:pt>
                <c:pt idx="169">
                  <c:v>6.4747299999999996E-6</c:v>
                </c:pt>
                <c:pt idx="170">
                  <c:v>4.9897699999999997E-6</c:v>
                </c:pt>
                <c:pt idx="171">
                  <c:v>3.7682499999999999E-6</c:v>
                </c:pt>
                <c:pt idx="172">
                  <c:v>2.78216E-6</c:v>
                </c:pt>
                <c:pt idx="173">
                  <c:v>2.0062599999999999E-6</c:v>
                </c:pt>
                <c:pt idx="174">
                  <c:v>1.40554E-6</c:v>
                </c:pt>
                <c:pt idx="175">
                  <c:v>9.7031099999999993E-7</c:v>
                </c:pt>
                <c:pt idx="176">
                  <c:v>6.43843E-7</c:v>
                </c:pt>
                <c:pt idx="177">
                  <c:v>4.1303500000000002E-7</c:v>
                </c:pt>
                <c:pt idx="178">
                  <c:v>2.5693099999999999E-7</c:v>
                </c:pt>
                <c:pt idx="179">
                  <c:v>1.5380599999999999E-7</c:v>
                </c:pt>
                <c:pt idx="180">
                  <c:v>8.9269399999999999E-8</c:v>
                </c:pt>
                <c:pt idx="181">
                  <c:v>4.8774800000000001E-8</c:v>
                </c:pt>
                <c:pt idx="182">
                  <c:v>2.5493799999999999E-8</c:v>
                </c:pt>
                <c:pt idx="183">
                  <c:v>1.2388200000000001E-8</c:v>
                </c:pt>
                <c:pt idx="184">
                  <c:v>5.5998699999999996E-9</c:v>
                </c:pt>
                <c:pt idx="185">
                  <c:v>2.2232900000000001E-9</c:v>
                </c:pt>
                <c:pt idx="186">
                  <c:v>8.6804299999999996E-10</c:v>
                </c:pt>
                <c:pt idx="187">
                  <c:v>3.7538999999999998E-10</c:v>
                </c:pt>
                <c:pt idx="188">
                  <c:v>1.9962400000000001E-10</c:v>
                </c:pt>
                <c:pt idx="189">
                  <c:v>1.6000599999999999E-10</c:v>
                </c:pt>
                <c:pt idx="190">
                  <c:v>1.3887999999999999E-10</c:v>
                </c:pt>
                <c:pt idx="191">
                  <c:v>1.3134300000000001E-10</c:v>
                </c:pt>
                <c:pt idx="192">
                  <c:v>1.1062800000000001E-10</c:v>
                </c:pt>
                <c:pt idx="193">
                  <c:v>1.05413E-10</c:v>
                </c:pt>
                <c:pt idx="194">
                  <c:v>1.05416E-10</c:v>
                </c:pt>
                <c:pt idx="195">
                  <c:v>9.8633999999999995E-11</c:v>
                </c:pt>
                <c:pt idx="196">
                  <c:v>9.3628E-11</c:v>
                </c:pt>
                <c:pt idx="197">
                  <c:v>8.5734000000000006E-11</c:v>
                </c:pt>
                <c:pt idx="198">
                  <c:v>7.8919000000000002E-11</c:v>
                </c:pt>
                <c:pt idx="199">
                  <c:v>7.4128000000000002E-11</c:v>
                </c:pt>
                <c:pt idx="200">
                  <c:v>7.9142999999999997E-11</c:v>
                </c:pt>
                <c:pt idx="201">
                  <c:v>7.1957000000000003E-11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2A-4AC6-A2ED-D32900C05BF9}"/>
            </c:ext>
          </c:extLst>
        </c:ser>
        <c:ser>
          <c:idx val="2"/>
          <c:order val="2"/>
          <c:tx>
            <c:v>-60 V</c:v>
          </c:tx>
          <c:spPr>
            <a:ln w="254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IDVG'!$N$2:$N$203</c:f>
              <c:numCache>
                <c:formatCode>General</c:formatCode>
                <c:ptCount val="202"/>
                <c:pt idx="0">
                  <c:v>1.60724E-10</c:v>
                </c:pt>
                <c:pt idx="1">
                  <c:v>9.3454000000000006E-11</c:v>
                </c:pt>
                <c:pt idx="2">
                  <c:v>7.7165999999999995E-11</c:v>
                </c:pt>
                <c:pt idx="3">
                  <c:v>7.0637999999999997E-11</c:v>
                </c:pt>
                <c:pt idx="4">
                  <c:v>6.8710999999999997E-11</c:v>
                </c:pt>
                <c:pt idx="5">
                  <c:v>6.7047000000000004E-11</c:v>
                </c:pt>
                <c:pt idx="6">
                  <c:v>6.6733999999999994E-11</c:v>
                </c:pt>
                <c:pt idx="7">
                  <c:v>6.4138000000000006E-11</c:v>
                </c:pt>
                <c:pt idx="8">
                  <c:v>6.3943000000000001E-11</c:v>
                </c:pt>
                <c:pt idx="9">
                  <c:v>6.0603000000000003E-11</c:v>
                </c:pt>
                <c:pt idx="10">
                  <c:v>5.7375000000000002E-11</c:v>
                </c:pt>
                <c:pt idx="11">
                  <c:v>6.5283000000000006E-11</c:v>
                </c:pt>
                <c:pt idx="12">
                  <c:v>1.25566E-10</c:v>
                </c:pt>
                <c:pt idx="13">
                  <c:v>4.21182E-10</c:v>
                </c:pt>
                <c:pt idx="14">
                  <c:v>1.5106499999999999E-9</c:v>
                </c:pt>
                <c:pt idx="15">
                  <c:v>4.9690499999999999E-9</c:v>
                </c:pt>
                <c:pt idx="16">
                  <c:v>1.22446E-8</c:v>
                </c:pt>
                <c:pt idx="17">
                  <c:v>2.84713E-8</c:v>
                </c:pt>
                <c:pt idx="18">
                  <c:v>5.8090699999999998E-8</c:v>
                </c:pt>
                <c:pt idx="19">
                  <c:v>1.094462E-7</c:v>
                </c:pt>
                <c:pt idx="20">
                  <c:v>1.9245300000000001E-7</c:v>
                </c:pt>
                <c:pt idx="21">
                  <c:v>3.2716500000000001E-7</c:v>
                </c:pt>
                <c:pt idx="22">
                  <c:v>5.3096300000000001E-7</c:v>
                </c:pt>
                <c:pt idx="23">
                  <c:v>8.2809E-7</c:v>
                </c:pt>
                <c:pt idx="24">
                  <c:v>1.2317499999999999E-6</c:v>
                </c:pt>
                <c:pt idx="25">
                  <c:v>1.8050399999999999E-6</c:v>
                </c:pt>
                <c:pt idx="26">
                  <c:v>2.5656099999999999E-6</c:v>
                </c:pt>
                <c:pt idx="27">
                  <c:v>3.5470000000000001E-6</c:v>
                </c:pt>
                <c:pt idx="28">
                  <c:v>4.7759000000000003E-6</c:v>
                </c:pt>
                <c:pt idx="29">
                  <c:v>6.2755500000000004E-6</c:v>
                </c:pt>
                <c:pt idx="30">
                  <c:v>8.0749199999999993E-6</c:v>
                </c:pt>
                <c:pt idx="31">
                  <c:v>1.021822E-5</c:v>
                </c:pt>
                <c:pt idx="32">
                  <c:v>1.26537E-5</c:v>
                </c:pt>
                <c:pt idx="33">
                  <c:v>1.5562699999999999E-5</c:v>
                </c:pt>
                <c:pt idx="34">
                  <c:v>1.88665E-5</c:v>
                </c:pt>
                <c:pt idx="35">
                  <c:v>2.2589500000000001E-5</c:v>
                </c:pt>
                <c:pt idx="36">
                  <c:v>2.6778500000000001E-5</c:v>
                </c:pt>
                <c:pt idx="37">
                  <c:v>3.1439700000000003E-5</c:v>
                </c:pt>
                <c:pt idx="38">
                  <c:v>3.6573299999999998E-5</c:v>
                </c:pt>
                <c:pt idx="39">
                  <c:v>4.2194499999999997E-5</c:v>
                </c:pt>
                <c:pt idx="40">
                  <c:v>4.8396500000000003E-5</c:v>
                </c:pt>
                <c:pt idx="41">
                  <c:v>5.51352E-5</c:v>
                </c:pt>
                <c:pt idx="42">
                  <c:v>6.2392599999999996E-5</c:v>
                </c:pt>
                <c:pt idx="43">
                  <c:v>7.0215499999999999E-5</c:v>
                </c:pt>
                <c:pt idx="44">
                  <c:v>7.8565200000000005E-5</c:v>
                </c:pt>
                <c:pt idx="45">
                  <c:v>8.7482600000000002E-5</c:v>
                </c:pt>
                <c:pt idx="46">
                  <c:v>9.6993199999999998E-5</c:v>
                </c:pt>
                <c:pt idx="47">
                  <c:v>1.0707199999999999E-4</c:v>
                </c:pt>
                <c:pt idx="48">
                  <c:v>1.1747999999999999E-4</c:v>
                </c:pt>
                <c:pt idx="49">
                  <c:v>1.2873999999999999E-4</c:v>
                </c:pt>
                <c:pt idx="50">
                  <c:v>1.4058399999999999E-4</c:v>
                </c:pt>
                <c:pt idx="51">
                  <c:v>1.5303199999999999E-4</c:v>
                </c:pt>
                <c:pt idx="52">
                  <c:v>1.66E-4</c:v>
                </c:pt>
                <c:pt idx="53">
                  <c:v>1.7950400000000001E-4</c:v>
                </c:pt>
                <c:pt idx="54">
                  <c:v>1.9364999999999999E-4</c:v>
                </c:pt>
                <c:pt idx="55">
                  <c:v>2.0825800000000001E-4</c:v>
                </c:pt>
                <c:pt idx="56">
                  <c:v>2.23484E-4</c:v>
                </c:pt>
                <c:pt idx="57">
                  <c:v>2.39287E-4</c:v>
                </c:pt>
                <c:pt idx="58">
                  <c:v>2.5560900000000001E-4</c:v>
                </c:pt>
                <c:pt idx="59">
                  <c:v>2.7234200000000002E-4</c:v>
                </c:pt>
                <c:pt idx="60">
                  <c:v>2.8960999999999999E-4</c:v>
                </c:pt>
                <c:pt idx="61">
                  <c:v>3.0754000000000003E-4</c:v>
                </c:pt>
                <c:pt idx="62">
                  <c:v>3.2597799999999999E-4</c:v>
                </c:pt>
                <c:pt idx="63">
                  <c:v>3.4490600000000002E-4</c:v>
                </c:pt>
                <c:pt idx="64">
                  <c:v>3.64247E-4</c:v>
                </c:pt>
                <c:pt idx="65">
                  <c:v>3.8410099999999997E-4</c:v>
                </c:pt>
                <c:pt idx="66">
                  <c:v>4.0442400000000002E-4</c:v>
                </c:pt>
                <c:pt idx="67">
                  <c:v>4.25067E-4</c:v>
                </c:pt>
                <c:pt idx="68">
                  <c:v>4.4627000000000002E-4</c:v>
                </c:pt>
                <c:pt idx="69">
                  <c:v>4.6781999999999998E-4</c:v>
                </c:pt>
                <c:pt idx="70">
                  <c:v>4.8977099999999996E-4</c:v>
                </c:pt>
                <c:pt idx="71">
                  <c:v>5.1190899999999995E-4</c:v>
                </c:pt>
                <c:pt idx="72">
                  <c:v>5.3458399999999995E-4</c:v>
                </c:pt>
                <c:pt idx="73">
                  <c:v>5.57476E-4</c:v>
                </c:pt>
                <c:pt idx="74">
                  <c:v>5.8058100000000004E-4</c:v>
                </c:pt>
                <c:pt idx="75">
                  <c:v>6.03901E-4</c:v>
                </c:pt>
                <c:pt idx="76">
                  <c:v>6.2739399999999998E-4</c:v>
                </c:pt>
                <c:pt idx="77">
                  <c:v>6.51076E-4</c:v>
                </c:pt>
                <c:pt idx="78">
                  <c:v>6.7460899999999995E-4</c:v>
                </c:pt>
                <c:pt idx="79">
                  <c:v>6.9845200000000001E-4</c:v>
                </c:pt>
                <c:pt idx="80">
                  <c:v>7.2231200000000002E-4</c:v>
                </c:pt>
                <c:pt idx="81">
                  <c:v>7.4604999999999995E-4</c:v>
                </c:pt>
                <c:pt idx="82">
                  <c:v>7.6985300000000003E-4</c:v>
                </c:pt>
                <c:pt idx="83">
                  <c:v>7.9296200000000003E-4</c:v>
                </c:pt>
                <c:pt idx="84">
                  <c:v>8.16696E-4</c:v>
                </c:pt>
                <c:pt idx="85">
                  <c:v>8.4021599999999997E-4</c:v>
                </c:pt>
                <c:pt idx="86">
                  <c:v>8.6383499999999997E-4</c:v>
                </c:pt>
                <c:pt idx="87">
                  <c:v>8.8648199999999996E-4</c:v>
                </c:pt>
                <c:pt idx="88">
                  <c:v>9.0950999999999998E-4</c:v>
                </c:pt>
                <c:pt idx="89">
                  <c:v>9.3201299999999998E-4</c:v>
                </c:pt>
                <c:pt idx="90">
                  <c:v>9.5410000000000004E-4</c:v>
                </c:pt>
                <c:pt idx="91">
                  <c:v>9.7609599999999997E-4</c:v>
                </c:pt>
                <c:pt idx="92">
                  <c:v>9.9782699999999996E-4</c:v>
                </c:pt>
                <c:pt idx="93">
                  <c:v>1.0192070000000001E-3</c:v>
                </c:pt>
                <c:pt idx="94">
                  <c:v>1.0407229999999999E-3</c:v>
                </c:pt>
                <c:pt idx="95">
                  <c:v>1.0615170000000001E-3</c:v>
                </c:pt>
                <c:pt idx="96">
                  <c:v>1.0817940000000001E-3</c:v>
                </c:pt>
                <c:pt idx="97">
                  <c:v>1.1012120000000001E-3</c:v>
                </c:pt>
                <c:pt idx="98">
                  <c:v>1.120902E-3</c:v>
                </c:pt>
                <c:pt idx="99">
                  <c:v>1.1402700000000001E-3</c:v>
                </c:pt>
                <c:pt idx="100">
                  <c:v>1.1588E-3</c:v>
                </c:pt>
                <c:pt idx="101">
                  <c:v>1.1529999999999999E-3</c:v>
                </c:pt>
                <c:pt idx="102">
                  <c:v>1.1197500000000001E-3</c:v>
                </c:pt>
                <c:pt idx="103">
                  <c:v>1.0892600000000001E-3</c:v>
                </c:pt>
                <c:pt idx="104">
                  <c:v>1.0594199999999999E-3</c:v>
                </c:pt>
                <c:pt idx="105">
                  <c:v>1.03042E-3</c:v>
                </c:pt>
                <c:pt idx="106">
                  <c:v>1.0024000000000001E-3</c:v>
                </c:pt>
                <c:pt idx="107">
                  <c:v>9.7444100000000004E-4</c:v>
                </c:pt>
                <c:pt idx="108">
                  <c:v>9.4676600000000004E-4</c:v>
                </c:pt>
                <c:pt idx="109">
                  <c:v>9.1968300000000002E-4</c:v>
                </c:pt>
                <c:pt idx="110">
                  <c:v>8.92744E-4</c:v>
                </c:pt>
                <c:pt idx="111">
                  <c:v>8.6603099999999996E-4</c:v>
                </c:pt>
                <c:pt idx="112">
                  <c:v>8.3970699999999998E-4</c:v>
                </c:pt>
                <c:pt idx="113">
                  <c:v>8.1354500000000005E-4</c:v>
                </c:pt>
                <c:pt idx="114">
                  <c:v>7.8732400000000005E-4</c:v>
                </c:pt>
                <c:pt idx="115">
                  <c:v>7.6119999999999996E-4</c:v>
                </c:pt>
                <c:pt idx="116">
                  <c:v>7.3545900000000005E-4</c:v>
                </c:pt>
                <c:pt idx="117">
                  <c:v>7.1008099999999999E-4</c:v>
                </c:pt>
                <c:pt idx="118">
                  <c:v>6.8459900000000004E-4</c:v>
                </c:pt>
                <c:pt idx="119">
                  <c:v>6.5977799999999997E-4</c:v>
                </c:pt>
                <c:pt idx="120">
                  <c:v>6.3499800000000001E-4</c:v>
                </c:pt>
                <c:pt idx="121">
                  <c:v>6.1018599999999997E-4</c:v>
                </c:pt>
                <c:pt idx="122">
                  <c:v>5.8574500000000004E-4</c:v>
                </c:pt>
                <c:pt idx="123">
                  <c:v>5.6176100000000003E-4</c:v>
                </c:pt>
                <c:pt idx="124">
                  <c:v>5.38023E-4</c:v>
                </c:pt>
                <c:pt idx="125">
                  <c:v>5.1442399999999998E-4</c:v>
                </c:pt>
                <c:pt idx="126">
                  <c:v>4.9135499999999996E-4</c:v>
                </c:pt>
                <c:pt idx="127">
                  <c:v>4.6883899999999997E-4</c:v>
                </c:pt>
                <c:pt idx="128">
                  <c:v>4.46623E-4</c:v>
                </c:pt>
                <c:pt idx="129">
                  <c:v>4.2474400000000001E-4</c:v>
                </c:pt>
                <c:pt idx="130">
                  <c:v>4.0350500000000002E-4</c:v>
                </c:pt>
                <c:pt idx="131">
                  <c:v>3.8258399999999999E-4</c:v>
                </c:pt>
                <c:pt idx="132">
                  <c:v>3.6234100000000002E-4</c:v>
                </c:pt>
                <c:pt idx="133">
                  <c:v>3.4262099999999998E-4</c:v>
                </c:pt>
                <c:pt idx="134">
                  <c:v>3.2336799999999998E-4</c:v>
                </c:pt>
                <c:pt idx="135">
                  <c:v>3.0471200000000001E-4</c:v>
                </c:pt>
                <c:pt idx="136">
                  <c:v>2.8667500000000002E-4</c:v>
                </c:pt>
                <c:pt idx="137">
                  <c:v>2.6923700000000002E-4</c:v>
                </c:pt>
                <c:pt idx="138">
                  <c:v>2.5242500000000002E-4</c:v>
                </c:pt>
                <c:pt idx="139">
                  <c:v>2.3604400000000001E-4</c:v>
                </c:pt>
                <c:pt idx="140">
                  <c:v>2.2039299999999999E-4</c:v>
                </c:pt>
                <c:pt idx="141">
                  <c:v>2.05338E-4</c:v>
                </c:pt>
                <c:pt idx="142">
                  <c:v>1.9090700000000001E-4</c:v>
                </c:pt>
                <c:pt idx="143">
                  <c:v>1.7710499999999999E-4</c:v>
                </c:pt>
                <c:pt idx="144">
                  <c:v>1.6383899999999999E-4</c:v>
                </c:pt>
                <c:pt idx="145">
                  <c:v>1.51259E-4</c:v>
                </c:pt>
                <c:pt idx="146">
                  <c:v>1.3919900000000001E-4</c:v>
                </c:pt>
                <c:pt idx="147">
                  <c:v>1.2777700000000001E-4</c:v>
                </c:pt>
                <c:pt idx="148">
                  <c:v>1.16928E-4</c:v>
                </c:pt>
                <c:pt idx="149">
                  <c:v>1.06669E-4</c:v>
                </c:pt>
                <c:pt idx="150">
                  <c:v>9.7025099999999994E-5</c:v>
                </c:pt>
                <c:pt idx="151">
                  <c:v>8.7860600000000004E-5</c:v>
                </c:pt>
                <c:pt idx="152">
                  <c:v>7.9287800000000003E-5</c:v>
                </c:pt>
                <c:pt idx="153">
                  <c:v>7.1204299999999999E-5</c:v>
                </c:pt>
                <c:pt idx="154">
                  <c:v>6.3680699999999995E-5</c:v>
                </c:pt>
                <c:pt idx="155">
                  <c:v>5.6703699999999997E-5</c:v>
                </c:pt>
                <c:pt idx="156">
                  <c:v>5.0186499999999998E-5</c:v>
                </c:pt>
                <c:pt idx="157">
                  <c:v>4.4183400000000001E-5</c:v>
                </c:pt>
                <c:pt idx="158">
                  <c:v>3.8647599999999999E-5</c:v>
                </c:pt>
                <c:pt idx="159">
                  <c:v>3.3578200000000003E-5</c:v>
                </c:pt>
                <c:pt idx="160">
                  <c:v>2.8995600000000001E-5</c:v>
                </c:pt>
                <c:pt idx="161">
                  <c:v>2.48186E-5</c:v>
                </c:pt>
                <c:pt idx="162">
                  <c:v>2.10652E-5</c:v>
                </c:pt>
                <c:pt idx="163">
                  <c:v>1.77046E-5</c:v>
                </c:pt>
                <c:pt idx="164">
                  <c:v>1.4731200000000001E-5</c:v>
                </c:pt>
                <c:pt idx="165">
                  <c:v>1.21202E-5</c:v>
                </c:pt>
                <c:pt idx="166">
                  <c:v>9.8516000000000007E-6</c:v>
                </c:pt>
                <c:pt idx="167">
                  <c:v>7.8953799999999993E-6</c:v>
                </c:pt>
                <c:pt idx="168">
                  <c:v>6.2371799999999996E-6</c:v>
                </c:pt>
                <c:pt idx="169">
                  <c:v>4.8452900000000002E-6</c:v>
                </c:pt>
                <c:pt idx="170">
                  <c:v>3.7014799999999999E-6</c:v>
                </c:pt>
                <c:pt idx="171">
                  <c:v>2.76734E-6</c:v>
                </c:pt>
                <c:pt idx="172">
                  <c:v>2.02759E-6</c:v>
                </c:pt>
                <c:pt idx="173">
                  <c:v>1.4540500000000001E-6</c:v>
                </c:pt>
                <c:pt idx="174">
                  <c:v>1.01345E-6</c:v>
                </c:pt>
                <c:pt idx="175">
                  <c:v>6.9345000000000001E-7</c:v>
                </c:pt>
                <c:pt idx="176">
                  <c:v>4.5724999999999999E-7</c:v>
                </c:pt>
                <c:pt idx="177">
                  <c:v>2.9259099999999998E-7</c:v>
                </c:pt>
                <c:pt idx="178">
                  <c:v>1.82014E-7</c:v>
                </c:pt>
                <c:pt idx="179">
                  <c:v>1.09332E-7</c:v>
                </c:pt>
                <c:pt idx="180">
                  <c:v>6.3707000000000003E-8</c:v>
                </c:pt>
                <c:pt idx="181">
                  <c:v>3.5108800000000003E-8</c:v>
                </c:pt>
                <c:pt idx="182">
                  <c:v>1.81284E-8</c:v>
                </c:pt>
                <c:pt idx="183">
                  <c:v>9.0286500000000002E-9</c:v>
                </c:pt>
                <c:pt idx="184">
                  <c:v>3.6623099999999999E-9</c:v>
                </c:pt>
                <c:pt idx="185">
                  <c:v>1.35575E-9</c:v>
                </c:pt>
                <c:pt idx="186">
                  <c:v>5.3259000000000002E-10</c:v>
                </c:pt>
                <c:pt idx="187">
                  <c:v>2.7812199999999998E-10</c:v>
                </c:pt>
                <c:pt idx="188">
                  <c:v>1.9816500000000001E-10</c:v>
                </c:pt>
                <c:pt idx="189">
                  <c:v>1.63237E-10</c:v>
                </c:pt>
                <c:pt idx="190">
                  <c:v>1.5375300000000001E-10</c:v>
                </c:pt>
                <c:pt idx="191">
                  <c:v>1.3668300000000001E-10</c:v>
                </c:pt>
                <c:pt idx="192">
                  <c:v>1.3073199999999999E-10</c:v>
                </c:pt>
                <c:pt idx="193">
                  <c:v>1.1944E-10</c:v>
                </c:pt>
                <c:pt idx="194">
                  <c:v>1.1258E-10</c:v>
                </c:pt>
                <c:pt idx="195">
                  <c:v>1.08613E-10</c:v>
                </c:pt>
                <c:pt idx="196">
                  <c:v>1.07195E-10</c:v>
                </c:pt>
                <c:pt idx="197">
                  <c:v>1.01951E-10</c:v>
                </c:pt>
                <c:pt idx="198">
                  <c:v>1.04519E-10</c:v>
                </c:pt>
                <c:pt idx="199">
                  <c:v>9.5721000000000002E-11</c:v>
                </c:pt>
                <c:pt idx="200">
                  <c:v>9.2180999999999994E-11</c:v>
                </c:pt>
                <c:pt idx="201">
                  <c:v>9.2887000000000002E-11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2A-4AC6-A2ED-D32900C05BF9}"/>
            </c:ext>
          </c:extLst>
        </c:ser>
        <c:ser>
          <c:idx val="3"/>
          <c:order val="3"/>
          <c:tx>
            <c:v>-80 V</c:v>
          </c:tx>
          <c:spPr>
            <a:ln w="2540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IDVG'!$O$2:$O$203</c:f>
              <c:numCache>
                <c:formatCode>General</c:formatCode>
                <c:ptCount val="202"/>
                <c:pt idx="0">
                  <c:v>3.194E-10</c:v>
                </c:pt>
                <c:pt idx="1">
                  <c:v>1.2829400000000001E-10</c:v>
                </c:pt>
                <c:pt idx="2">
                  <c:v>1.08577E-10</c:v>
                </c:pt>
                <c:pt idx="3">
                  <c:v>9.4493000000000001E-11</c:v>
                </c:pt>
                <c:pt idx="4">
                  <c:v>8.2628999999999995E-11</c:v>
                </c:pt>
                <c:pt idx="5">
                  <c:v>7.3266999999999996E-11</c:v>
                </c:pt>
                <c:pt idx="6">
                  <c:v>6.8772000000000003E-11</c:v>
                </c:pt>
                <c:pt idx="7">
                  <c:v>6.5382999999999998E-11</c:v>
                </c:pt>
                <c:pt idx="8">
                  <c:v>6.0882000000000005E-11</c:v>
                </c:pt>
                <c:pt idx="9">
                  <c:v>6.2515000000000003E-11</c:v>
                </c:pt>
                <c:pt idx="10">
                  <c:v>6.1120000000000005E-11</c:v>
                </c:pt>
                <c:pt idx="11">
                  <c:v>6.2696000000000005E-11</c:v>
                </c:pt>
                <c:pt idx="12">
                  <c:v>8.0876999999999996E-11</c:v>
                </c:pt>
                <c:pt idx="13">
                  <c:v>2.0755100000000001E-10</c:v>
                </c:pt>
                <c:pt idx="14">
                  <c:v>7.8299899999999998E-10</c:v>
                </c:pt>
                <c:pt idx="15">
                  <c:v>2.60869E-9</c:v>
                </c:pt>
                <c:pt idx="16">
                  <c:v>7.8219499999999994E-9</c:v>
                </c:pt>
                <c:pt idx="17">
                  <c:v>1.74911E-8</c:v>
                </c:pt>
                <c:pt idx="18">
                  <c:v>3.7380500000000002E-8</c:v>
                </c:pt>
                <c:pt idx="19">
                  <c:v>7.0744500000000002E-8</c:v>
                </c:pt>
                <c:pt idx="20">
                  <c:v>1.2221899999999999E-7</c:v>
                </c:pt>
                <c:pt idx="21">
                  <c:v>2.08036E-7</c:v>
                </c:pt>
                <c:pt idx="22">
                  <c:v>3.3750100000000003E-7</c:v>
                </c:pt>
                <c:pt idx="23">
                  <c:v>5.2819000000000002E-7</c:v>
                </c:pt>
                <c:pt idx="24">
                  <c:v>7.9958800000000003E-7</c:v>
                </c:pt>
                <c:pt idx="25">
                  <c:v>1.1644199999999999E-6</c:v>
                </c:pt>
                <c:pt idx="26">
                  <c:v>1.67469E-6</c:v>
                </c:pt>
                <c:pt idx="27">
                  <c:v>2.3411100000000002E-6</c:v>
                </c:pt>
                <c:pt idx="28">
                  <c:v>3.1963199999999999E-6</c:v>
                </c:pt>
                <c:pt idx="29">
                  <c:v>4.2680999999999998E-6</c:v>
                </c:pt>
                <c:pt idx="30">
                  <c:v>5.5996599999999997E-6</c:v>
                </c:pt>
                <c:pt idx="31">
                  <c:v>7.2064000000000002E-6</c:v>
                </c:pt>
                <c:pt idx="32">
                  <c:v>9.1117999999999997E-6</c:v>
                </c:pt>
                <c:pt idx="33">
                  <c:v>1.136678E-5</c:v>
                </c:pt>
                <c:pt idx="34">
                  <c:v>1.39275E-5</c:v>
                </c:pt>
                <c:pt idx="35">
                  <c:v>1.6937499999999998E-5</c:v>
                </c:pt>
                <c:pt idx="36">
                  <c:v>2.0366399999999999E-5</c:v>
                </c:pt>
                <c:pt idx="37">
                  <c:v>2.4200199999999999E-5</c:v>
                </c:pt>
                <c:pt idx="38">
                  <c:v>2.84746E-5</c:v>
                </c:pt>
                <c:pt idx="39">
                  <c:v>3.3250100000000002E-5</c:v>
                </c:pt>
                <c:pt idx="40">
                  <c:v>3.8550300000000003E-5</c:v>
                </c:pt>
                <c:pt idx="41">
                  <c:v>4.4336099999999997E-5</c:v>
                </c:pt>
                <c:pt idx="42">
                  <c:v>5.0626500000000001E-5</c:v>
                </c:pt>
                <c:pt idx="43">
                  <c:v>5.74499E-5</c:v>
                </c:pt>
                <c:pt idx="44">
                  <c:v>6.4803100000000003E-5</c:v>
                </c:pt>
                <c:pt idx="45">
                  <c:v>7.2735600000000002E-5</c:v>
                </c:pt>
                <c:pt idx="46">
                  <c:v>8.1302299999999996E-5</c:v>
                </c:pt>
                <c:pt idx="47">
                  <c:v>9.0453199999999997E-5</c:v>
                </c:pt>
                <c:pt idx="48">
                  <c:v>1.001173E-4</c:v>
                </c:pt>
                <c:pt idx="49">
                  <c:v>1.104268E-4</c:v>
                </c:pt>
                <c:pt idx="50">
                  <c:v>1.21092E-4</c:v>
                </c:pt>
                <c:pt idx="51">
                  <c:v>1.32674E-4</c:v>
                </c:pt>
                <c:pt idx="52">
                  <c:v>1.44878E-4</c:v>
                </c:pt>
                <c:pt idx="53">
                  <c:v>1.57715E-4</c:v>
                </c:pt>
                <c:pt idx="54">
                  <c:v>1.7119499999999999E-4</c:v>
                </c:pt>
                <c:pt idx="55">
                  <c:v>1.8530700000000001E-4</c:v>
                </c:pt>
                <c:pt idx="56">
                  <c:v>1.9998699999999999E-4</c:v>
                </c:pt>
                <c:pt idx="57">
                  <c:v>2.15326E-4</c:v>
                </c:pt>
                <c:pt idx="58">
                  <c:v>2.31184E-4</c:v>
                </c:pt>
                <c:pt idx="59">
                  <c:v>2.4782299999999999E-4</c:v>
                </c:pt>
                <c:pt idx="60">
                  <c:v>2.6500699999999999E-4</c:v>
                </c:pt>
                <c:pt idx="61">
                  <c:v>2.8281200000000002E-4</c:v>
                </c:pt>
                <c:pt idx="62">
                  <c:v>3.0106399999999998E-4</c:v>
                </c:pt>
                <c:pt idx="63">
                  <c:v>3.1996800000000001E-4</c:v>
                </c:pt>
                <c:pt idx="64">
                  <c:v>3.3950700000000001E-4</c:v>
                </c:pt>
                <c:pt idx="65">
                  <c:v>3.59816E-4</c:v>
                </c:pt>
                <c:pt idx="66">
                  <c:v>3.8045100000000002E-4</c:v>
                </c:pt>
                <c:pt idx="67">
                  <c:v>4.0186099999999999E-4</c:v>
                </c:pt>
                <c:pt idx="68">
                  <c:v>4.2374699999999998E-4</c:v>
                </c:pt>
                <c:pt idx="69">
                  <c:v>4.4621500000000002E-4</c:v>
                </c:pt>
                <c:pt idx="70">
                  <c:v>4.6921899999999999E-4</c:v>
                </c:pt>
                <c:pt idx="71">
                  <c:v>4.9277999999999995E-4</c:v>
                </c:pt>
                <c:pt idx="72">
                  <c:v>5.1674100000000003E-4</c:v>
                </c:pt>
                <c:pt idx="73">
                  <c:v>5.4126800000000002E-4</c:v>
                </c:pt>
                <c:pt idx="74">
                  <c:v>5.6629399999999996E-4</c:v>
                </c:pt>
                <c:pt idx="75">
                  <c:v>5.9187699999999998E-4</c:v>
                </c:pt>
                <c:pt idx="76">
                  <c:v>6.1762899999999996E-4</c:v>
                </c:pt>
                <c:pt idx="77">
                  <c:v>6.4414799999999999E-4</c:v>
                </c:pt>
                <c:pt idx="78">
                  <c:v>6.7093600000000002E-4</c:v>
                </c:pt>
                <c:pt idx="79">
                  <c:v>6.9825900000000001E-4</c:v>
                </c:pt>
                <c:pt idx="80">
                  <c:v>7.2610299999999997E-4</c:v>
                </c:pt>
                <c:pt idx="81">
                  <c:v>7.5424200000000002E-4</c:v>
                </c:pt>
                <c:pt idx="82">
                  <c:v>7.82638E-4</c:v>
                </c:pt>
                <c:pt idx="83">
                  <c:v>8.1133900000000001E-4</c:v>
                </c:pt>
                <c:pt idx="84">
                  <c:v>8.4033299999999997E-4</c:v>
                </c:pt>
                <c:pt idx="85">
                  <c:v>8.6961899999999997E-4</c:v>
                </c:pt>
                <c:pt idx="86">
                  <c:v>8.9942799999999997E-4</c:v>
                </c:pt>
                <c:pt idx="87">
                  <c:v>9.2898099999999995E-4</c:v>
                </c:pt>
                <c:pt idx="88">
                  <c:v>9.5849900000000003E-4</c:v>
                </c:pt>
                <c:pt idx="89">
                  <c:v>9.885880000000001E-4</c:v>
                </c:pt>
                <c:pt idx="90">
                  <c:v>1.018531E-3</c:v>
                </c:pt>
                <c:pt idx="91">
                  <c:v>1.048214E-3</c:v>
                </c:pt>
                <c:pt idx="92">
                  <c:v>1.0780130000000001E-3</c:v>
                </c:pt>
                <c:pt idx="93">
                  <c:v>1.107724E-3</c:v>
                </c:pt>
                <c:pt idx="94">
                  <c:v>1.1367389999999999E-3</c:v>
                </c:pt>
                <c:pt idx="95">
                  <c:v>1.1653900000000001E-3</c:v>
                </c:pt>
                <c:pt idx="96">
                  <c:v>1.1947500000000001E-3</c:v>
                </c:pt>
                <c:pt idx="97">
                  <c:v>1.2231E-3</c:v>
                </c:pt>
                <c:pt idx="98">
                  <c:v>1.25084E-3</c:v>
                </c:pt>
                <c:pt idx="99">
                  <c:v>1.2778799999999999E-3</c:v>
                </c:pt>
                <c:pt idx="100">
                  <c:v>1.30473E-3</c:v>
                </c:pt>
                <c:pt idx="101">
                  <c:v>1.2983300000000001E-3</c:v>
                </c:pt>
                <c:pt idx="102">
                  <c:v>1.2542899999999999E-3</c:v>
                </c:pt>
                <c:pt idx="103">
                  <c:v>1.2134299999999999E-3</c:v>
                </c:pt>
                <c:pt idx="104">
                  <c:v>1.1740100000000001E-3</c:v>
                </c:pt>
                <c:pt idx="105">
                  <c:v>1.13576E-3</c:v>
                </c:pt>
                <c:pt idx="106">
                  <c:v>1.0980199999999999E-3</c:v>
                </c:pt>
                <c:pt idx="107">
                  <c:v>1.06174E-3</c:v>
                </c:pt>
                <c:pt idx="108">
                  <c:v>1.0257E-3</c:v>
                </c:pt>
                <c:pt idx="109">
                  <c:v>9.9004499999999994E-4</c:v>
                </c:pt>
                <c:pt idx="110">
                  <c:v>9.5518299999999997E-4</c:v>
                </c:pt>
                <c:pt idx="111">
                  <c:v>9.2109400000000001E-4</c:v>
                </c:pt>
                <c:pt idx="112">
                  <c:v>8.8754999999999997E-4</c:v>
                </c:pt>
                <c:pt idx="113">
                  <c:v>8.5427500000000004E-4</c:v>
                </c:pt>
                <c:pt idx="114">
                  <c:v>8.22053E-4</c:v>
                </c:pt>
                <c:pt idx="115">
                  <c:v>7.9016299999999998E-4</c:v>
                </c:pt>
                <c:pt idx="116">
                  <c:v>7.5889200000000005E-4</c:v>
                </c:pt>
                <c:pt idx="117">
                  <c:v>7.2801400000000003E-4</c:v>
                </c:pt>
                <c:pt idx="118">
                  <c:v>6.9769500000000002E-4</c:v>
                </c:pt>
                <c:pt idx="119">
                  <c:v>6.6823700000000002E-4</c:v>
                </c:pt>
                <c:pt idx="120">
                  <c:v>6.3914899999999999E-4</c:v>
                </c:pt>
                <c:pt idx="121">
                  <c:v>6.1069399999999995E-4</c:v>
                </c:pt>
                <c:pt idx="122">
                  <c:v>5.8305499999999997E-4</c:v>
                </c:pt>
                <c:pt idx="123">
                  <c:v>5.5610800000000004E-4</c:v>
                </c:pt>
                <c:pt idx="124">
                  <c:v>5.2991699999999997E-4</c:v>
                </c:pt>
                <c:pt idx="125">
                  <c:v>5.0423999999999998E-4</c:v>
                </c:pt>
                <c:pt idx="126">
                  <c:v>4.7931599999999998E-4</c:v>
                </c:pt>
                <c:pt idx="127">
                  <c:v>4.5502900000000002E-4</c:v>
                </c:pt>
                <c:pt idx="128">
                  <c:v>4.3146100000000001E-4</c:v>
                </c:pt>
                <c:pt idx="129">
                  <c:v>4.0853900000000003E-4</c:v>
                </c:pt>
                <c:pt idx="130">
                  <c:v>3.8632100000000002E-4</c:v>
                </c:pt>
                <c:pt idx="131">
                  <c:v>3.6473400000000002E-4</c:v>
                </c:pt>
                <c:pt idx="132">
                  <c:v>3.4388799999999998E-4</c:v>
                </c:pt>
                <c:pt idx="133">
                  <c:v>3.2398600000000001E-4</c:v>
                </c:pt>
                <c:pt idx="134">
                  <c:v>3.0464100000000003E-4</c:v>
                </c:pt>
                <c:pt idx="135">
                  <c:v>2.8609399999999998E-4</c:v>
                </c:pt>
                <c:pt idx="136">
                  <c:v>2.68282E-4</c:v>
                </c:pt>
                <c:pt idx="137">
                  <c:v>2.5098299999999998E-4</c:v>
                </c:pt>
                <c:pt idx="138">
                  <c:v>2.34324E-4</c:v>
                </c:pt>
                <c:pt idx="139">
                  <c:v>2.18295E-4</c:v>
                </c:pt>
                <c:pt idx="140">
                  <c:v>2.0307699999999999E-4</c:v>
                </c:pt>
                <c:pt idx="141">
                  <c:v>1.88505E-4</c:v>
                </c:pt>
                <c:pt idx="142">
                  <c:v>1.7464100000000001E-4</c:v>
                </c:pt>
                <c:pt idx="143">
                  <c:v>1.61378E-4</c:v>
                </c:pt>
                <c:pt idx="144">
                  <c:v>1.4875399999999999E-4</c:v>
                </c:pt>
                <c:pt idx="145">
                  <c:v>1.3674E-4</c:v>
                </c:pt>
                <c:pt idx="146">
                  <c:v>1.2540000000000001E-4</c:v>
                </c:pt>
                <c:pt idx="147">
                  <c:v>1.14589E-4</c:v>
                </c:pt>
                <c:pt idx="148">
                  <c:v>1.0441399999999999E-4</c:v>
                </c:pt>
                <c:pt idx="149">
                  <c:v>9.4839699999999999E-5</c:v>
                </c:pt>
                <c:pt idx="150">
                  <c:v>8.5811799999999997E-5</c:v>
                </c:pt>
                <c:pt idx="151">
                  <c:v>7.7341099999999997E-5</c:v>
                </c:pt>
                <c:pt idx="152">
                  <c:v>6.9443999999999994E-5</c:v>
                </c:pt>
                <c:pt idx="153">
                  <c:v>6.2047900000000006E-5</c:v>
                </c:pt>
                <c:pt idx="154">
                  <c:v>5.5201100000000002E-5</c:v>
                </c:pt>
                <c:pt idx="155">
                  <c:v>4.8853999999999997E-5</c:v>
                </c:pt>
                <c:pt idx="156">
                  <c:v>4.3038799999999999E-5</c:v>
                </c:pt>
                <c:pt idx="157">
                  <c:v>3.7694899999999997E-5</c:v>
                </c:pt>
                <c:pt idx="158">
                  <c:v>3.2808200000000002E-5</c:v>
                </c:pt>
                <c:pt idx="159">
                  <c:v>2.8393300000000001E-5</c:v>
                </c:pt>
                <c:pt idx="160">
                  <c:v>2.4366500000000001E-5</c:v>
                </c:pt>
                <c:pt idx="161">
                  <c:v>2.07318E-5</c:v>
                </c:pt>
                <c:pt idx="162">
                  <c:v>1.7492699999999999E-5</c:v>
                </c:pt>
                <c:pt idx="163">
                  <c:v>1.4613000000000001E-5</c:v>
                </c:pt>
                <c:pt idx="164">
                  <c:v>1.20928E-5</c:v>
                </c:pt>
                <c:pt idx="165">
                  <c:v>9.8954300000000006E-6</c:v>
                </c:pt>
                <c:pt idx="166">
                  <c:v>7.9780500000000006E-6</c:v>
                </c:pt>
                <c:pt idx="167">
                  <c:v>6.3501700000000002E-6</c:v>
                </c:pt>
                <c:pt idx="168">
                  <c:v>4.9812300000000002E-6</c:v>
                </c:pt>
                <c:pt idx="169">
                  <c:v>3.8417699999999998E-6</c:v>
                </c:pt>
                <c:pt idx="170">
                  <c:v>2.9132700000000001E-6</c:v>
                </c:pt>
                <c:pt idx="171">
                  <c:v>2.1647300000000002E-6</c:v>
                </c:pt>
                <c:pt idx="172">
                  <c:v>1.5770300000000001E-6</c:v>
                </c:pt>
                <c:pt idx="173">
                  <c:v>1.12443E-6</c:v>
                </c:pt>
                <c:pt idx="174">
                  <c:v>7.8288199999999998E-7</c:v>
                </c:pt>
                <c:pt idx="175">
                  <c:v>5.3067799999999998E-7</c:v>
                </c:pt>
                <c:pt idx="176">
                  <c:v>3.5180200000000002E-7</c:v>
                </c:pt>
                <c:pt idx="177">
                  <c:v>2.2438600000000001E-7</c:v>
                </c:pt>
                <c:pt idx="178">
                  <c:v>1.3937200000000001E-7</c:v>
                </c:pt>
                <c:pt idx="179">
                  <c:v>8.4318500000000002E-8</c:v>
                </c:pt>
                <c:pt idx="180">
                  <c:v>4.8813299999999998E-8</c:v>
                </c:pt>
                <c:pt idx="181">
                  <c:v>2.6698100000000001E-8</c:v>
                </c:pt>
                <c:pt idx="182">
                  <c:v>1.3504699999999999E-8</c:v>
                </c:pt>
                <c:pt idx="183">
                  <c:v>6.4784499999999997E-9</c:v>
                </c:pt>
                <c:pt idx="184">
                  <c:v>2.5497200000000002E-9</c:v>
                </c:pt>
                <c:pt idx="185">
                  <c:v>9.62423E-10</c:v>
                </c:pt>
                <c:pt idx="186">
                  <c:v>3.83956E-10</c:v>
                </c:pt>
                <c:pt idx="187">
                  <c:v>2.16232E-10</c:v>
                </c:pt>
                <c:pt idx="188">
                  <c:v>1.8063700000000001E-10</c:v>
                </c:pt>
                <c:pt idx="189">
                  <c:v>1.53242E-10</c:v>
                </c:pt>
                <c:pt idx="190">
                  <c:v>1.5262300000000001E-10</c:v>
                </c:pt>
                <c:pt idx="191">
                  <c:v>1.3634200000000001E-10</c:v>
                </c:pt>
                <c:pt idx="192">
                  <c:v>1.2805600000000001E-10</c:v>
                </c:pt>
                <c:pt idx="193">
                  <c:v>1.24951E-10</c:v>
                </c:pt>
                <c:pt idx="194">
                  <c:v>1.1819000000000001E-10</c:v>
                </c:pt>
                <c:pt idx="195">
                  <c:v>1.14865E-10</c:v>
                </c:pt>
                <c:pt idx="196">
                  <c:v>1.09399E-10</c:v>
                </c:pt>
                <c:pt idx="197">
                  <c:v>1.06439E-10</c:v>
                </c:pt>
                <c:pt idx="198">
                  <c:v>1.08404E-10</c:v>
                </c:pt>
                <c:pt idx="199">
                  <c:v>1.02611E-10</c:v>
                </c:pt>
                <c:pt idx="200">
                  <c:v>9.9358999999999998E-11</c:v>
                </c:pt>
                <c:pt idx="201">
                  <c:v>1.11241E-10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2A-4AC6-A2ED-D32900C05BF9}"/>
            </c:ext>
          </c:extLst>
        </c:ser>
        <c:ser>
          <c:idx val="4"/>
          <c:order val="4"/>
          <c:tx>
            <c:v>-100 V</c:v>
          </c:tx>
          <c:spPr>
            <a:ln w="25400" cap="rnd">
              <a:solidFill>
                <a:srgbClr val="008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rgbClr val="0080FF"/>
                </a:solidFill>
              </a:ln>
              <a:effectLst/>
            </c:spPr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IDVG'!$P$2:$P$203</c:f>
              <c:numCache>
                <c:formatCode>General</c:formatCode>
                <c:ptCount val="202"/>
                <c:pt idx="0">
                  <c:v>7.8675999999999998E-10</c:v>
                </c:pt>
                <c:pt idx="1">
                  <c:v>2.6207600000000001E-10</c:v>
                </c:pt>
                <c:pt idx="2">
                  <c:v>2.08096E-10</c:v>
                </c:pt>
                <c:pt idx="3">
                  <c:v>1.44935E-10</c:v>
                </c:pt>
                <c:pt idx="4">
                  <c:v>1.12618E-10</c:v>
                </c:pt>
                <c:pt idx="5">
                  <c:v>9.0407999999999997E-11</c:v>
                </c:pt>
                <c:pt idx="6">
                  <c:v>8.4789999999999999E-11</c:v>
                </c:pt>
                <c:pt idx="7">
                  <c:v>7.6053999999999994E-11</c:v>
                </c:pt>
                <c:pt idx="8">
                  <c:v>6.8546000000000003E-11</c:v>
                </c:pt>
                <c:pt idx="9">
                  <c:v>6.3895000000000003E-11</c:v>
                </c:pt>
                <c:pt idx="10">
                  <c:v>6.1069000000000006E-11</c:v>
                </c:pt>
                <c:pt idx="11">
                  <c:v>6.4214999999999995E-11</c:v>
                </c:pt>
                <c:pt idx="12">
                  <c:v>6.9777000000000004E-11</c:v>
                </c:pt>
                <c:pt idx="13">
                  <c:v>1.0846900000000001E-10</c:v>
                </c:pt>
                <c:pt idx="14">
                  <c:v>3.4550900000000002E-10</c:v>
                </c:pt>
                <c:pt idx="15">
                  <c:v>1.3153899999999999E-9</c:v>
                </c:pt>
                <c:pt idx="16">
                  <c:v>4.5790299999999996E-9</c:v>
                </c:pt>
                <c:pt idx="17">
                  <c:v>1.10066E-8</c:v>
                </c:pt>
                <c:pt idx="18">
                  <c:v>2.4714799999999999E-8</c:v>
                </c:pt>
                <c:pt idx="19">
                  <c:v>4.8367499999999999E-8</c:v>
                </c:pt>
                <c:pt idx="20">
                  <c:v>8.7160900000000003E-8</c:v>
                </c:pt>
                <c:pt idx="21">
                  <c:v>1.45708E-7</c:v>
                </c:pt>
                <c:pt idx="22">
                  <c:v>2.4042399999999998E-7</c:v>
                </c:pt>
                <c:pt idx="23">
                  <c:v>3.7978799999999999E-7</c:v>
                </c:pt>
                <c:pt idx="24">
                  <c:v>5.7971299999999997E-7</c:v>
                </c:pt>
                <c:pt idx="25">
                  <c:v>8.5711299999999995E-7</c:v>
                </c:pt>
                <c:pt idx="26">
                  <c:v>1.2242000000000001E-6</c:v>
                </c:pt>
                <c:pt idx="27">
                  <c:v>1.7267699999999999E-6</c:v>
                </c:pt>
                <c:pt idx="28">
                  <c:v>2.3836299999999999E-6</c:v>
                </c:pt>
                <c:pt idx="29">
                  <c:v>3.2067000000000001E-6</c:v>
                </c:pt>
                <c:pt idx="30">
                  <c:v>4.2478999999999996E-6</c:v>
                </c:pt>
                <c:pt idx="31">
                  <c:v>5.5139300000000002E-6</c:v>
                </c:pt>
                <c:pt idx="32">
                  <c:v>7.0508899999999998E-6</c:v>
                </c:pt>
                <c:pt idx="33">
                  <c:v>8.8760400000000005E-6</c:v>
                </c:pt>
                <c:pt idx="34">
                  <c:v>1.1027550000000001E-5</c:v>
                </c:pt>
                <c:pt idx="35">
                  <c:v>1.34614E-5</c:v>
                </c:pt>
                <c:pt idx="36">
                  <c:v>1.6313299999999998E-5</c:v>
                </c:pt>
                <c:pt idx="37">
                  <c:v>1.9531700000000001E-5</c:v>
                </c:pt>
                <c:pt idx="38">
                  <c:v>2.3129199999999999E-5</c:v>
                </c:pt>
                <c:pt idx="39">
                  <c:v>2.7175600000000001E-5</c:v>
                </c:pt>
                <c:pt idx="40">
                  <c:v>3.1662100000000003E-5</c:v>
                </c:pt>
                <c:pt idx="41">
                  <c:v>3.6634300000000003E-5</c:v>
                </c:pt>
                <c:pt idx="42">
                  <c:v>4.21249E-5</c:v>
                </c:pt>
                <c:pt idx="43">
                  <c:v>4.8094599999999999E-5</c:v>
                </c:pt>
                <c:pt idx="44">
                  <c:v>5.4604900000000003E-5</c:v>
                </c:pt>
                <c:pt idx="45">
                  <c:v>6.1664399999999999E-5</c:v>
                </c:pt>
                <c:pt idx="46">
                  <c:v>6.9321700000000004E-5</c:v>
                </c:pt>
                <c:pt idx="47">
                  <c:v>7.7519200000000001E-5</c:v>
                </c:pt>
                <c:pt idx="48">
                  <c:v>8.6384099999999998E-5</c:v>
                </c:pt>
                <c:pt idx="49">
                  <c:v>9.58415E-5</c:v>
                </c:pt>
                <c:pt idx="50">
                  <c:v>1.0588110000000001E-4</c:v>
                </c:pt>
                <c:pt idx="51">
                  <c:v>1.1637E-4</c:v>
                </c:pt>
                <c:pt idx="52">
                  <c:v>1.2772200000000001E-4</c:v>
                </c:pt>
                <c:pt idx="53">
                  <c:v>1.3975399999999999E-4</c:v>
                </c:pt>
                <c:pt idx="54">
                  <c:v>1.5240800000000001E-4</c:v>
                </c:pt>
                <c:pt idx="55">
                  <c:v>1.6576300000000001E-4</c:v>
                </c:pt>
                <c:pt idx="56">
                  <c:v>1.7976999999999999E-4</c:v>
                </c:pt>
                <c:pt idx="57">
                  <c:v>1.9448999999999999E-4</c:v>
                </c:pt>
                <c:pt idx="58">
                  <c:v>2.0987100000000001E-4</c:v>
                </c:pt>
                <c:pt idx="59">
                  <c:v>2.2587799999999999E-4</c:v>
                </c:pt>
                <c:pt idx="60">
                  <c:v>2.4259100000000001E-4</c:v>
                </c:pt>
                <c:pt idx="61">
                  <c:v>2.6006100000000002E-4</c:v>
                </c:pt>
                <c:pt idx="62">
                  <c:v>2.7814700000000002E-4</c:v>
                </c:pt>
                <c:pt idx="63">
                  <c:v>2.9686900000000001E-4</c:v>
                </c:pt>
                <c:pt idx="64">
                  <c:v>3.1627400000000001E-4</c:v>
                </c:pt>
                <c:pt idx="65">
                  <c:v>3.3629800000000001E-4</c:v>
                </c:pt>
                <c:pt idx="66">
                  <c:v>3.5708000000000002E-4</c:v>
                </c:pt>
                <c:pt idx="67">
                  <c:v>3.78432E-4</c:v>
                </c:pt>
                <c:pt idx="68">
                  <c:v>4.0050600000000002E-4</c:v>
                </c:pt>
                <c:pt idx="69">
                  <c:v>4.2300600000000002E-4</c:v>
                </c:pt>
                <c:pt idx="70">
                  <c:v>4.4624900000000002E-4</c:v>
                </c:pt>
                <c:pt idx="71">
                  <c:v>4.70159E-4</c:v>
                </c:pt>
                <c:pt idx="72">
                  <c:v>4.9468899999999998E-4</c:v>
                </c:pt>
                <c:pt idx="73">
                  <c:v>5.1986100000000004E-4</c:v>
                </c:pt>
                <c:pt idx="74">
                  <c:v>5.4534899999999999E-4</c:v>
                </c:pt>
                <c:pt idx="75">
                  <c:v>5.7141600000000005E-4</c:v>
                </c:pt>
                <c:pt idx="76">
                  <c:v>5.9808500000000004E-4</c:v>
                </c:pt>
                <c:pt idx="77">
                  <c:v>6.2555100000000002E-4</c:v>
                </c:pt>
                <c:pt idx="78">
                  <c:v>6.5333100000000005E-4</c:v>
                </c:pt>
                <c:pt idx="79">
                  <c:v>6.8174399999999997E-4</c:v>
                </c:pt>
                <c:pt idx="80">
                  <c:v>7.10722E-4</c:v>
                </c:pt>
                <c:pt idx="81">
                  <c:v>7.4009499999999997E-4</c:v>
                </c:pt>
                <c:pt idx="82">
                  <c:v>7.7006500000000001E-4</c:v>
                </c:pt>
                <c:pt idx="83">
                  <c:v>8.0054900000000001E-4</c:v>
                </c:pt>
                <c:pt idx="84">
                  <c:v>8.3126000000000001E-4</c:v>
                </c:pt>
                <c:pt idx="85">
                  <c:v>8.6271700000000004E-4</c:v>
                </c:pt>
                <c:pt idx="86">
                  <c:v>8.9456099999999999E-4</c:v>
                </c:pt>
                <c:pt idx="87">
                  <c:v>9.2688600000000003E-4</c:v>
                </c:pt>
                <c:pt idx="88">
                  <c:v>9.5918100000000003E-4</c:v>
                </c:pt>
                <c:pt idx="89">
                  <c:v>9.9213199999999995E-4</c:v>
                </c:pt>
                <c:pt idx="90">
                  <c:v>1.0251399999999999E-3</c:v>
                </c:pt>
                <c:pt idx="91">
                  <c:v>1.0584360000000001E-3</c:v>
                </c:pt>
                <c:pt idx="92">
                  <c:v>1.09151E-3</c:v>
                </c:pt>
                <c:pt idx="93">
                  <c:v>1.1252429999999999E-3</c:v>
                </c:pt>
                <c:pt idx="94">
                  <c:v>1.15835E-3</c:v>
                </c:pt>
                <c:pt idx="95">
                  <c:v>1.1924699999999999E-3</c:v>
                </c:pt>
                <c:pt idx="96">
                  <c:v>1.2257500000000001E-3</c:v>
                </c:pt>
                <c:pt idx="97">
                  <c:v>1.26033E-3</c:v>
                </c:pt>
                <c:pt idx="98">
                  <c:v>1.2939500000000001E-3</c:v>
                </c:pt>
                <c:pt idx="99">
                  <c:v>1.32675E-3</c:v>
                </c:pt>
                <c:pt idx="100">
                  <c:v>1.36074E-3</c:v>
                </c:pt>
                <c:pt idx="101">
                  <c:v>1.35432E-3</c:v>
                </c:pt>
                <c:pt idx="102">
                  <c:v>1.3037700000000001E-3</c:v>
                </c:pt>
                <c:pt idx="103">
                  <c:v>1.2577199999999999E-3</c:v>
                </c:pt>
                <c:pt idx="104">
                  <c:v>1.21287E-3</c:v>
                </c:pt>
                <c:pt idx="105">
                  <c:v>1.16887E-3</c:v>
                </c:pt>
                <c:pt idx="106">
                  <c:v>1.12707E-3</c:v>
                </c:pt>
                <c:pt idx="107">
                  <c:v>1.0860500000000001E-3</c:v>
                </c:pt>
                <c:pt idx="108">
                  <c:v>1.04587E-3</c:v>
                </c:pt>
                <c:pt idx="109">
                  <c:v>1.00673E-3</c:v>
                </c:pt>
                <c:pt idx="110">
                  <c:v>9.6831700000000001E-4</c:v>
                </c:pt>
                <c:pt idx="111">
                  <c:v>9.3084799999999996E-4</c:v>
                </c:pt>
                <c:pt idx="112">
                  <c:v>8.9416300000000001E-4</c:v>
                </c:pt>
                <c:pt idx="113">
                  <c:v>8.5856599999999995E-4</c:v>
                </c:pt>
                <c:pt idx="114">
                  <c:v>8.2359499999999999E-4</c:v>
                </c:pt>
                <c:pt idx="115">
                  <c:v>7.89345E-4</c:v>
                </c:pt>
                <c:pt idx="116">
                  <c:v>7.5589199999999998E-4</c:v>
                </c:pt>
                <c:pt idx="117">
                  <c:v>7.2307000000000003E-4</c:v>
                </c:pt>
                <c:pt idx="118">
                  <c:v>6.9090600000000003E-4</c:v>
                </c:pt>
                <c:pt idx="119">
                  <c:v>6.59966E-4</c:v>
                </c:pt>
                <c:pt idx="120">
                  <c:v>6.2954999999999999E-4</c:v>
                </c:pt>
                <c:pt idx="121">
                  <c:v>6.0017499999999999E-4</c:v>
                </c:pt>
                <c:pt idx="122">
                  <c:v>5.7132600000000004E-4</c:v>
                </c:pt>
                <c:pt idx="123">
                  <c:v>5.4340200000000001E-4</c:v>
                </c:pt>
                <c:pt idx="124">
                  <c:v>5.1610700000000002E-4</c:v>
                </c:pt>
                <c:pt idx="125">
                  <c:v>4.8962500000000004E-4</c:v>
                </c:pt>
                <c:pt idx="126">
                  <c:v>4.6408099999999998E-4</c:v>
                </c:pt>
                <c:pt idx="127">
                  <c:v>4.39314E-4</c:v>
                </c:pt>
                <c:pt idx="128">
                  <c:v>4.15358E-4</c:v>
                </c:pt>
                <c:pt idx="129">
                  <c:v>3.92218E-4</c:v>
                </c:pt>
                <c:pt idx="130">
                  <c:v>3.6990999999999999E-4</c:v>
                </c:pt>
                <c:pt idx="131">
                  <c:v>3.4828399999999997E-4</c:v>
                </c:pt>
                <c:pt idx="132">
                  <c:v>3.2758100000000002E-4</c:v>
                </c:pt>
                <c:pt idx="133">
                  <c:v>3.0763200000000001E-4</c:v>
                </c:pt>
                <c:pt idx="134">
                  <c:v>2.8845699999999999E-4</c:v>
                </c:pt>
                <c:pt idx="135">
                  <c:v>2.7005600000000002E-4</c:v>
                </c:pt>
                <c:pt idx="136">
                  <c:v>2.5237600000000001E-4</c:v>
                </c:pt>
                <c:pt idx="137">
                  <c:v>2.3549899999999999E-4</c:v>
                </c:pt>
                <c:pt idx="138">
                  <c:v>2.1916000000000001E-4</c:v>
                </c:pt>
                <c:pt idx="139">
                  <c:v>2.0369499999999999E-4</c:v>
                </c:pt>
                <c:pt idx="140">
                  <c:v>1.8895500000000001E-4</c:v>
                </c:pt>
                <c:pt idx="141">
                  <c:v>1.7487500000000001E-4</c:v>
                </c:pt>
                <c:pt idx="142">
                  <c:v>1.6148200000000001E-4</c:v>
                </c:pt>
                <c:pt idx="143">
                  <c:v>1.48737E-4</c:v>
                </c:pt>
                <c:pt idx="144">
                  <c:v>1.3660699999999999E-4</c:v>
                </c:pt>
                <c:pt idx="145">
                  <c:v>1.25203E-4</c:v>
                </c:pt>
                <c:pt idx="146">
                  <c:v>1.14405E-4</c:v>
                </c:pt>
                <c:pt idx="147">
                  <c:v>1.0419100000000001E-4</c:v>
                </c:pt>
                <c:pt idx="148">
                  <c:v>9.4587199999999995E-5</c:v>
                </c:pt>
                <c:pt idx="149">
                  <c:v>8.5639300000000005E-5</c:v>
                </c:pt>
                <c:pt idx="150">
                  <c:v>7.7256199999999994E-5</c:v>
                </c:pt>
                <c:pt idx="151">
                  <c:v>6.9406099999999999E-5</c:v>
                </c:pt>
                <c:pt idx="152">
                  <c:v>6.2150199999999993E-5</c:v>
                </c:pt>
                <c:pt idx="153">
                  <c:v>5.5348800000000001E-5</c:v>
                </c:pt>
                <c:pt idx="154">
                  <c:v>4.90781E-5</c:v>
                </c:pt>
                <c:pt idx="155">
                  <c:v>4.3289199999999999E-5</c:v>
                </c:pt>
                <c:pt idx="156">
                  <c:v>3.7964599999999999E-5</c:v>
                </c:pt>
                <c:pt idx="157">
                  <c:v>3.3110600000000001E-5</c:v>
                </c:pt>
                <c:pt idx="158">
                  <c:v>2.8671799999999999E-5</c:v>
                </c:pt>
                <c:pt idx="159">
                  <c:v>2.4664E-5</c:v>
                </c:pt>
                <c:pt idx="160">
                  <c:v>2.10529E-5</c:v>
                </c:pt>
                <c:pt idx="161">
                  <c:v>1.7796200000000001E-5</c:v>
                </c:pt>
                <c:pt idx="162">
                  <c:v>1.49173E-5</c:v>
                </c:pt>
                <c:pt idx="163">
                  <c:v>1.2378700000000001E-5</c:v>
                </c:pt>
                <c:pt idx="164">
                  <c:v>1.01712E-5</c:v>
                </c:pt>
                <c:pt idx="165">
                  <c:v>8.2508200000000004E-6</c:v>
                </c:pt>
                <c:pt idx="166">
                  <c:v>6.6000899999999999E-6</c:v>
                </c:pt>
                <c:pt idx="167">
                  <c:v>5.2093600000000002E-6</c:v>
                </c:pt>
                <c:pt idx="168">
                  <c:v>4.0528499999999997E-6</c:v>
                </c:pt>
                <c:pt idx="169">
                  <c:v>3.1090799999999999E-6</c:v>
                </c:pt>
                <c:pt idx="170">
                  <c:v>2.3453499999999999E-6</c:v>
                </c:pt>
                <c:pt idx="171">
                  <c:v>1.73515E-6</c:v>
                </c:pt>
                <c:pt idx="172">
                  <c:v>1.25236E-6</c:v>
                </c:pt>
                <c:pt idx="173">
                  <c:v>8.9299500000000004E-7</c:v>
                </c:pt>
                <c:pt idx="174">
                  <c:v>6.1746699999999995E-7</c:v>
                </c:pt>
                <c:pt idx="175">
                  <c:v>4.1926400000000001E-7</c:v>
                </c:pt>
                <c:pt idx="176">
                  <c:v>2.7685100000000002E-7</c:v>
                </c:pt>
                <c:pt idx="177">
                  <c:v>1.7735699999999999E-7</c:v>
                </c:pt>
                <c:pt idx="178">
                  <c:v>1.09489E-7</c:v>
                </c:pt>
                <c:pt idx="179">
                  <c:v>6.5876600000000006E-8</c:v>
                </c:pt>
                <c:pt idx="180">
                  <c:v>3.7111199999999998E-8</c:v>
                </c:pt>
                <c:pt idx="181">
                  <c:v>1.9882600000000002E-8</c:v>
                </c:pt>
                <c:pt idx="182">
                  <c:v>1.0057800000000001E-8</c:v>
                </c:pt>
                <c:pt idx="183">
                  <c:v>4.4441900000000001E-9</c:v>
                </c:pt>
                <c:pt idx="184">
                  <c:v>1.55371E-9</c:v>
                </c:pt>
                <c:pt idx="185">
                  <c:v>5.3758599999999997E-10</c:v>
                </c:pt>
                <c:pt idx="186">
                  <c:v>2.6847299999999998E-10</c:v>
                </c:pt>
                <c:pt idx="187">
                  <c:v>2.01446E-10</c:v>
                </c:pt>
                <c:pt idx="188">
                  <c:v>1.7866099999999999E-10</c:v>
                </c:pt>
                <c:pt idx="189">
                  <c:v>1.56666E-10</c:v>
                </c:pt>
                <c:pt idx="190">
                  <c:v>1.50757E-10</c:v>
                </c:pt>
                <c:pt idx="191">
                  <c:v>1.43052E-10</c:v>
                </c:pt>
                <c:pt idx="192">
                  <c:v>1.3159399999999999E-10</c:v>
                </c:pt>
                <c:pt idx="193">
                  <c:v>1.27271E-10</c:v>
                </c:pt>
                <c:pt idx="194">
                  <c:v>1.2751900000000001E-10</c:v>
                </c:pt>
                <c:pt idx="195">
                  <c:v>1.25174E-10</c:v>
                </c:pt>
                <c:pt idx="196">
                  <c:v>1.1814599999999999E-10</c:v>
                </c:pt>
                <c:pt idx="197">
                  <c:v>1.1806799999999999E-10</c:v>
                </c:pt>
                <c:pt idx="198">
                  <c:v>1.1851600000000001E-10</c:v>
                </c:pt>
                <c:pt idx="199">
                  <c:v>1.25626E-10</c:v>
                </c:pt>
                <c:pt idx="200">
                  <c:v>1.23535E-10</c:v>
                </c:pt>
                <c:pt idx="201">
                  <c:v>2.7151500000000002E-10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2A-4AC6-A2ED-D32900C05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/>
      </c:scatterChart>
      <c:valAx>
        <c:axId val="700382976"/>
        <c:scaling>
          <c:orientation val="maxMin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VGATE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ABS IDRAIN (A)</a:t>
                </a:r>
              </a:p>
            </c:rich>
          </c:tx>
          <c:layout>
            <c:manualLayout>
              <c:xMode val="edge"/>
              <c:yMode val="edge"/>
              <c:x val="2.0130387374362541E-2"/>
              <c:y val="0.38015839840808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85147991360099"/>
          <c:y val="0.34049726519199119"/>
          <c:w val="0.15014847580754045"/>
          <c:h val="0.30057580542211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D3 300K IDVG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01399997919764"/>
          <c:y val="0.10215760491618354"/>
          <c:w val="0.64270951429987966"/>
          <c:h val="0.77470987317326212"/>
        </c:manualLayout>
      </c:layout>
      <c:scatterChart>
        <c:scatterStyle val="lineMarker"/>
        <c:varyColors val="0"/>
        <c:ser>
          <c:idx val="0"/>
          <c:order val="0"/>
          <c:tx>
            <c:v>-20 V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IDVG'!$L$2:$L$203</c:f>
              <c:numCache>
                <c:formatCode>General</c:formatCode>
                <c:ptCount val="202"/>
                <c:pt idx="0">
                  <c:v>9.4229999999999994E-11</c:v>
                </c:pt>
                <c:pt idx="1">
                  <c:v>7.6492999999999999E-11</c:v>
                </c:pt>
                <c:pt idx="2">
                  <c:v>7.0592999999999999E-11</c:v>
                </c:pt>
                <c:pt idx="3">
                  <c:v>6.1900000000000001E-11</c:v>
                </c:pt>
                <c:pt idx="4">
                  <c:v>6.1588999999999995E-11</c:v>
                </c:pt>
                <c:pt idx="5">
                  <c:v>6.4763000000000004E-11</c:v>
                </c:pt>
                <c:pt idx="6">
                  <c:v>6.2004000000000001E-11</c:v>
                </c:pt>
                <c:pt idx="7">
                  <c:v>6.0237000000000004E-11</c:v>
                </c:pt>
                <c:pt idx="8">
                  <c:v>6.4434999999999995E-11</c:v>
                </c:pt>
                <c:pt idx="9">
                  <c:v>1.1659000000000001E-10</c:v>
                </c:pt>
                <c:pt idx="10">
                  <c:v>3.6297300000000001E-10</c:v>
                </c:pt>
                <c:pt idx="11">
                  <c:v>1.3505E-9</c:v>
                </c:pt>
                <c:pt idx="12">
                  <c:v>4.7599499999999999E-9</c:v>
                </c:pt>
                <c:pt idx="13">
                  <c:v>1.31983E-8</c:v>
                </c:pt>
                <c:pt idx="14">
                  <c:v>3.3279100000000002E-8</c:v>
                </c:pt>
                <c:pt idx="15">
                  <c:v>7.2624099999999995E-8</c:v>
                </c:pt>
                <c:pt idx="16">
                  <c:v>1.40618E-7</c:v>
                </c:pt>
                <c:pt idx="17">
                  <c:v>2.5966500000000002E-7</c:v>
                </c:pt>
                <c:pt idx="18">
                  <c:v>4.4864000000000003E-7</c:v>
                </c:pt>
                <c:pt idx="19">
                  <c:v>7.3190700000000002E-7</c:v>
                </c:pt>
                <c:pt idx="20">
                  <c:v>1.12971E-6</c:v>
                </c:pt>
                <c:pt idx="21">
                  <c:v>1.69786E-6</c:v>
                </c:pt>
                <c:pt idx="22">
                  <c:v>2.4558700000000001E-6</c:v>
                </c:pt>
                <c:pt idx="23">
                  <c:v>3.4341599999999998E-6</c:v>
                </c:pt>
                <c:pt idx="24">
                  <c:v>4.6755600000000003E-6</c:v>
                </c:pt>
                <c:pt idx="25">
                  <c:v>6.20235E-6</c:v>
                </c:pt>
                <c:pt idx="26">
                  <c:v>8.0381800000000007E-6</c:v>
                </c:pt>
                <c:pt idx="27">
                  <c:v>1.0210150000000001E-5</c:v>
                </c:pt>
                <c:pt idx="28">
                  <c:v>1.26789E-5</c:v>
                </c:pt>
                <c:pt idx="29">
                  <c:v>1.5606600000000001E-5</c:v>
                </c:pt>
                <c:pt idx="30">
                  <c:v>1.89207E-5</c:v>
                </c:pt>
                <c:pt idx="31">
                  <c:v>2.2591299999999998E-5</c:v>
                </c:pt>
                <c:pt idx="32">
                  <c:v>2.6615099999999999E-5</c:v>
                </c:pt>
                <c:pt idx="33">
                  <c:v>3.1016399999999997E-5</c:v>
                </c:pt>
                <c:pt idx="34">
                  <c:v>3.5750000000000002E-5</c:v>
                </c:pt>
                <c:pt idx="35">
                  <c:v>4.0821600000000002E-5</c:v>
                </c:pt>
                <c:pt idx="36">
                  <c:v>4.6217500000000003E-5</c:v>
                </c:pt>
                <c:pt idx="37">
                  <c:v>5.1879699999999997E-5</c:v>
                </c:pt>
                <c:pt idx="38">
                  <c:v>5.7792299999999999E-5</c:v>
                </c:pt>
                <c:pt idx="39">
                  <c:v>6.3881399999999995E-5</c:v>
                </c:pt>
                <c:pt idx="40">
                  <c:v>7.0193900000000006E-5</c:v>
                </c:pt>
                <c:pt idx="41">
                  <c:v>7.6630699999999998E-5</c:v>
                </c:pt>
                <c:pt idx="42">
                  <c:v>8.3206400000000003E-5</c:v>
                </c:pt>
                <c:pt idx="43">
                  <c:v>8.9898300000000006E-5</c:v>
                </c:pt>
                <c:pt idx="44">
                  <c:v>9.6638799999999994E-5</c:v>
                </c:pt>
                <c:pt idx="45">
                  <c:v>1.034675E-4</c:v>
                </c:pt>
                <c:pt idx="46">
                  <c:v>1.10358E-4</c:v>
                </c:pt>
                <c:pt idx="47">
                  <c:v>1.17131E-4</c:v>
                </c:pt>
                <c:pt idx="48">
                  <c:v>1.2412E-4</c:v>
                </c:pt>
                <c:pt idx="49">
                  <c:v>1.3111500000000001E-4</c:v>
                </c:pt>
                <c:pt idx="50">
                  <c:v>1.38109E-4</c:v>
                </c:pt>
                <c:pt idx="51">
                  <c:v>1.4510799999999999E-4</c:v>
                </c:pt>
                <c:pt idx="52">
                  <c:v>1.5213499999999999E-4</c:v>
                </c:pt>
                <c:pt idx="53">
                  <c:v>1.59164E-4</c:v>
                </c:pt>
                <c:pt idx="54">
                  <c:v>1.6610799999999999E-4</c:v>
                </c:pt>
                <c:pt idx="55">
                  <c:v>1.7302600000000001E-4</c:v>
                </c:pt>
                <c:pt idx="56">
                  <c:v>1.7992400000000001E-4</c:v>
                </c:pt>
                <c:pt idx="57">
                  <c:v>1.8692700000000001E-4</c:v>
                </c:pt>
                <c:pt idx="58">
                  <c:v>1.9377000000000001E-4</c:v>
                </c:pt>
                <c:pt idx="59">
                  <c:v>2.0070299999999999E-4</c:v>
                </c:pt>
                <c:pt idx="60">
                  <c:v>2.07567E-4</c:v>
                </c:pt>
                <c:pt idx="61">
                  <c:v>2.1430599999999999E-4</c:v>
                </c:pt>
                <c:pt idx="62">
                  <c:v>2.2105900000000001E-4</c:v>
                </c:pt>
                <c:pt idx="63">
                  <c:v>2.2779199999999999E-4</c:v>
                </c:pt>
                <c:pt idx="64">
                  <c:v>2.3442800000000001E-4</c:v>
                </c:pt>
                <c:pt idx="65">
                  <c:v>2.4111299999999999E-4</c:v>
                </c:pt>
                <c:pt idx="66">
                  <c:v>2.47672E-4</c:v>
                </c:pt>
                <c:pt idx="67">
                  <c:v>2.5422500000000001E-4</c:v>
                </c:pt>
                <c:pt idx="68">
                  <c:v>2.6079100000000002E-4</c:v>
                </c:pt>
                <c:pt idx="69">
                  <c:v>2.6721299999999998E-4</c:v>
                </c:pt>
                <c:pt idx="70">
                  <c:v>2.7359800000000001E-4</c:v>
                </c:pt>
                <c:pt idx="71">
                  <c:v>2.7987500000000001E-4</c:v>
                </c:pt>
                <c:pt idx="72">
                  <c:v>2.8620300000000001E-4</c:v>
                </c:pt>
                <c:pt idx="73">
                  <c:v>2.9255200000000001E-4</c:v>
                </c:pt>
                <c:pt idx="74">
                  <c:v>2.9870500000000002E-4</c:v>
                </c:pt>
                <c:pt idx="75">
                  <c:v>3.0492799999999999E-4</c:v>
                </c:pt>
                <c:pt idx="76">
                  <c:v>3.1111000000000002E-4</c:v>
                </c:pt>
                <c:pt idx="77">
                  <c:v>3.1711899999999998E-4</c:v>
                </c:pt>
                <c:pt idx="78">
                  <c:v>3.2309299999999999E-4</c:v>
                </c:pt>
                <c:pt idx="79">
                  <c:v>3.29222E-4</c:v>
                </c:pt>
                <c:pt idx="80">
                  <c:v>3.35144E-4</c:v>
                </c:pt>
                <c:pt idx="81">
                  <c:v>3.4097100000000003E-4</c:v>
                </c:pt>
                <c:pt idx="82">
                  <c:v>3.4675100000000001E-4</c:v>
                </c:pt>
                <c:pt idx="83">
                  <c:v>3.5258700000000002E-4</c:v>
                </c:pt>
                <c:pt idx="84">
                  <c:v>3.5820300000000003E-4</c:v>
                </c:pt>
                <c:pt idx="85">
                  <c:v>3.6374299999999998E-4</c:v>
                </c:pt>
                <c:pt idx="86">
                  <c:v>3.6922399999999997E-4</c:v>
                </c:pt>
                <c:pt idx="87">
                  <c:v>3.7471899999999997E-4</c:v>
                </c:pt>
                <c:pt idx="88">
                  <c:v>3.8018699999999998E-4</c:v>
                </c:pt>
                <c:pt idx="89">
                  <c:v>3.8545700000000002E-4</c:v>
                </c:pt>
                <c:pt idx="90">
                  <c:v>3.9072800000000002E-4</c:v>
                </c:pt>
                <c:pt idx="91">
                  <c:v>3.95943E-4</c:v>
                </c:pt>
                <c:pt idx="92">
                  <c:v>4.0101500000000001E-4</c:v>
                </c:pt>
                <c:pt idx="93">
                  <c:v>4.0602200000000002E-4</c:v>
                </c:pt>
                <c:pt idx="94">
                  <c:v>4.1112199999999998E-4</c:v>
                </c:pt>
                <c:pt idx="95">
                  <c:v>4.1589799999999999E-4</c:v>
                </c:pt>
                <c:pt idx="96">
                  <c:v>4.2070699999999998E-4</c:v>
                </c:pt>
                <c:pt idx="97">
                  <c:v>4.2544700000000002E-4</c:v>
                </c:pt>
                <c:pt idx="98">
                  <c:v>4.3019500000000002E-4</c:v>
                </c:pt>
                <c:pt idx="99">
                  <c:v>4.3484799999999999E-4</c:v>
                </c:pt>
                <c:pt idx="100">
                  <c:v>4.3938700000000001E-4</c:v>
                </c:pt>
                <c:pt idx="101">
                  <c:v>4.3803100000000002E-4</c:v>
                </c:pt>
                <c:pt idx="102">
                  <c:v>4.2994300000000001E-4</c:v>
                </c:pt>
                <c:pt idx="103">
                  <c:v>4.22144E-4</c:v>
                </c:pt>
                <c:pt idx="104">
                  <c:v>4.1438E-4</c:v>
                </c:pt>
                <c:pt idx="105">
                  <c:v>4.0695599999999998E-4</c:v>
                </c:pt>
                <c:pt idx="106">
                  <c:v>3.9974900000000002E-4</c:v>
                </c:pt>
                <c:pt idx="107">
                  <c:v>3.9252599999999998E-4</c:v>
                </c:pt>
                <c:pt idx="108">
                  <c:v>3.85404E-4</c:v>
                </c:pt>
                <c:pt idx="109">
                  <c:v>3.7832600000000001E-4</c:v>
                </c:pt>
                <c:pt idx="110">
                  <c:v>3.7133000000000001E-4</c:v>
                </c:pt>
                <c:pt idx="111">
                  <c:v>3.64299E-4</c:v>
                </c:pt>
                <c:pt idx="112">
                  <c:v>3.5741599999999999E-4</c:v>
                </c:pt>
                <c:pt idx="113">
                  <c:v>3.5046900000000001E-4</c:v>
                </c:pt>
                <c:pt idx="114">
                  <c:v>3.4359899999999999E-4</c:v>
                </c:pt>
                <c:pt idx="115">
                  <c:v>3.3667400000000002E-4</c:v>
                </c:pt>
                <c:pt idx="116">
                  <c:v>3.2979100000000001E-4</c:v>
                </c:pt>
                <c:pt idx="117">
                  <c:v>3.2290599999999997E-4</c:v>
                </c:pt>
                <c:pt idx="118">
                  <c:v>3.1609200000000002E-4</c:v>
                </c:pt>
                <c:pt idx="119">
                  <c:v>3.0922399999999998E-4</c:v>
                </c:pt>
                <c:pt idx="120">
                  <c:v>3.0220699999999997E-4</c:v>
                </c:pt>
                <c:pt idx="121">
                  <c:v>2.9529699999999997E-4</c:v>
                </c:pt>
                <c:pt idx="122">
                  <c:v>2.8834999999999999E-4</c:v>
                </c:pt>
                <c:pt idx="123">
                  <c:v>2.8142800000000002E-4</c:v>
                </c:pt>
                <c:pt idx="124">
                  <c:v>2.7460199999999998E-4</c:v>
                </c:pt>
                <c:pt idx="125">
                  <c:v>2.6773299999999998E-4</c:v>
                </c:pt>
                <c:pt idx="126">
                  <c:v>2.6080599999999998E-4</c:v>
                </c:pt>
                <c:pt idx="127">
                  <c:v>2.5384399999999998E-4</c:v>
                </c:pt>
                <c:pt idx="128">
                  <c:v>2.4689599999999998E-4</c:v>
                </c:pt>
                <c:pt idx="129">
                  <c:v>2.4004399999999999E-4</c:v>
                </c:pt>
                <c:pt idx="130">
                  <c:v>2.331E-4</c:v>
                </c:pt>
                <c:pt idx="131">
                  <c:v>2.2617199999999999E-4</c:v>
                </c:pt>
                <c:pt idx="132">
                  <c:v>2.19223E-4</c:v>
                </c:pt>
                <c:pt idx="133">
                  <c:v>2.1229300000000001E-4</c:v>
                </c:pt>
                <c:pt idx="134">
                  <c:v>2.0534500000000001E-4</c:v>
                </c:pt>
                <c:pt idx="135">
                  <c:v>1.98359E-4</c:v>
                </c:pt>
                <c:pt idx="136">
                  <c:v>1.9140100000000001E-4</c:v>
                </c:pt>
                <c:pt idx="137">
                  <c:v>1.84449E-4</c:v>
                </c:pt>
                <c:pt idx="138">
                  <c:v>1.77508E-4</c:v>
                </c:pt>
                <c:pt idx="139">
                  <c:v>1.7056499999999999E-4</c:v>
                </c:pt>
                <c:pt idx="140">
                  <c:v>1.6369600000000001E-4</c:v>
                </c:pt>
                <c:pt idx="141">
                  <c:v>1.5679100000000001E-4</c:v>
                </c:pt>
                <c:pt idx="142">
                  <c:v>1.4989100000000001E-4</c:v>
                </c:pt>
                <c:pt idx="143">
                  <c:v>1.4305399999999999E-4</c:v>
                </c:pt>
                <c:pt idx="144">
                  <c:v>1.36241E-4</c:v>
                </c:pt>
                <c:pt idx="145">
                  <c:v>1.2945200000000001E-4</c:v>
                </c:pt>
                <c:pt idx="146">
                  <c:v>1.2275900000000001E-4</c:v>
                </c:pt>
                <c:pt idx="147">
                  <c:v>1.1605800000000001E-4</c:v>
                </c:pt>
                <c:pt idx="148">
                  <c:v>1.0946999999999999E-4</c:v>
                </c:pt>
                <c:pt idx="149">
                  <c:v>1.0296700000000001E-4</c:v>
                </c:pt>
                <c:pt idx="150">
                  <c:v>9.6551600000000006E-5</c:v>
                </c:pt>
                <c:pt idx="151">
                  <c:v>9.0163799999999999E-5</c:v>
                </c:pt>
                <c:pt idx="152">
                  <c:v>8.3911800000000005E-5</c:v>
                </c:pt>
                <c:pt idx="153">
                  <c:v>7.77348E-5</c:v>
                </c:pt>
                <c:pt idx="154">
                  <c:v>7.1748400000000006E-5</c:v>
                </c:pt>
                <c:pt idx="155">
                  <c:v>6.5887600000000003E-5</c:v>
                </c:pt>
                <c:pt idx="156">
                  <c:v>6.0214899999999998E-5</c:v>
                </c:pt>
                <c:pt idx="157">
                  <c:v>5.4665099999999999E-5</c:v>
                </c:pt>
                <c:pt idx="158">
                  <c:v>4.9336899999999999E-5</c:v>
                </c:pt>
                <c:pt idx="159">
                  <c:v>4.4226400000000001E-5</c:v>
                </c:pt>
                <c:pt idx="160">
                  <c:v>3.9350900000000003E-5</c:v>
                </c:pt>
                <c:pt idx="161">
                  <c:v>3.4730800000000003E-5</c:v>
                </c:pt>
                <c:pt idx="162">
                  <c:v>3.03783E-5</c:v>
                </c:pt>
                <c:pt idx="163">
                  <c:v>2.63111E-5</c:v>
                </c:pt>
                <c:pt idx="164">
                  <c:v>2.25734E-5</c:v>
                </c:pt>
                <c:pt idx="165">
                  <c:v>1.9152800000000001E-5</c:v>
                </c:pt>
                <c:pt idx="166">
                  <c:v>1.6038199999999998E-5</c:v>
                </c:pt>
                <c:pt idx="167">
                  <c:v>1.32528E-5</c:v>
                </c:pt>
                <c:pt idx="168">
                  <c:v>1.0793499999999999E-5</c:v>
                </c:pt>
                <c:pt idx="169">
                  <c:v>8.66736E-6</c:v>
                </c:pt>
                <c:pt idx="170">
                  <c:v>6.8256899999999999E-6</c:v>
                </c:pt>
                <c:pt idx="171">
                  <c:v>5.2828399999999999E-6</c:v>
                </c:pt>
                <c:pt idx="172">
                  <c:v>3.9960000000000004E-6</c:v>
                </c:pt>
                <c:pt idx="173">
                  <c:v>2.9574799999999999E-6</c:v>
                </c:pt>
                <c:pt idx="174">
                  <c:v>2.1234700000000001E-6</c:v>
                </c:pt>
                <c:pt idx="175">
                  <c:v>1.4811600000000001E-6</c:v>
                </c:pt>
                <c:pt idx="176">
                  <c:v>1.005908E-6</c:v>
                </c:pt>
                <c:pt idx="177">
                  <c:v>6.5390199999999995E-7</c:v>
                </c:pt>
                <c:pt idx="178">
                  <c:v>4.0947500000000001E-7</c:v>
                </c:pt>
                <c:pt idx="179">
                  <c:v>2.47212E-7</c:v>
                </c:pt>
                <c:pt idx="180">
                  <c:v>1.43822E-7</c:v>
                </c:pt>
                <c:pt idx="181">
                  <c:v>8.0942899999999994E-8</c:v>
                </c:pt>
                <c:pt idx="182">
                  <c:v>4.26999E-8</c:v>
                </c:pt>
                <c:pt idx="183">
                  <c:v>2.1162499999999998E-8</c:v>
                </c:pt>
                <c:pt idx="184">
                  <c:v>1.0170170000000001E-8</c:v>
                </c:pt>
                <c:pt idx="185">
                  <c:v>4.1610600000000001E-9</c:v>
                </c:pt>
                <c:pt idx="186">
                  <c:v>1.5645900000000001E-9</c:v>
                </c:pt>
                <c:pt idx="187">
                  <c:v>6.2642600000000005E-10</c:v>
                </c:pt>
                <c:pt idx="188">
                  <c:v>2.8498300000000001E-10</c:v>
                </c:pt>
                <c:pt idx="189">
                  <c:v>1.72325E-10</c:v>
                </c:pt>
                <c:pt idx="190">
                  <c:v>1.38034E-10</c:v>
                </c:pt>
                <c:pt idx="191">
                  <c:v>1.21431E-10</c:v>
                </c:pt>
                <c:pt idx="192">
                  <c:v>1.12934E-10</c:v>
                </c:pt>
                <c:pt idx="193">
                  <c:v>9.5625000000000006E-11</c:v>
                </c:pt>
                <c:pt idx="194">
                  <c:v>8.8900999999999994E-11</c:v>
                </c:pt>
                <c:pt idx="195">
                  <c:v>8.6583999999999995E-11</c:v>
                </c:pt>
                <c:pt idx="196">
                  <c:v>8.3005000000000002E-11</c:v>
                </c:pt>
                <c:pt idx="197">
                  <c:v>8.3275000000000005E-11</c:v>
                </c:pt>
                <c:pt idx="198">
                  <c:v>7.7693000000000005E-11</c:v>
                </c:pt>
                <c:pt idx="199">
                  <c:v>7.4450999999999994E-11</c:v>
                </c:pt>
                <c:pt idx="200">
                  <c:v>7.5675E-11</c:v>
                </c:pt>
                <c:pt idx="201">
                  <c:v>6.7523999999999999E-11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A-43D3-A189-22353A29D294}"/>
            </c:ext>
          </c:extLst>
        </c:ser>
        <c:ser>
          <c:idx val="1"/>
          <c:order val="1"/>
          <c:tx>
            <c:v>-40 V</c:v>
          </c:tx>
          <c:spPr>
            <a:ln w="2540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IDVG'!$M$2:$M$203</c:f>
              <c:numCache>
                <c:formatCode>General</c:formatCode>
                <c:ptCount val="202"/>
                <c:pt idx="0">
                  <c:v>8.4804999999999998E-11</c:v>
                </c:pt>
                <c:pt idx="1">
                  <c:v>6.7824999999999996E-11</c:v>
                </c:pt>
                <c:pt idx="2">
                  <c:v>6.8287000000000004E-11</c:v>
                </c:pt>
                <c:pt idx="3">
                  <c:v>6.5254999999999999E-11</c:v>
                </c:pt>
                <c:pt idx="4">
                  <c:v>6.3249000000000006E-11</c:v>
                </c:pt>
                <c:pt idx="5">
                  <c:v>6.3684999999999998E-11</c:v>
                </c:pt>
                <c:pt idx="6">
                  <c:v>5.8046E-11</c:v>
                </c:pt>
                <c:pt idx="7">
                  <c:v>5.6422999999999997E-11</c:v>
                </c:pt>
                <c:pt idx="8">
                  <c:v>4.9936999999999998E-11</c:v>
                </c:pt>
                <c:pt idx="9">
                  <c:v>5.5243999999999997E-11</c:v>
                </c:pt>
                <c:pt idx="10">
                  <c:v>6.2667999999999998E-11</c:v>
                </c:pt>
                <c:pt idx="11">
                  <c:v>1.11033E-10</c:v>
                </c:pt>
                <c:pt idx="12">
                  <c:v>3.4254499999999998E-10</c:v>
                </c:pt>
                <c:pt idx="13">
                  <c:v>1.31822E-9</c:v>
                </c:pt>
                <c:pt idx="14">
                  <c:v>4.8310399999999999E-9</c:v>
                </c:pt>
                <c:pt idx="15">
                  <c:v>1.27124E-8</c:v>
                </c:pt>
                <c:pt idx="16">
                  <c:v>3.1334699999999999E-8</c:v>
                </c:pt>
                <c:pt idx="17">
                  <c:v>6.6914100000000005E-8</c:v>
                </c:pt>
                <c:pt idx="18">
                  <c:v>1.2441599999999999E-7</c:v>
                </c:pt>
                <c:pt idx="19">
                  <c:v>2.2934499999999999E-7</c:v>
                </c:pt>
                <c:pt idx="20">
                  <c:v>3.9483699999999998E-7</c:v>
                </c:pt>
                <c:pt idx="21">
                  <c:v>6.4243399999999997E-7</c:v>
                </c:pt>
                <c:pt idx="22">
                  <c:v>1.0032519999999999E-6</c:v>
                </c:pt>
                <c:pt idx="23">
                  <c:v>1.4832400000000001E-6</c:v>
                </c:pt>
                <c:pt idx="24">
                  <c:v>2.1744599999999998E-6</c:v>
                </c:pt>
                <c:pt idx="25">
                  <c:v>3.0622999999999999E-6</c:v>
                </c:pt>
                <c:pt idx="26">
                  <c:v>4.1900700000000004E-6</c:v>
                </c:pt>
                <c:pt idx="27">
                  <c:v>5.5930100000000003E-6</c:v>
                </c:pt>
                <c:pt idx="28">
                  <c:v>7.3014199999999998E-6</c:v>
                </c:pt>
                <c:pt idx="29">
                  <c:v>9.3563799999999993E-6</c:v>
                </c:pt>
                <c:pt idx="30">
                  <c:v>1.17072E-5</c:v>
                </c:pt>
                <c:pt idx="31">
                  <c:v>1.4538100000000001E-5</c:v>
                </c:pt>
                <c:pt idx="32">
                  <c:v>1.7762E-5</c:v>
                </c:pt>
                <c:pt idx="33">
                  <c:v>2.1420099999999998E-5</c:v>
                </c:pt>
                <c:pt idx="34">
                  <c:v>2.5533699999999999E-5</c:v>
                </c:pt>
                <c:pt idx="35">
                  <c:v>3.0094200000000001E-5</c:v>
                </c:pt>
                <c:pt idx="36">
                  <c:v>3.5136899999999999E-5</c:v>
                </c:pt>
                <c:pt idx="37">
                  <c:v>4.0661699999999997E-5</c:v>
                </c:pt>
                <c:pt idx="38">
                  <c:v>4.6694199999999998E-5</c:v>
                </c:pt>
                <c:pt idx="39">
                  <c:v>5.3218299999999998E-5</c:v>
                </c:pt>
                <c:pt idx="40">
                  <c:v>6.0261499999999999E-5</c:v>
                </c:pt>
                <c:pt idx="41">
                  <c:v>6.7780000000000005E-5</c:v>
                </c:pt>
                <c:pt idx="42">
                  <c:v>7.5829599999999996E-5</c:v>
                </c:pt>
                <c:pt idx="43">
                  <c:v>8.43635E-5</c:v>
                </c:pt>
                <c:pt idx="44">
                  <c:v>9.3410000000000002E-5</c:v>
                </c:pt>
                <c:pt idx="45">
                  <c:v>1.029595E-4</c:v>
                </c:pt>
                <c:pt idx="46">
                  <c:v>1.1304239999999999E-4</c:v>
                </c:pt>
                <c:pt idx="47">
                  <c:v>1.2337200000000001E-4</c:v>
                </c:pt>
                <c:pt idx="48">
                  <c:v>1.3448E-4</c:v>
                </c:pt>
                <c:pt idx="49">
                  <c:v>1.4602800000000001E-4</c:v>
                </c:pt>
                <c:pt idx="50">
                  <c:v>1.5803900000000001E-4</c:v>
                </c:pt>
                <c:pt idx="51">
                  <c:v>1.7053500000000001E-4</c:v>
                </c:pt>
                <c:pt idx="52">
                  <c:v>1.8337200000000001E-4</c:v>
                </c:pt>
                <c:pt idx="53">
                  <c:v>1.96582E-4</c:v>
                </c:pt>
                <c:pt idx="54">
                  <c:v>2.10206E-4</c:v>
                </c:pt>
                <c:pt idx="55">
                  <c:v>2.24148E-4</c:v>
                </c:pt>
                <c:pt idx="56">
                  <c:v>2.3838E-4</c:v>
                </c:pt>
                <c:pt idx="57">
                  <c:v>2.5284E-4</c:v>
                </c:pt>
                <c:pt idx="58">
                  <c:v>2.6749800000000002E-4</c:v>
                </c:pt>
                <c:pt idx="59">
                  <c:v>2.8250500000000001E-4</c:v>
                </c:pt>
                <c:pt idx="60">
                  <c:v>2.9761000000000002E-4</c:v>
                </c:pt>
                <c:pt idx="61">
                  <c:v>3.12861E-4</c:v>
                </c:pt>
                <c:pt idx="62">
                  <c:v>3.2829700000000002E-4</c:v>
                </c:pt>
                <c:pt idx="63">
                  <c:v>3.4377700000000003E-4</c:v>
                </c:pt>
                <c:pt idx="64">
                  <c:v>3.5934200000000002E-4</c:v>
                </c:pt>
                <c:pt idx="65">
                  <c:v>3.7491899999999998E-4</c:v>
                </c:pt>
                <c:pt idx="66">
                  <c:v>3.90472E-4</c:v>
                </c:pt>
                <c:pt idx="67">
                  <c:v>4.0615999999999997E-4</c:v>
                </c:pt>
                <c:pt idx="68">
                  <c:v>4.2174999999999998E-4</c:v>
                </c:pt>
                <c:pt idx="69">
                  <c:v>4.37358E-4</c:v>
                </c:pt>
                <c:pt idx="70">
                  <c:v>4.5281599999999998E-4</c:v>
                </c:pt>
                <c:pt idx="71">
                  <c:v>4.6847700000000002E-4</c:v>
                </c:pt>
                <c:pt idx="72">
                  <c:v>4.8397799999999998E-4</c:v>
                </c:pt>
                <c:pt idx="73">
                  <c:v>4.9933499999999995E-4</c:v>
                </c:pt>
                <c:pt idx="74">
                  <c:v>5.1477399999999996E-4</c:v>
                </c:pt>
                <c:pt idx="75">
                  <c:v>5.3008899999999997E-4</c:v>
                </c:pt>
                <c:pt idx="76">
                  <c:v>5.4536500000000002E-4</c:v>
                </c:pt>
                <c:pt idx="77">
                  <c:v>5.6023100000000001E-4</c:v>
                </c:pt>
                <c:pt idx="78">
                  <c:v>5.7510799999999996E-4</c:v>
                </c:pt>
                <c:pt idx="79">
                  <c:v>5.8963500000000003E-4</c:v>
                </c:pt>
                <c:pt idx="80">
                  <c:v>6.0433999999999998E-4</c:v>
                </c:pt>
                <c:pt idx="81">
                  <c:v>6.1896399999999995E-4</c:v>
                </c:pt>
                <c:pt idx="82">
                  <c:v>6.3333599999999997E-4</c:v>
                </c:pt>
                <c:pt idx="83">
                  <c:v>6.4784800000000002E-4</c:v>
                </c:pt>
                <c:pt idx="84">
                  <c:v>6.6197900000000004E-4</c:v>
                </c:pt>
                <c:pt idx="85">
                  <c:v>6.7607699999999997E-4</c:v>
                </c:pt>
                <c:pt idx="86">
                  <c:v>6.9019199999999995E-4</c:v>
                </c:pt>
                <c:pt idx="87">
                  <c:v>7.0373300000000001E-4</c:v>
                </c:pt>
                <c:pt idx="88">
                  <c:v>7.1716800000000002E-4</c:v>
                </c:pt>
                <c:pt idx="89">
                  <c:v>7.3021100000000003E-4</c:v>
                </c:pt>
                <c:pt idx="90">
                  <c:v>7.4326999999999998E-4</c:v>
                </c:pt>
                <c:pt idx="91">
                  <c:v>7.5622500000000002E-4</c:v>
                </c:pt>
                <c:pt idx="92">
                  <c:v>7.6904299999999996E-4</c:v>
                </c:pt>
                <c:pt idx="93">
                  <c:v>7.8184100000000002E-4</c:v>
                </c:pt>
                <c:pt idx="94">
                  <c:v>7.9457499999999995E-4</c:v>
                </c:pt>
                <c:pt idx="95">
                  <c:v>8.0726400000000003E-4</c:v>
                </c:pt>
                <c:pt idx="96">
                  <c:v>8.1934399999999995E-4</c:v>
                </c:pt>
                <c:pt idx="97">
                  <c:v>8.3138999999999999E-4</c:v>
                </c:pt>
                <c:pt idx="98">
                  <c:v>8.4311900000000003E-4</c:v>
                </c:pt>
                <c:pt idx="99">
                  <c:v>8.5463800000000001E-4</c:v>
                </c:pt>
                <c:pt idx="100">
                  <c:v>8.6547700000000002E-4</c:v>
                </c:pt>
                <c:pt idx="101">
                  <c:v>8.6217200000000003E-4</c:v>
                </c:pt>
                <c:pt idx="102">
                  <c:v>8.4297599999999995E-4</c:v>
                </c:pt>
                <c:pt idx="103">
                  <c:v>8.2395500000000002E-4</c:v>
                </c:pt>
                <c:pt idx="104">
                  <c:v>8.0587400000000004E-4</c:v>
                </c:pt>
                <c:pt idx="105">
                  <c:v>7.8828800000000005E-4</c:v>
                </c:pt>
                <c:pt idx="106">
                  <c:v>7.7099500000000001E-4</c:v>
                </c:pt>
                <c:pt idx="107">
                  <c:v>7.5388600000000005E-4</c:v>
                </c:pt>
                <c:pt idx="108">
                  <c:v>7.3670400000000003E-4</c:v>
                </c:pt>
                <c:pt idx="109">
                  <c:v>7.19715E-4</c:v>
                </c:pt>
                <c:pt idx="110">
                  <c:v>7.02851E-4</c:v>
                </c:pt>
                <c:pt idx="111">
                  <c:v>6.8630899999999996E-4</c:v>
                </c:pt>
                <c:pt idx="112">
                  <c:v>6.6963700000000005E-4</c:v>
                </c:pt>
                <c:pt idx="113">
                  <c:v>6.5324399999999998E-4</c:v>
                </c:pt>
                <c:pt idx="114">
                  <c:v>6.3694299999999995E-4</c:v>
                </c:pt>
                <c:pt idx="115">
                  <c:v>6.2061799999999997E-4</c:v>
                </c:pt>
                <c:pt idx="116">
                  <c:v>6.0425300000000002E-4</c:v>
                </c:pt>
                <c:pt idx="117">
                  <c:v>5.8798200000000002E-4</c:v>
                </c:pt>
                <c:pt idx="118">
                  <c:v>5.7156600000000002E-4</c:v>
                </c:pt>
                <c:pt idx="119">
                  <c:v>5.5538899999999999E-4</c:v>
                </c:pt>
                <c:pt idx="120">
                  <c:v>5.3924300000000001E-4</c:v>
                </c:pt>
                <c:pt idx="121">
                  <c:v>5.23122E-4</c:v>
                </c:pt>
                <c:pt idx="122">
                  <c:v>5.0697100000000005E-4</c:v>
                </c:pt>
                <c:pt idx="123">
                  <c:v>4.9084499999999995E-4</c:v>
                </c:pt>
                <c:pt idx="124">
                  <c:v>4.7483900000000001E-4</c:v>
                </c:pt>
                <c:pt idx="125">
                  <c:v>4.5882699999999998E-4</c:v>
                </c:pt>
                <c:pt idx="126">
                  <c:v>4.4295100000000002E-4</c:v>
                </c:pt>
                <c:pt idx="127">
                  <c:v>4.2717800000000001E-4</c:v>
                </c:pt>
                <c:pt idx="128">
                  <c:v>4.11288E-4</c:v>
                </c:pt>
                <c:pt idx="129">
                  <c:v>3.9557699999999998E-4</c:v>
                </c:pt>
                <c:pt idx="130">
                  <c:v>3.7995800000000001E-4</c:v>
                </c:pt>
                <c:pt idx="131">
                  <c:v>3.6445200000000003E-4</c:v>
                </c:pt>
                <c:pt idx="132">
                  <c:v>3.4903899999999999E-4</c:v>
                </c:pt>
                <c:pt idx="133">
                  <c:v>3.3371600000000001E-4</c:v>
                </c:pt>
                <c:pt idx="134">
                  <c:v>3.1853600000000001E-4</c:v>
                </c:pt>
                <c:pt idx="135">
                  <c:v>3.0356099999999999E-4</c:v>
                </c:pt>
                <c:pt idx="136">
                  <c:v>2.8867200000000002E-4</c:v>
                </c:pt>
                <c:pt idx="137">
                  <c:v>2.7396000000000001E-4</c:v>
                </c:pt>
                <c:pt idx="138">
                  <c:v>2.5954299999999999E-4</c:v>
                </c:pt>
                <c:pt idx="139">
                  <c:v>2.4523699999999998E-4</c:v>
                </c:pt>
                <c:pt idx="140">
                  <c:v>2.3121200000000001E-4</c:v>
                </c:pt>
                <c:pt idx="141">
                  <c:v>2.1752699999999999E-4</c:v>
                </c:pt>
                <c:pt idx="142">
                  <c:v>2.0411800000000001E-4</c:v>
                </c:pt>
                <c:pt idx="143">
                  <c:v>1.9099300000000001E-4</c:v>
                </c:pt>
                <c:pt idx="144">
                  <c:v>1.7826100000000001E-4</c:v>
                </c:pt>
                <c:pt idx="145">
                  <c:v>1.6585100000000001E-4</c:v>
                </c:pt>
                <c:pt idx="146">
                  <c:v>1.5384900000000001E-4</c:v>
                </c:pt>
                <c:pt idx="147">
                  <c:v>1.4225699999999999E-4</c:v>
                </c:pt>
                <c:pt idx="148">
                  <c:v>1.3113400000000001E-4</c:v>
                </c:pt>
                <c:pt idx="149">
                  <c:v>1.20479E-4</c:v>
                </c:pt>
                <c:pt idx="150">
                  <c:v>1.10264E-4</c:v>
                </c:pt>
                <c:pt idx="151">
                  <c:v>1.0047000000000001E-4</c:v>
                </c:pt>
                <c:pt idx="152">
                  <c:v>9.1297200000000004E-5</c:v>
                </c:pt>
                <c:pt idx="153">
                  <c:v>8.2542999999999999E-5</c:v>
                </c:pt>
                <c:pt idx="154">
                  <c:v>7.4293600000000003E-5</c:v>
                </c:pt>
                <c:pt idx="155">
                  <c:v>6.6568000000000004E-5</c:v>
                </c:pt>
                <c:pt idx="156">
                  <c:v>5.9339200000000003E-5</c:v>
                </c:pt>
                <c:pt idx="157">
                  <c:v>5.2642000000000002E-5</c:v>
                </c:pt>
                <c:pt idx="158">
                  <c:v>4.6405700000000002E-5</c:v>
                </c:pt>
                <c:pt idx="159">
                  <c:v>4.0640599999999998E-5</c:v>
                </c:pt>
                <c:pt idx="160">
                  <c:v>3.5354900000000003E-5</c:v>
                </c:pt>
                <c:pt idx="161">
                  <c:v>3.0537200000000003E-5</c:v>
                </c:pt>
                <c:pt idx="162">
                  <c:v>2.6152999999999998E-5</c:v>
                </c:pt>
                <c:pt idx="163">
                  <c:v>2.22181E-5</c:v>
                </c:pt>
                <c:pt idx="164">
                  <c:v>1.86613E-5</c:v>
                </c:pt>
                <c:pt idx="165">
                  <c:v>1.55184E-5</c:v>
                </c:pt>
                <c:pt idx="166">
                  <c:v>1.27376E-5</c:v>
                </c:pt>
                <c:pt idx="167">
                  <c:v>1.03226E-5</c:v>
                </c:pt>
                <c:pt idx="168">
                  <c:v>8.2485299999999994E-6</c:v>
                </c:pt>
                <c:pt idx="169">
                  <c:v>6.4747299999999996E-6</c:v>
                </c:pt>
                <c:pt idx="170">
                  <c:v>4.9897699999999997E-6</c:v>
                </c:pt>
                <c:pt idx="171">
                  <c:v>3.7682499999999999E-6</c:v>
                </c:pt>
                <c:pt idx="172">
                  <c:v>2.78216E-6</c:v>
                </c:pt>
                <c:pt idx="173">
                  <c:v>2.0062599999999999E-6</c:v>
                </c:pt>
                <c:pt idx="174">
                  <c:v>1.40554E-6</c:v>
                </c:pt>
                <c:pt idx="175">
                  <c:v>9.7031099999999993E-7</c:v>
                </c:pt>
                <c:pt idx="176">
                  <c:v>6.43843E-7</c:v>
                </c:pt>
                <c:pt idx="177">
                  <c:v>4.1303500000000002E-7</c:v>
                </c:pt>
                <c:pt idx="178">
                  <c:v>2.5693099999999999E-7</c:v>
                </c:pt>
                <c:pt idx="179">
                  <c:v>1.5380599999999999E-7</c:v>
                </c:pt>
                <c:pt idx="180">
                  <c:v>8.9269399999999999E-8</c:v>
                </c:pt>
                <c:pt idx="181">
                  <c:v>4.8774800000000001E-8</c:v>
                </c:pt>
                <c:pt idx="182">
                  <c:v>2.5493799999999999E-8</c:v>
                </c:pt>
                <c:pt idx="183">
                  <c:v>1.2388200000000001E-8</c:v>
                </c:pt>
                <c:pt idx="184">
                  <c:v>5.5998699999999996E-9</c:v>
                </c:pt>
                <c:pt idx="185">
                  <c:v>2.2232900000000001E-9</c:v>
                </c:pt>
                <c:pt idx="186">
                  <c:v>8.6804299999999996E-10</c:v>
                </c:pt>
                <c:pt idx="187">
                  <c:v>3.7538999999999998E-10</c:v>
                </c:pt>
                <c:pt idx="188">
                  <c:v>1.9962400000000001E-10</c:v>
                </c:pt>
                <c:pt idx="189">
                  <c:v>1.6000599999999999E-10</c:v>
                </c:pt>
                <c:pt idx="190">
                  <c:v>1.3887999999999999E-10</c:v>
                </c:pt>
                <c:pt idx="191">
                  <c:v>1.3134300000000001E-10</c:v>
                </c:pt>
                <c:pt idx="192">
                  <c:v>1.1062800000000001E-10</c:v>
                </c:pt>
                <c:pt idx="193">
                  <c:v>1.05413E-10</c:v>
                </c:pt>
                <c:pt idx="194">
                  <c:v>1.05416E-10</c:v>
                </c:pt>
                <c:pt idx="195">
                  <c:v>9.8633999999999995E-11</c:v>
                </c:pt>
                <c:pt idx="196">
                  <c:v>9.3628E-11</c:v>
                </c:pt>
                <c:pt idx="197">
                  <c:v>8.5734000000000006E-11</c:v>
                </c:pt>
                <c:pt idx="198">
                  <c:v>7.8919000000000002E-11</c:v>
                </c:pt>
                <c:pt idx="199">
                  <c:v>7.4128000000000002E-11</c:v>
                </c:pt>
                <c:pt idx="200">
                  <c:v>7.9142999999999997E-11</c:v>
                </c:pt>
                <c:pt idx="201">
                  <c:v>7.1957000000000003E-11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5A-43D3-A189-22353A29D294}"/>
            </c:ext>
          </c:extLst>
        </c:ser>
        <c:ser>
          <c:idx val="2"/>
          <c:order val="2"/>
          <c:tx>
            <c:v>-60 V</c:v>
          </c:tx>
          <c:spPr>
            <a:ln w="254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IDVG'!$N$2:$N$203</c:f>
              <c:numCache>
                <c:formatCode>General</c:formatCode>
                <c:ptCount val="202"/>
                <c:pt idx="0">
                  <c:v>1.60724E-10</c:v>
                </c:pt>
                <c:pt idx="1">
                  <c:v>9.3454000000000006E-11</c:v>
                </c:pt>
                <c:pt idx="2">
                  <c:v>7.7165999999999995E-11</c:v>
                </c:pt>
                <c:pt idx="3">
                  <c:v>7.0637999999999997E-11</c:v>
                </c:pt>
                <c:pt idx="4">
                  <c:v>6.8710999999999997E-11</c:v>
                </c:pt>
                <c:pt idx="5">
                  <c:v>6.7047000000000004E-11</c:v>
                </c:pt>
                <c:pt idx="6">
                  <c:v>6.6733999999999994E-11</c:v>
                </c:pt>
                <c:pt idx="7">
                  <c:v>6.4138000000000006E-11</c:v>
                </c:pt>
                <c:pt idx="8">
                  <c:v>6.3943000000000001E-11</c:v>
                </c:pt>
                <c:pt idx="9">
                  <c:v>6.0603000000000003E-11</c:v>
                </c:pt>
                <c:pt idx="10">
                  <c:v>5.7375000000000002E-11</c:v>
                </c:pt>
                <c:pt idx="11">
                  <c:v>6.5283000000000006E-11</c:v>
                </c:pt>
                <c:pt idx="12">
                  <c:v>1.25566E-10</c:v>
                </c:pt>
                <c:pt idx="13">
                  <c:v>4.21182E-10</c:v>
                </c:pt>
                <c:pt idx="14">
                  <c:v>1.5106499999999999E-9</c:v>
                </c:pt>
                <c:pt idx="15">
                  <c:v>4.9690499999999999E-9</c:v>
                </c:pt>
                <c:pt idx="16">
                  <c:v>1.22446E-8</c:v>
                </c:pt>
                <c:pt idx="17">
                  <c:v>2.84713E-8</c:v>
                </c:pt>
                <c:pt idx="18">
                  <c:v>5.8090699999999998E-8</c:v>
                </c:pt>
                <c:pt idx="19">
                  <c:v>1.094462E-7</c:v>
                </c:pt>
                <c:pt idx="20">
                  <c:v>1.9245300000000001E-7</c:v>
                </c:pt>
                <c:pt idx="21">
                  <c:v>3.2716500000000001E-7</c:v>
                </c:pt>
                <c:pt idx="22">
                  <c:v>5.3096300000000001E-7</c:v>
                </c:pt>
                <c:pt idx="23">
                  <c:v>8.2809E-7</c:v>
                </c:pt>
                <c:pt idx="24">
                  <c:v>1.2317499999999999E-6</c:v>
                </c:pt>
                <c:pt idx="25">
                  <c:v>1.8050399999999999E-6</c:v>
                </c:pt>
                <c:pt idx="26">
                  <c:v>2.5656099999999999E-6</c:v>
                </c:pt>
                <c:pt idx="27">
                  <c:v>3.5470000000000001E-6</c:v>
                </c:pt>
                <c:pt idx="28">
                  <c:v>4.7759000000000003E-6</c:v>
                </c:pt>
                <c:pt idx="29">
                  <c:v>6.2755500000000004E-6</c:v>
                </c:pt>
                <c:pt idx="30">
                  <c:v>8.0749199999999993E-6</c:v>
                </c:pt>
                <c:pt idx="31">
                  <c:v>1.021822E-5</c:v>
                </c:pt>
                <c:pt idx="32">
                  <c:v>1.26537E-5</c:v>
                </c:pt>
                <c:pt idx="33">
                  <c:v>1.5562699999999999E-5</c:v>
                </c:pt>
                <c:pt idx="34">
                  <c:v>1.88665E-5</c:v>
                </c:pt>
                <c:pt idx="35">
                  <c:v>2.2589500000000001E-5</c:v>
                </c:pt>
                <c:pt idx="36">
                  <c:v>2.6778500000000001E-5</c:v>
                </c:pt>
                <c:pt idx="37">
                  <c:v>3.1439700000000003E-5</c:v>
                </c:pt>
                <c:pt idx="38">
                  <c:v>3.6573299999999998E-5</c:v>
                </c:pt>
                <c:pt idx="39">
                  <c:v>4.2194499999999997E-5</c:v>
                </c:pt>
                <c:pt idx="40">
                  <c:v>4.8396500000000003E-5</c:v>
                </c:pt>
                <c:pt idx="41">
                  <c:v>5.51352E-5</c:v>
                </c:pt>
                <c:pt idx="42">
                  <c:v>6.2392599999999996E-5</c:v>
                </c:pt>
                <c:pt idx="43">
                  <c:v>7.0215499999999999E-5</c:v>
                </c:pt>
                <c:pt idx="44">
                  <c:v>7.8565200000000005E-5</c:v>
                </c:pt>
                <c:pt idx="45">
                  <c:v>8.7482600000000002E-5</c:v>
                </c:pt>
                <c:pt idx="46">
                  <c:v>9.6993199999999998E-5</c:v>
                </c:pt>
                <c:pt idx="47">
                  <c:v>1.0707199999999999E-4</c:v>
                </c:pt>
                <c:pt idx="48">
                  <c:v>1.1747999999999999E-4</c:v>
                </c:pt>
                <c:pt idx="49">
                  <c:v>1.2873999999999999E-4</c:v>
                </c:pt>
                <c:pt idx="50">
                  <c:v>1.4058399999999999E-4</c:v>
                </c:pt>
                <c:pt idx="51">
                  <c:v>1.5303199999999999E-4</c:v>
                </c:pt>
                <c:pt idx="52">
                  <c:v>1.66E-4</c:v>
                </c:pt>
                <c:pt idx="53">
                  <c:v>1.7950400000000001E-4</c:v>
                </c:pt>
                <c:pt idx="54">
                  <c:v>1.9364999999999999E-4</c:v>
                </c:pt>
                <c:pt idx="55">
                  <c:v>2.0825800000000001E-4</c:v>
                </c:pt>
                <c:pt idx="56">
                  <c:v>2.23484E-4</c:v>
                </c:pt>
                <c:pt idx="57">
                  <c:v>2.39287E-4</c:v>
                </c:pt>
                <c:pt idx="58">
                  <c:v>2.5560900000000001E-4</c:v>
                </c:pt>
                <c:pt idx="59">
                  <c:v>2.7234200000000002E-4</c:v>
                </c:pt>
                <c:pt idx="60">
                  <c:v>2.8960999999999999E-4</c:v>
                </c:pt>
                <c:pt idx="61">
                  <c:v>3.0754000000000003E-4</c:v>
                </c:pt>
                <c:pt idx="62">
                  <c:v>3.2597799999999999E-4</c:v>
                </c:pt>
                <c:pt idx="63">
                  <c:v>3.4490600000000002E-4</c:v>
                </c:pt>
                <c:pt idx="64">
                  <c:v>3.64247E-4</c:v>
                </c:pt>
                <c:pt idx="65">
                  <c:v>3.8410099999999997E-4</c:v>
                </c:pt>
                <c:pt idx="66">
                  <c:v>4.0442400000000002E-4</c:v>
                </c:pt>
                <c:pt idx="67">
                  <c:v>4.25067E-4</c:v>
                </c:pt>
                <c:pt idx="68">
                  <c:v>4.4627000000000002E-4</c:v>
                </c:pt>
                <c:pt idx="69">
                  <c:v>4.6781999999999998E-4</c:v>
                </c:pt>
                <c:pt idx="70">
                  <c:v>4.8977099999999996E-4</c:v>
                </c:pt>
                <c:pt idx="71">
                  <c:v>5.1190899999999995E-4</c:v>
                </c:pt>
                <c:pt idx="72">
                  <c:v>5.3458399999999995E-4</c:v>
                </c:pt>
                <c:pt idx="73">
                  <c:v>5.57476E-4</c:v>
                </c:pt>
                <c:pt idx="74">
                  <c:v>5.8058100000000004E-4</c:v>
                </c:pt>
                <c:pt idx="75">
                  <c:v>6.03901E-4</c:v>
                </c:pt>
                <c:pt idx="76">
                  <c:v>6.2739399999999998E-4</c:v>
                </c:pt>
                <c:pt idx="77">
                  <c:v>6.51076E-4</c:v>
                </c:pt>
                <c:pt idx="78">
                  <c:v>6.7460899999999995E-4</c:v>
                </c:pt>
                <c:pt idx="79">
                  <c:v>6.9845200000000001E-4</c:v>
                </c:pt>
                <c:pt idx="80">
                  <c:v>7.2231200000000002E-4</c:v>
                </c:pt>
                <c:pt idx="81">
                  <c:v>7.4604999999999995E-4</c:v>
                </c:pt>
                <c:pt idx="82">
                  <c:v>7.6985300000000003E-4</c:v>
                </c:pt>
                <c:pt idx="83">
                  <c:v>7.9296200000000003E-4</c:v>
                </c:pt>
                <c:pt idx="84">
                  <c:v>8.16696E-4</c:v>
                </c:pt>
                <c:pt idx="85">
                  <c:v>8.4021599999999997E-4</c:v>
                </c:pt>
                <c:pt idx="86">
                  <c:v>8.6383499999999997E-4</c:v>
                </c:pt>
                <c:pt idx="87">
                  <c:v>8.8648199999999996E-4</c:v>
                </c:pt>
                <c:pt idx="88">
                  <c:v>9.0950999999999998E-4</c:v>
                </c:pt>
                <c:pt idx="89">
                  <c:v>9.3201299999999998E-4</c:v>
                </c:pt>
                <c:pt idx="90">
                  <c:v>9.5410000000000004E-4</c:v>
                </c:pt>
                <c:pt idx="91">
                  <c:v>9.7609599999999997E-4</c:v>
                </c:pt>
                <c:pt idx="92">
                  <c:v>9.9782699999999996E-4</c:v>
                </c:pt>
                <c:pt idx="93">
                  <c:v>1.0192070000000001E-3</c:v>
                </c:pt>
                <c:pt idx="94">
                  <c:v>1.0407229999999999E-3</c:v>
                </c:pt>
                <c:pt idx="95">
                  <c:v>1.0615170000000001E-3</c:v>
                </c:pt>
                <c:pt idx="96">
                  <c:v>1.0817940000000001E-3</c:v>
                </c:pt>
                <c:pt idx="97">
                  <c:v>1.1012120000000001E-3</c:v>
                </c:pt>
                <c:pt idx="98">
                  <c:v>1.120902E-3</c:v>
                </c:pt>
                <c:pt idx="99">
                  <c:v>1.1402700000000001E-3</c:v>
                </c:pt>
                <c:pt idx="100">
                  <c:v>1.1588E-3</c:v>
                </c:pt>
                <c:pt idx="101">
                  <c:v>1.1529999999999999E-3</c:v>
                </c:pt>
                <c:pt idx="102">
                  <c:v>1.1197500000000001E-3</c:v>
                </c:pt>
                <c:pt idx="103">
                  <c:v>1.0892600000000001E-3</c:v>
                </c:pt>
                <c:pt idx="104">
                  <c:v>1.0594199999999999E-3</c:v>
                </c:pt>
                <c:pt idx="105">
                  <c:v>1.03042E-3</c:v>
                </c:pt>
                <c:pt idx="106">
                  <c:v>1.0024000000000001E-3</c:v>
                </c:pt>
                <c:pt idx="107">
                  <c:v>9.7444100000000004E-4</c:v>
                </c:pt>
                <c:pt idx="108">
                  <c:v>9.4676600000000004E-4</c:v>
                </c:pt>
                <c:pt idx="109">
                  <c:v>9.1968300000000002E-4</c:v>
                </c:pt>
                <c:pt idx="110">
                  <c:v>8.92744E-4</c:v>
                </c:pt>
                <c:pt idx="111">
                  <c:v>8.6603099999999996E-4</c:v>
                </c:pt>
                <c:pt idx="112">
                  <c:v>8.3970699999999998E-4</c:v>
                </c:pt>
                <c:pt idx="113">
                  <c:v>8.1354500000000005E-4</c:v>
                </c:pt>
                <c:pt idx="114">
                  <c:v>7.8732400000000005E-4</c:v>
                </c:pt>
                <c:pt idx="115">
                  <c:v>7.6119999999999996E-4</c:v>
                </c:pt>
                <c:pt idx="116">
                  <c:v>7.3545900000000005E-4</c:v>
                </c:pt>
                <c:pt idx="117">
                  <c:v>7.1008099999999999E-4</c:v>
                </c:pt>
                <c:pt idx="118">
                  <c:v>6.8459900000000004E-4</c:v>
                </c:pt>
                <c:pt idx="119">
                  <c:v>6.5977799999999997E-4</c:v>
                </c:pt>
                <c:pt idx="120">
                  <c:v>6.3499800000000001E-4</c:v>
                </c:pt>
                <c:pt idx="121">
                  <c:v>6.1018599999999997E-4</c:v>
                </c:pt>
                <c:pt idx="122">
                  <c:v>5.8574500000000004E-4</c:v>
                </c:pt>
                <c:pt idx="123">
                  <c:v>5.6176100000000003E-4</c:v>
                </c:pt>
                <c:pt idx="124">
                  <c:v>5.38023E-4</c:v>
                </c:pt>
                <c:pt idx="125">
                  <c:v>5.1442399999999998E-4</c:v>
                </c:pt>
                <c:pt idx="126">
                  <c:v>4.9135499999999996E-4</c:v>
                </c:pt>
                <c:pt idx="127">
                  <c:v>4.6883899999999997E-4</c:v>
                </c:pt>
                <c:pt idx="128">
                  <c:v>4.46623E-4</c:v>
                </c:pt>
                <c:pt idx="129">
                  <c:v>4.2474400000000001E-4</c:v>
                </c:pt>
                <c:pt idx="130">
                  <c:v>4.0350500000000002E-4</c:v>
                </c:pt>
                <c:pt idx="131">
                  <c:v>3.8258399999999999E-4</c:v>
                </c:pt>
                <c:pt idx="132">
                  <c:v>3.6234100000000002E-4</c:v>
                </c:pt>
                <c:pt idx="133">
                  <c:v>3.4262099999999998E-4</c:v>
                </c:pt>
                <c:pt idx="134">
                  <c:v>3.2336799999999998E-4</c:v>
                </c:pt>
                <c:pt idx="135">
                  <c:v>3.0471200000000001E-4</c:v>
                </c:pt>
                <c:pt idx="136">
                  <c:v>2.8667500000000002E-4</c:v>
                </c:pt>
                <c:pt idx="137">
                  <c:v>2.6923700000000002E-4</c:v>
                </c:pt>
                <c:pt idx="138">
                  <c:v>2.5242500000000002E-4</c:v>
                </c:pt>
                <c:pt idx="139">
                  <c:v>2.3604400000000001E-4</c:v>
                </c:pt>
                <c:pt idx="140">
                  <c:v>2.2039299999999999E-4</c:v>
                </c:pt>
                <c:pt idx="141">
                  <c:v>2.05338E-4</c:v>
                </c:pt>
                <c:pt idx="142">
                  <c:v>1.9090700000000001E-4</c:v>
                </c:pt>
                <c:pt idx="143">
                  <c:v>1.7710499999999999E-4</c:v>
                </c:pt>
                <c:pt idx="144">
                  <c:v>1.6383899999999999E-4</c:v>
                </c:pt>
                <c:pt idx="145">
                  <c:v>1.51259E-4</c:v>
                </c:pt>
                <c:pt idx="146">
                  <c:v>1.3919900000000001E-4</c:v>
                </c:pt>
                <c:pt idx="147">
                  <c:v>1.2777700000000001E-4</c:v>
                </c:pt>
                <c:pt idx="148">
                  <c:v>1.16928E-4</c:v>
                </c:pt>
                <c:pt idx="149">
                  <c:v>1.06669E-4</c:v>
                </c:pt>
                <c:pt idx="150">
                  <c:v>9.7025099999999994E-5</c:v>
                </c:pt>
                <c:pt idx="151">
                  <c:v>8.7860600000000004E-5</c:v>
                </c:pt>
                <c:pt idx="152">
                  <c:v>7.9287800000000003E-5</c:v>
                </c:pt>
                <c:pt idx="153">
                  <c:v>7.1204299999999999E-5</c:v>
                </c:pt>
                <c:pt idx="154">
                  <c:v>6.3680699999999995E-5</c:v>
                </c:pt>
                <c:pt idx="155">
                  <c:v>5.6703699999999997E-5</c:v>
                </c:pt>
                <c:pt idx="156">
                  <c:v>5.0186499999999998E-5</c:v>
                </c:pt>
                <c:pt idx="157">
                  <c:v>4.4183400000000001E-5</c:v>
                </c:pt>
                <c:pt idx="158">
                  <c:v>3.8647599999999999E-5</c:v>
                </c:pt>
                <c:pt idx="159">
                  <c:v>3.3578200000000003E-5</c:v>
                </c:pt>
                <c:pt idx="160">
                  <c:v>2.8995600000000001E-5</c:v>
                </c:pt>
                <c:pt idx="161">
                  <c:v>2.48186E-5</c:v>
                </c:pt>
                <c:pt idx="162">
                  <c:v>2.10652E-5</c:v>
                </c:pt>
                <c:pt idx="163">
                  <c:v>1.77046E-5</c:v>
                </c:pt>
                <c:pt idx="164">
                  <c:v>1.4731200000000001E-5</c:v>
                </c:pt>
                <c:pt idx="165">
                  <c:v>1.21202E-5</c:v>
                </c:pt>
                <c:pt idx="166">
                  <c:v>9.8516000000000007E-6</c:v>
                </c:pt>
                <c:pt idx="167">
                  <c:v>7.8953799999999993E-6</c:v>
                </c:pt>
                <c:pt idx="168">
                  <c:v>6.2371799999999996E-6</c:v>
                </c:pt>
                <c:pt idx="169">
                  <c:v>4.8452900000000002E-6</c:v>
                </c:pt>
                <c:pt idx="170">
                  <c:v>3.7014799999999999E-6</c:v>
                </c:pt>
                <c:pt idx="171">
                  <c:v>2.76734E-6</c:v>
                </c:pt>
                <c:pt idx="172">
                  <c:v>2.02759E-6</c:v>
                </c:pt>
                <c:pt idx="173">
                  <c:v>1.4540500000000001E-6</c:v>
                </c:pt>
                <c:pt idx="174">
                  <c:v>1.01345E-6</c:v>
                </c:pt>
                <c:pt idx="175">
                  <c:v>6.9345000000000001E-7</c:v>
                </c:pt>
                <c:pt idx="176">
                  <c:v>4.5724999999999999E-7</c:v>
                </c:pt>
                <c:pt idx="177">
                  <c:v>2.9259099999999998E-7</c:v>
                </c:pt>
                <c:pt idx="178">
                  <c:v>1.82014E-7</c:v>
                </c:pt>
                <c:pt idx="179">
                  <c:v>1.09332E-7</c:v>
                </c:pt>
                <c:pt idx="180">
                  <c:v>6.3707000000000003E-8</c:v>
                </c:pt>
                <c:pt idx="181">
                  <c:v>3.5108800000000003E-8</c:v>
                </c:pt>
                <c:pt idx="182">
                  <c:v>1.81284E-8</c:v>
                </c:pt>
                <c:pt idx="183">
                  <c:v>9.0286500000000002E-9</c:v>
                </c:pt>
                <c:pt idx="184">
                  <c:v>3.6623099999999999E-9</c:v>
                </c:pt>
                <c:pt idx="185">
                  <c:v>1.35575E-9</c:v>
                </c:pt>
                <c:pt idx="186">
                  <c:v>5.3259000000000002E-10</c:v>
                </c:pt>
                <c:pt idx="187">
                  <c:v>2.7812199999999998E-10</c:v>
                </c:pt>
                <c:pt idx="188">
                  <c:v>1.9816500000000001E-10</c:v>
                </c:pt>
                <c:pt idx="189">
                  <c:v>1.63237E-10</c:v>
                </c:pt>
                <c:pt idx="190">
                  <c:v>1.5375300000000001E-10</c:v>
                </c:pt>
                <c:pt idx="191">
                  <c:v>1.3668300000000001E-10</c:v>
                </c:pt>
                <c:pt idx="192">
                  <c:v>1.3073199999999999E-10</c:v>
                </c:pt>
                <c:pt idx="193">
                  <c:v>1.1944E-10</c:v>
                </c:pt>
                <c:pt idx="194">
                  <c:v>1.1258E-10</c:v>
                </c:pt>
                <c:pt idx="195">
                  <c:v>1.08613E-10</c:v>
                </c:pt>
                <c:pt idx="196">
                  <c:v>1.07195E-10</c:v>
                </c:pt>
                <c:pt idx="197">
                  <c:v>1.01951E-10</c:v>
                </c:pt>
                <c:pt idx="198">
                  <c:v>1.04519E-10</c:v>
                </c:pt>
                <c:pt idx="199">
                  <c:v>9.5721000000000002E-11</c:v>
                </c:pt>
                <c:pt idx="200">
                  <c:v>9.2180999999999994E-11</c:v>
                </c:pt>
                <c:pt idx="201">
                  <c:v>9.2887000000000002E-11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5A-43D3-A189-22353A29D294}"/>
            </c:ext>
          </c:extLst>
        </c:ser>
        <c:ser>
          <c:idx val="3"/>
          <c:order val="3"/>
          <c:tx>
            <c:v>-80 V</c:v>
          </c:tx>
          <c:spPr>
            <a:ln w="2540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IDVG'!$O$2:$O$203</c:f>
              <c:numCache>
                <c:formatCode>General</c:formatCode>
                <c:ptCount val="202"/>
                <c:pt idx="0">
                  <c:v>3.194E-10</c:v>
                </c:pt>
                <c:pt idx="1">
                  <c:v>1.2829400000000001E-10</c:v>
                </c:pt>
                <c:pt idx="2">
                  <c:v>1.08577E-10</c:v>
                </c:pt>
                <c:pt idx="3">
                  <c:v>9.4493000000000001E-11</c:v>
                </c:pt>
                <c:pt idx="4">
                  <c:v>8.2628999999999995E-11</c:v>
                </c:pt>
                <c:pt idx="5">
                  <c:v>7.3266999999999996E-11</c:v>
                </c:pt>
                <c:pt idx="6">
                  <c:v>6.8772000000000003E-11</c:v>
                </c:pt>
                <c:pt idx="7">
                  <c:v>6.5382999999999998E-11</c:v>
                </c:pt>
                <c:pt idx="8">
                  <c:v>6.0882000000000005E-11</c:v>
                </c:pt>
                <c:pt idx="9">
                  <c:v>6.2515000000000003E-11</c:v>
                </c:pt>
                <c:pt idx="10">
                  <c:v>6.1120000000000005E-11</c:v>
                </c:pt>
                <c:pt idx="11">
                  <c:v>6.2696000000000005E-11</c:v>
                </c:pt>
                <c:pt idx="12">
                  <c:v>8.0876999999999996E-11</c:v>
                </c:pt>
                <c:pt idx="13">
                  <c:v>2.0755100000000001E-10</c:v>
                </c:pt>
                <c:pt idx="14">
                  <c:v>7.8299899999999998E-10</c:v>
                </c:pt>
                <c:pt idx="15">
                  <c:v>2.60869E-9</c:v>
                </c:pt>
                <c:pt idx="16">
                  <c:v>7.8219499999999994E-9</c:v>
                </c:pt>
                <c:pt idx="17">
                  <c:v>1.74911E-8</c:v>
                </c:pt>
                <c:pt idx="18">
                  <c:v>3.7380500000000002E-8</c:v>
                </c:pt>
                <c:pt idx="19">
                  <c:v>7.0744500000000002E-8</c:v>
                </c:pt>
                <c:pt idx="20">
                  <c:v>1.2221899999999999E-7</c:v>
                </c:pt>
                <c:pt idx="21">
                  <c:v>2.08036E-7</c:v>
                </c:pt>
                <c:pt idx="22">
                  <c:v>3.3750100000000003E-7</c:v>
                </c:pt>
                <c:pt idx="23">
                  <c:v>5.2819000000000002E-7</c:v>
                </c:pt>
                <c:pt idx="24">
                  <c:v>7.9958800000000003E-7</c:v>
                </c:pt>
                <c:pt idx="25">
                  <c:v>1.1644199999999999E-6</c:v>
                </c:pt>
                <c:pt idx="26">
                  <c:v>1.67469E-6</c:v>
                </c:pt>
                <c:pt idx="27">
                  <c:v>2.3411100000000002E-6</c:v>
                </c:pt>
                <c:pt idx="28">
                  <c:v>3.1963199999999999E-6</c:v>
                </c:pt>
                <c:pt idx="29">
                  <c:v>4.2680999999999998E-6</c:v>
                </c:pt>
                <c:pt idx="30">
                  <c:v>5.5996599999999997E-6</c:v>
                </c:pt>
                <c:pt idx="31">
                  <c:v>7.2064000000000002E-6</c:v>
                </c:pt>
                <c:pt idx="32">
                  <c:v>9.1117999999999997E-6</c:v>
                </c:pt>
                <c:pt idx="33">
                  <c:v>1.136678E-5</c:v>
                </c:pt>
                <c:pt idx="34">
                  <c:v>1.39275E-5</c:v>
                </c:pt>
                <c:pt idx="35">
                  <c:v>1.6937499999999998E-5</c:v>
                </c:pt>
                <c:pt idx="36">
                  <c:v>2.0366399999999999E-5</c:v>
                </c:pt>
                <c:pt idx="37">
                  <c:v>2.4200199999999999E-5</c:v>
                </c:pt>
                <c:pt idx="38">
                  <c:v>2.84746E-5</c:v>
                </c:pt>
                <c:pt idx="39">
                  <c:v>3.3250100000000002E-5</c:v>
                </c:pt>
                <c:pt idx="40">
                  <c:v>3.8550300000000003E-5</c:v>
                </c:pt>
                <c:pt idx="41">
                  <c:v>4.4336099999999997E-5</c:v>
                </c:pt>
                <c:pt idx="42">
                  <c:v>5.0626500000000001E-5</c:v>
                </c:pt>
                <c:pt idx="43">
                  <c:v>5.74499E-5</c:v>
                </c:pt>
                <c:pt idx="44">
                  <c:v>6.4803100000000003E-5</c:v>
                </c:pt>
                <c:pt idx="45">
                  <c:v>7.2735600000000002E-5</c:v>
                </c:pt>
                <c:pt idx="46">
                  <c:v>8.1302299999999996E-5</c:v>
                </c:pt>
                <c:pt idx="47">
                  <c:v>9.0453199999999997E-5</c:v>
                </c:pt>
                <c:pt idx="48">
                  <c:v>1.001173E-4</c:v>
                </c:pt>
                <c:pt idx="49">
                  <c:v>1.104268E-4</c:v>
                </c:pt>
                <c:pt idx="50">
                  <c:v>1.21092E-4</c:v>
                </c:pt>
                <c:pt idx="51">
                  <c:v>1.32674E-4</c:v>
                </c:pt>
                <c:pt idx="52">
                  <c:v>1.44878E-4</c:v>
                </c:pt>
                <c:pt idx="53">
                  <c:v>1.57715E-4</c:v>
                </c:pt>
                <c:pt idx="54">
                  <c:v>1.7119499999999999E-4</c:v>
                </c:pt>
                <c:pt idx="55">
                  <c:v>1.8530700000000001E-4</c:v>
                </c:pt>
                <c:pt idx="56">
                  <c:v>1.9998699999999999E-4</c:v>
                </c:pt>
                <c:pt idx="57">
                  <c:v>2.15326E-4</c:v>
                </c:pt>
                <c:pt idx="58">
                  <c:v>2.31184E-4</c:v>
                </c:pt>
                <c:pt idx="59">
                  <c:v>2.4782299999999999E-4</c:v>
                </c:pt>
                <c:pt idx="60">
                  <c:v>2.6500699999999999E-4</c:v>
                </c:pt>
                <c:pt idx="61">
                  <c:v>2.8281200000000002E-4</c:v>
                </c:pt>
                <c:pt idx="62">
                  <c:v>3.0106399999999998E-4</c:v>
                </c:pt>
                <c:pt idx="63">
                  <c:v>3.1996800000000001E-4</c:v>
                </c:pt>
                <c:pt idx="64">
                  <c:v>3.3950700000000001E-4</c:v>
                </c:pt>
                <c:pt idx="65">
                  <c:v>3.59816E-4</c:v>
                </c:pt>
                <c:pt idx="66">
                  <c:v>3.8045100000000002E-4</c:v>
                </c:pt>
                <c:pt idx="67">
                  <c:v>4.0186099999999999E-4</c:v>
                </c:pt>
                <c:pt idx="68">
                  <c:v>4.2374699999999998E-4</c:v>
                </c:pt>
                <c:pt idx="69">
                  <c:v>4.4621500000000002E-4</c:v>
                </c:pt>
                <c:pt idx="70">
                  <c:v>4.6921899999999999E-4</c:v>
                </c:pt>
                <c:pt idx="71">
                  <c:v>4.9277999999999995E-4</c:v>
                </c:pt>
                <c:pt idx="72">
                  <c:v>5.1674100000000003E-4</c:v>
                </c:pt>
                <c:pt idx="73">
                  <c:v>5.4126800000000002E-4</c:v>
                </c:pt>
                <c:pt idx="74">
                  <c:v>5.6629399999999996E-4</c:v>
                </c:pt>
                <c:pt idx="75">
                  <c:v>5.9187699999999998E-4</c:v>
                </c:pt>
                <c:pt idx="76">
                  <c:v>6.1762899999999996E-4</c:v>
                </c:pt>
                <c:pt idx="77">
                  <c:v>6.4414799999999999E-4</c:v>
                </c:pt>
                <c:pt idx="78">
                  <c:v>6.7093600000000002E-4</c:v>
                </c:pt>
                <c:pt idx="79">
                  <c:v>6.9825900000000001E-4</c:v>
                </c:pt>
                <c:pt idx="80">
                  <c:v>7.2610299999999997E-4</c:v>
                </c:pt>
                <c:pt idx="81">
                  <c:v>7.5424200000000002E-4</c:v>
                </c:pt>
                <c:pt idx="82">
                  <c:v>7.82638E-4</c:v>
                </c:pt>
                <c:pt idx="83">
                  <c:v>8.1133900000000001E-4</c:v>
                </c:pt>
                <c:pt idx="84">
                  <c:v>8.4033299999999997E-4</c:v>
                </c:pt>
                <c:pt idx="85">
                  <c:v>8.6961899999999997E-4</c:v>
                </c:pt>
                <c:pt idx="86">
                  <c:v>8.9942799999999997E-4</c:v>
                </c:pt>
                <c:pt idx="87">
                  <c:v>9.2898099999999995E-4</c:v>
                </c:pt>
                <c:pt idx="88">
                  <c:v>9.5849900000000003E-4</c:v>
                </c:pt>
                <c:pt idx="89">
                  <c:v>9.885880000000001E-4</c:v>
                </c:pt>
                <c:pt idx="90">
                  <c:v>1.018531E-3</c:v>
                </c:pt>
                <c:pt idx="91">
                  <c:v>1.048214E-3</c:v>
                </c:pt>
                <c:pt idx="92">
                  <c:v>1.0780130000000001E-3</c:v>
                </c:pt>
                <c:pt idx="93">
                  <c:v>1.107724E-3</c:v>
                </c:pt>
                <c:pt idx="94">
                  <c:v>1.1367389999999999E-3</c:v>
                </c:pt>
                <c:pt idx="95">
                  <c:v>1.1653900000000001E-3</c:v>
                </c:pt>
                <c:pt idx="96">
                  <c:v>1.1947500000000001E-3</c:v>
                </c:pt>
                <c:pt idx="97">
                  <c:v>1.2231E-3</c:v>
                </c:pt>
                <c:pt idx="98">
                  <c:v>1.25084E-3</c:v>
                </c:pt>
                <c:pt idx="99">
                  <c:v>1.2778799999999999E-3</c:v>
                </c:pt>
                <c:pt idx="100">
                  <c:v>1.30473E-3</c:v>
                </c:pt>
                <c:pt idx="101">
                  <c:v>1.2983300000000001E-3</c:v>
                </c:pt>
                <c:pt idx="102">
                  <c:v>1.2542899999999999E-3</c:v>
                </c:pt>
                <c:pt idx="103">
                  <c:v>1.2134299999999999E-3</c:v>
                </c:pt>
                <c:pt idx="104">
                  <c:v>1.1740100000000001E-3</c:v>
                </c:pt>
                <c:pt idx="105">
                  <c:v>1.13576E-3</c:v>
                </c:pt>
                <c:pt idx="106">
                  <c:v>1.0980199999999999E-3</c:v>
                </c:pt>
                <c:pt idx="107">
                  <c:v>1.06174E-3</c:v>
                </c:pt>
                <c:pt idx="108">
                  <c:v>1.0257E-3</c:v>
                </c:pt>
                <c:pt idx="109">
                  <c:v>9.9004499999999994E-4</c:v>
                </c:pt>
                <c:pt idx="110">
                  <c:v>9.5518299999999997E-4</c:v>
                </c:pt>
                <c:pt idx="111">
                  <c:v>9.2109400000000001E-4</c:v>
                </c:pt>
                <c:pt idx="112">
                  <c:v>8.8754999999999997E-4</c:v>
                </c:pt>
                <c:pt idx="113">
                  <c:v>8.5427500000000004E-4</c:v>
                </c:pt>
                <c:pt idx="114">
                  <c:v>8.22053E-4</c:v>
                </c:pt>
                <c:pt idx="115">
                  <c:v>7.9016299999999998E-4</c:v>
                </c:pt>
                <c:pt idx="116">
                  <c:v>7.5889200000000005E-4</c:v>
                </c:pt>
                <c:pt idx="117">
                  <c:v>7.2801400000000003E-4</c:v>
                </c:pt>
                <c:pt idx="118">
                  <c:v>6.9769500000000002E-4</c:v>
                </c:pt>
                <c:pt idx="119">
                  <c:v>6.6823700000000002E-4</c:v>
                </c:pt>
                <c:pt idx="120">
                  <c:v>6.3914899999999999E-4</c:v>
                </c:pt>
                <c:pt idx="121">
                  <c:v>6.1069399999999995E-4</c:v>
                </c:pt>
                <c:pt idx="122">
                  <c:v>5.8305499999999997E-4</c:v>
                </c:pt>
                <c:pt idx="123">
                  <c:v>5.5610800000000004E-4</c:v>
                </c:pt>
                <c:pt idx="124">
                  <c:v>5.2991699999999997E-4</c:v>
                </c:pt>
                <c:pt idx="125">
                  <c:v>5.0423999999999998E-4</c:v>
                </c:pt>
                <c:pt idx="126">
                  <c:v>4.7931599999999998E-4</c:v>
                </c:pt>
                <c:pt idx="127">
                  <c:v>4.5502900000000002E-4</c:v>
                </c:pt>
                <c:pt idx="128">
                  <c:v>4.3146100000000001E-4</c:v>
                </c:pt>
                <c:pt idx="129">
                  <c:v>4.0853900000000003E-4</c:v>
                </c:pt>
                <c:pt idx="130">
                  <c:v>3.8632100000000002E-4</c:v>
                </c:pt>
                <c:pt idx="131">
                  <c:v>3.6473400000000002E-4</c:v>
                </c:pt>
                <c:pt idx="132">
                  <c:v>3.4388799999999998E-4</c:v>
                </c:pt>
                <c:pt idx="133">
                  <c:v>3.2398600000000001E-4</c:v>
                </c:pt>
                <c:pt idx="134">
                  <c:v>3.0464100000000003E-4</c:v>
                </c:pt>
                <c:pt idx="135">
                  <c:v>2.8609399999999998E-4</c:v>
                </c:pt>
                <c:pt idx="136">
                  <c:v>2.68282E-4</c:v>
                </c:pt>
                <c:pt idx="137">
                  <c:v>2.5098299999999998E-4</c:v>
                </c:pt>
                <c:pt idx="138">
                  <c:v>2.34324E-4</c:v>
                </c:pt>
                <c:pt idx="139">
                  <c:v>2.18295E-4</c:v>
                </c:pt>
                <c:pt idx="140">
                  <c:v>2.0307699999999999E-4</c:v>
                </c:pt>
                <c:pt idx="141">
                  <c:v>1.88505E-4</c:v>
                </c:pt>
                <c:pt idx="142">
                  <c:v>1.7464100000000001E-4</c:v>
                </c:pt>
                <c:pt idx="143">
                  <c:v>1.61378E-4</c:v>
                </c:pt>
                <c:pt idx="144">
                  <c:v>1.4875399999999999E-4</c:v>
                </c:pt>
                <c:pt idx="145">
                  <c:v>1.3674E-4</c:v>
                </c:pt>
                <c:pt idx="146">
                  <c:v>1.2540000000000001E-4</c:v>
                </c:pt>
                <c:pt idx="147">
                  <c:v>1.14589E-4</c:v>
                </c:pt>
                <c:pt idx="148">
                  <c:v>1.0441399999999999E-4</c:v>
                </c:pt>
                <c:pt idx="149">
                  <c:v>9.4839699999999999E-5</c:v>
                </c:pt>
                <c:pt idx="150">
                  <c:v>8.5811799999999997E-5</c:v>
                </c:pt>
                <c:pt idx="151">
                  <c:v>7.7341099999999997E-5</c:v>
                </c:pt>
                <c:pt idx="152">
                  <c:v>6.9443999999999994E-5</c:v>
                </c:pt>
                <c:pt idx="153">
                  <c:v>6.2047900000000006E-5</c:v>
                </c:pt>
                <c:pt idx="154">
                  <c:v>5.5201100000000002E-5</c:v>
                </c:pt>
                <c:pt idx="155">
                  <c:v>4.8853999999999997E-5</c:v>
                </c:pt>
                <c:pt idx="156">
                  <c:v>4.3038799999999999E-5</c:v>
                </c:pt>
                <c:pt idx="157">
                  <c:v>3.7694899999999997E-5</c:v>
                </c:pt>
                <c:pt idx="158">
                  <c:v>3.2808200000000002E-5</c:v>
                </c:pt>
                <c:pt idx="159">
                  <c:v>2.8393300000000001E-5</c:v>
                </c:pt>
                <c:pt idx="160">
                  <c:v>2.4366500000000001E-5</c:v>
                </c:pt>
                <c:pt idx="161">
                  <c:v>2.07318E-5</c:v>
                </c:pt>
                <c:pt idx="162">
                  <c:v>1.7492699999999999E-5</c:v>
                </c:pt>
                <c:pt idx="163">
                  <c:v>1.4613000000000001E-5</c:v>
                </c:pt>
                <c:pt idx="164">
                  <c:v>1.20928E-5</c:v>
                </c:pt>
                <c:pt idx="165">
                  <c:v>9.8954300000000006E-6</c:v>
                </c:pt>
                <c:pt idx="166">
                  <c:v>7.9780500000000006E-6</c:v>
                </c:pt>
                <c:pt idx="167">
                  <c:v>6.3501700000000002E-6</c:v>
                </c:pt>
                <c:pt idx="168">
                  <c:v>4.9812300000000002E-6</c:v>
                </c:pt>
                <c:pt idx="169">
                  <c:v>3.8417699999999998E-6</c:v>
                </c:pt>
                <c:pt idx="170">
                  <c:v>2.9132700000000001E-6</c:v>
                </c:pt>
                <c:pt idx="171">
                  <c:v>2.1647300000000002E-6</c:v>
                </c:pt>
                <c:pt idx="172">
                  <c:v>1.5770300000000001E-6</c:v>
                </c:pt>
                <c:pt idx="173">
                  <c:v>1.12443E-6</c:v>
                </c:pt>
                <c:pt idx="174">
                  <c:v>7.8288199999999998E-7</c:v>
                </c:pt>
                <c:pt idx="175">
                  <c:v>5.3067799999999998E-7</c:v>
                </c:pt>
                <c:pt idx="176">
                  <c:v>3.5180200000000002E-7</c:v>
                </c:pt>
                <c:pt idx="177">
                  <c:v>2.2438600000000001E-7</c:v>
                </c:pt>
                <c:pt idx="178">
                  <c:v>1.3937200000000001E-7</c:v>
                </c:pt>
                <c:pt idx="179">
                  <c:v>8.4318500000000002E-8</c:v>
                </c:pt>
                <c:pt idx="180">
                  <c:v>4.8813299999999998E-8</c:v>
                </c:pt>
                <c:pt idx="181">
                  <c:v>2.6698100000000001E-8</c:v>
                </c:pt>
                <c:pt idx="182">
                  <c:v>1.3504699999999999E-8</c:v>
                </c:pt>
                <c:pt idx="183">
                  <c:v>6.4784499999999997E-9</c:v>
                </c:pt>
                <c:pt idx="184">
                  <c:v>2.5497200000000002E-9</c:v>
                </c:pt>
                <c:pt idx="185">
                  <c:v>9.62423E-10</c:v>
                </c:pt>
                <c:pt idx="186">
                  <c:v>3.83956E-10</c:v>
                </c:pt>
                <c:pt idx="187">
                  <c:v>2.16232E-10</c:v>
                </c:pt>
                <c:pt idx="188">
                  <c:v>1.8063700000000001E-10</c:v>
                </c:pt>
                <c:pt idx="189">
                  <c:v>1.53242E-10</c:v>
                </c:pt>
                <c:pt idx="190">
                  <c:v>1.5262300000000001E-10</c:v>
                </c:pt>
                <c:pt idx="191">
                  <c:v>1.3634200000000001E-10</c:v>
                </c:pt>
                <c:pt idx="192">
                  <c:v>1.2805600000000001E-10</c:v>
                </c:pt>
                <c:pt idx="193">
                  <c:v>1.24951E-10</c:v>
                </c:pt>
                <c:pt idx="194">
                  <c:v>1.1819000000000001E-10</c:v>
                </c:pt>
                <c:pt idx="195">
                  <c:v>1.14865E-10</c:v>
                </c:pt>
                <c:pt idx="196">
                  <c:v>1.09399E-10</c:v>
                </c:pt>
                <c:pt idx="197">
                  <c:v>1.06439E-10</c:v>
                </c:pt>
                <c:pt idx="198">
                  <c:v>1.08404E-10</c:v>
                </c:pt>
                <c:pt idx="199">
                  <c:v>1.02611E-10</c:v>
                </c:pt>
                <c:pt idx="200">
                  <c:v>9.9358999999999998E-11</c:v>
                </c:pt>
                <c:pt idx="201">
                  <c:v>1.11241E-10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5A-43D3-A189-22353A29D294}"/>
            </c:ext>
          </c:extLst>
        </c:ser>
        <c:ser>
          <c:idx val="4"/>
          <c:order val="4"/>
          <c:tx>
            <c:v>-100 V</c:v>
          </c:tx>
          <c:spPr>
            <a:ln w="25400" cap="rnd">
              <a:solidFill>
                <a:srgbClr val="008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rgbClr val="0080FF"/>
                </a:solidFill>
              </a:ln>
              <a:effectLst/>
            </c:spPr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IDVG'!$P$2:$P$203</c:f>
              <c:numCache>
                <c:formatCode>General</c:formatCode>
                <c:ptCount val="202"/>
                <c:pt idx="0">
                  <c:v>7.8675999999999998E-10</c:v>
                </c:pt>
                <c:pt idx="1">
                  <c:v>2.6207600000000001E-10</c:v>
                </c:pt>
                <c:pt idx="2">
                  <c:v>2.08096E-10</c:v>
                </c:pt>
                <c:pt idx="3">
                  <c:v>1.44935E-10</c:v>
                </c:pt>
                <c:pt idx="4">
                  <c:v>1.12618E-10</c:v>
                </c:pt>
                <c:pt idx="5">
                  <c:v>9.0407999999999997E-11</c:v>
                </c:pt>
                <c:pt idx="6">
                  <c:v>8.4789999999999999E-11</c:v>
                </c:pt>
                <c:pt idx="7">
                  <c:v>7.6053999999999994E-11</c:v>
                </c:pt>
                <c:pt idx="8">
                  <c:v>6.8546000000000003E-11</c:v>
                </c:pt>
                <c:pt idx="9">
                  <c:v>6.3895000000000003E-11</c:v>
                </c:pt>
                <c:pt idx="10">
                  <c:v>6.1069000000000006E-11</c:v>
                </c:pt>
                <c:pt idx="11">
                  <c:v>6.4214999999999995E-11</c:v>
                </c:pt>
                <c:pt idx="12">
                  <c:v>6.9777000000000004E-11</c:v>
                </c:pt>
                <c:pt idx="13">
                  <c:v>1.0846900000000001E-10</c:v>
                </c:pt>
                <c:pt idx="14">
                  <c:v>3.4550900000000002E-10</c:v>
                </c:pt>
                <c:pt idx="15">
                  <c:v>1.3153899999999999E-9</c:v>
                </c:pt>
                <c:pt idx="16">
                  <c:v>4.5790299999999996E-9</c:v>
                </c:pt>
                <c:pt idx="17">
                  <c:v>1.10066E-8</c:v>
                </c:pt>
                <c:pt idx="18">
                  <c:v>2.4714799999999999E-8</c:v>
                </c:pt>
                <c:pt idx="19">
                  <c:v>4.8367499999999999E-8</c:v>
                </c:pt>
                <c:pt idx="20">
                  <c:v>8.7160900000000003E-8</c:v>
                </c:pt>
                <c:pt idx="21">
                  <c:v>1.45708E-7</c:v>
                </c:pt>
                <c:pt idx="22">
                  <c:v>2.4042399999999998E-7</c:v>
                </c:pt>
                <c:pt idx="23">
                  <c:v>3.7978799999999999E-7</c:v>
                </c:pt>
                <c:pt idx="24">
                  <c:v>5.7971299999999997E-7</c:v>
                </c:pt>
                <c:pt idx="25">
                  <c:v>8.5711299999999995E-7</c:v>
                </c:pt>
                <c:pt idx="26">
                  <c:v>1.2242000000000001E-6</c:v>
                </c:pt>
                <c:pt idx="27">
                  <c:v>1.7267699999999999E-6</c:v>
                </c:pt>
                <c:pt idx="28">
                  <c:v>2.3836299999999999E-6</c:v>
                </c:pt>
                <c:pt idx="29">
                  <c:v>3.2067000000000001E-6</c:v>
                </c:pt>
                <c:pt idx="30">
                  <c:v>4.2478999999999996E-6</c:v>
                </c:pt>
                <c:pt idx="31">
                  <c:v>5.5139300000000002E-6</c:v>
                </c:pt>
                <c:pt idx="32">
                  <c:v>7.0508899999999998E-6</c:v>
                </c:pt>
                <c:pt idx="33">
                  <c:v>8.8760400000000005E-6</c:v>
                </c:pt>
                <c:pt idx="34">
                  <c:v>1.1027550000000001E-5</c:v>
                </c:pt>
                <c:pt idx="35">
                  <c:v>1.34614E-5</c:v>
                </c:pt>
                <c:pt idx="36">
                  <c:v>1.6313299999999998E-5</c:v>
                </c:pt>
                <c:pt idx="37">
                  <c:v>1.9531700000000001E-5</c:v>
                </c:pt>
                <c:pt idx="38">
                  <c:v>2.3129199999999999E-5</c:v>
                </c:pt>
                <c:pt idx="39">
                  <c:v>2.7175600000000001E-5</c:v>
                </c:pt>
                <c:pt idx="40">
                  <c:v>3.1662100000000003E-5</c:v>
                </c:pt>
                <c:pt idx="41">
                  <c:v>3.6634300000000003E-5</c:v>
                </c:pt>
                <c:pt idx="42">
                  <c:v>4.21249E-5</c:v>
                </c:pt>
                <c:pt idx="43">
                  <c:v>4.8094599999999999E-5</c:v>
                </c:pt>
                <c:pt idx="44">
                  <c:v>5.4604900000000003E-5</c:v>
                </c:pt>
                <c:pt idx="45">
                  <c:v>6.1664399999999999E-5</c:v>
                </c:pt>
                <c:pt idx="46">
                  <c:v>6.9321700000000004E-5</c:v>
                </c:pt>
                <c:pt idx="47">
                  <c:v>7.7519200000000001E-5</c:v>
                </c:pt>
                <c:pt idx="48">
                  <c:v>8.6384099999999998E-5</c:v>
                </c:pt>
                <c:pt idx="49">
                  <c:v>9.58415E-5</c:v>
                </c:pt>
                <c:pt idx="50">
                  <c:v>1.0588110000000001E-4</c:v>
                </c:pt>
                <c:pt idx="51">
                  <c:v>1.1637E-4</c:v>
                </c:pt>
                <c:pt idx="52">
                  <c:v>1.2772200000000001E-4</c:v>
                </c:pt>
                <c:pt idx="53">
                  <c:v>1.3975399999999999E-4</c:v>
                </c:pt>
                <c:pt idx="54">
                  <c:v>1.5240800000000001E-4</c:v>
                </c:pt>
                <c:pt idx="55">
                  <c:v>1.6576300000000001E-4</c:v>
                </c:pt>
                <c:pt idx="56">
                  <c:v>1.7976999999999999E-4</c:v>
                </c:pt>
                <c:pt idx="57">
                  <c:v>1.9448999999999999E-4</c:v>
                </c:pt>
                <c:pt idx="58">
                  <c:v>2.0987100000000001E-4</c:v>
                </c:pt>
                <c:pt idx="59">
                  <c:v>2.2587799999999999E-4</c:v>
                </c:pt>
                <c:pt idx="60">
                  <c:v>2.4259100000000001E-4</c:v>
                </c:pt>
                <c:pt idx="61">
                  <c:v>2.6006100000000002E-4</c:v>
                </c:pt>
                <c:pt idx="62">
                  <c:v>2.7814700000000002E-4</c:v>
                </c:pt>
                <c:pt idx="63">
                  <c:v>2.9686900000000001E-4</c:v>
                </c:pt>
                <c:pt idx="64">
                  <c:v>3.1627400000000001E-4</c:v>
                </c:pt>
                <c:pt idx="65">
                  <c:v>3.3629800000000001E-4</c:v>
                </c:pt>
                <c:pt idx="66">
                  <c:v>3.5708000000000002E-4</c:v>
                </c:pt>
                <c:pt idx="67">
                  <c:v>3.78432E-4</c:v>
                </c:pt>
                <c:pt idx="68">
                  <c:v>4.0050600000000002E-4</c:v>
                </c:pt>
                <c:pt idx="69">
                  <c:v>4.2300600000000002E-4</c:v>
                </c:pt>
                <c:pt idx="70">
                  <c:v>4.4624900000000002E-4</c:v>
                </c:pt>
                <c:pt idx="71">
                  <c:v>4.70159E-4</c:v>
                </c:pt>
                <c:pt idx="72">
                  <c:v>4.9468899999999998E-4</c:v>
                </c:pt>
                <c:pt idx="73">
                  <c:v>5.1986100000000004E-4</c:v>
                </c:pt>
                <c:pt idx="74">
                  <c:v>5.4534899999999999E-4</c:v>
                </c:pt>
                <c:pt idx="75">
                  <c:v>5.7141600000000005E-4</c:v>
                </c:pt>
                <c:pt idx="76">
                  <c:v>5.9808500000000004E-4</c:v>
                </c:pt>
                <c:pt idx="77">
                  <c:v>6.2555100000000002E-4</c:v>
                </c:pt>
                <c:pt idx="78">
                  <c:v>6.5333100000000005E-4</c:v>
                </c:pt>
                <c:pt idx="79">
                  <c:v>6.8174399999999997E-4</c:v>
                </c:pt>
                <c:pt idx="80">
                  <c:v>7.10722E-4</c:v>
                </c:pt>
                <c:pt idx="81">
                  <c:v>7.4009499999999997E-4</c:v>
                </c:pt>
                <c:pt idx="82">
                  <c:v>7.7006500000000001E-4</c:v>
                </c:pt>
                <c:pt idx="83">
                  <c:v>8.0054900000000001E-4</c:v>
                </c:pt>
                <c:pt idx="84">
                  <c:v>8.3126000000000001E-4</c:v>
                </c:pt>
                <c:pt idx="85">
                  <c:v>8.6271700000000004E-4</c:v>
                </c:pt>
                <c:pt idx="86">
                  <c:v>8.9456099999999999E-4</c:v>
                </c:pt>
                <c:pt idx="87">
                  <c:v>9.2688600000000003E-4</c:v>
                </c:pt>
                <c:pt idx="88">
                  <c:v>9.5918100000000003E-4</c:v>
                </c:pt>
                <c:pt idx="89">
                  <c:v>9.9213199999999995E-4</c:v>
                </c:pt>
                <c:pt idx="90">
                  <c:v>1.0251399999999999E-3</c:v>
                </c:pt>
                <c:pt idx="91">
                  <c:v>1.0584360000000001E-3</c:v>
                </c:pt>
                <c:pt idx="92">
                  <c:v>1.09151E-3</c:v>
                </c:pt>
                <c:pt idx="93">
                  <c:v>1.1252429999999999E-3</c:v>
                </c:pt>
                <c:pt idx="94">
                  <c:v>1.15835E-3</c:v>
                </c:pt>
                <c:pt idx="95">
                  <c:v>1.1924699999999999E-3</c:v>
                </c:pt>
                <c:pt idx="96">
                  <c:v>1.2257500000000001E-3</c:v>
                </c:pt>
                <c:pt idx="97">
                  <c:v>1.26033E-3</c:v>
                </c:pt>
                <c:pt idx="98">
                  <c:v>1.2939500000000001E-3</c:v>
                </c:pt>
                <c:pt idx="99">
                  <c:v>1.32675E-3</c:v>
                </c:pt>
                <c:pt idx="100">
                  <c:v>1.36074E-3</c:v>
                </c:pt>
                <c:pt idx="101">
                  <c:v>1.35432E-3</c:v>
                </c:pt>
                <c:pt idx="102">
                  <c:v>1.3037700000000001E-3</c:v>
                </c:pt>
                <c:pt idx="103">
                  <c:v>1.2577199999999999E-3</c:v>
                </c:pt>
                <c:pt idx="104">
                  <c:v>1.21287E-3</c:v>
                </c:pt>
                <c:pt idx="105">
                  <c:v>1.16887E-3</c:v>
                </c:pt>
                <c:pt idx="106">
                  <c:v>1.12707E-3</c:v>
                </c:pt>
                <c:pt idx="107">
                  <c:v>1.0860500000000001E-3</c:v>
                </c:pt>
                <c:pt idx="108">
                  <c:v>1.04587E-3</c:v>
                </c:pt>
                <c:pt idx="109">
                  <c:v>1.00673E-3</c:v>
                </c:pt>
                <c:pt idx="110">
                  <c:v>9.6831700000000001E-4</c:v>
                </c:pt>
                <c:pt idx="111">
                  <c:v>9.3084799999999996E-4</c:v>
                </c:pt>
                <c:pt idx="112">
                  <c:v>8.9416300000000001E-4</c:v>
                </c:pt>
                <c:pt idx="113">
                  <c:v>8.5856599999999995E-4</c:v>
                </c:pt>
                <c:pt idx="114">
                  <c:v>8.2359499999999999E-4</c:v>
                </c:pt>
                <c:pt idx="115">
                  <c:v>7.89345E-4</c:v>
                </c:pt>
                <c:pt idx="116">
                  <c:v>7.5589199999999998E-4</c:v>
                </c:pt>
                <c:pt idx="117">
                  <c:v>7.2307000000000003E-4</c:v>
                </c:pt>
                <c:pt idx="118">
                  <c:v>6.9090600000000003E-4</c:v>
                </c:pt>
                <c:pt idx="119">
                  <c:v>6.59966E-4</c:v>
                </c:pt>
                <c:pt idx="120">
                  <c:v>6.2954999999999999E-4</c:v>
                </c:pt>
                <c:pt idx="121">
                  <c:v>6.0017499999999999E-4</c:v>
                </c:pt>
                <c:pt idx="122">
                  <c:v>5.7132600000000004E-4</c:v>
                </c:pt>
                <c:pt idx="123">
                  <c:v>5.4340200000000001E-4</c:v>
                </c:pt>
                <c:pt idx="124">
                  <c:v>5.1610700000000002E-4</c:v>
                </c:pt>
                <c:pt idx="125">
                  <c:v>4.8962500000000004E-4</c:v>
                </c:pt>
                <c:pt idx="126">
                  <c:v>4.6408099999999998E-4</c:v>
                </c:pt>
                <c:pt idx="127">
                  <c:v>4.39314E-4</c:v>
                </c:pt>
                <c:pt idx="128">
                  <c:v>4.15358E-4</c:v>
                </c:pt>
                <c:pt idx="129">
                  <c:v>3.92218E-4</c:v>
                </c:pt>
                <c:pt idx="130">
                  <c:v>3.6990999999999999E-4</c:v>
                </c:pt>
                <c:pt idx="131">
                  <c:v>3.4828399999999997E-4</c:v>
                </c:pt>
                <c:pt idx="132">
                  <c:v>3.2758100000000002E-4</c:v>
                </c:pt>
                <c:pt idx="133">
                  <c:v>3.0763200000000001E-4</c:v>
                </c:pt>
                <c:pt idx="134">
                  <c:v>2.8845699999999999E-4</c:v>
                </c:pt>
                <c:pt idx="135">
                  <c:v>2.7005600000000002E-4</c:v>
                </c:pt>
                <c:pt idx="136">
                  <c:v>2.5237600000000001E-4</c:v>
                </c:pt>
                <c:pt idx="137">
                  <c:v>2.3549899999999999E-4</c:v>
                </c:pt>
                <c:pt idx="138">
                  <c:v>2.1916000000000001E-4</c:v>
                </c:pt>
                <c:pt idx="139">
                  <c:v>2.0369499999999999E-4</c:v>
                </c:pt>
                <c:pt idx="140">
                  <c:v>1.8895500000000001E-4</c:v>
                </c:pt>
                <c:pt idx="141">
                  <c:v>1.7487500000000001E-4</c:v>
                </c:pt>
                <c:pt idx="142">
                  <c:v>1.6148200000000001E-4</c:v>
                </c:pt>
                <c:pt idx="143">
                  <c:v>1.48737E-4</c:v>
                </c:pt>
                <c:pt idx="144">
                  <c:v>1.3660699999999999E-4</c:v>
                </c:pt>
                <c:pt idx="145">
                  <c:v>1.25203E-4</c:v>
                </c:pt>
                <c:pt idx="146">
                  <c:v>1.14405E-4</c:v>
                </c:pt>
                <c:pt idx="147">
                  <c:v>1.0419100000000001E-4</c:v>
                </c:pt>
                <c:pt idx="148">
                  <c:v>9.4587199999999995E-5</c:v>
                </c:pt>
                <c:pt idx="149">
                  <c:v>8.5639300000000005E-5</c:v>
                </c:pt>
                <c:pt idx="150">
                  <c:v>7.7256199999999994E-5</c:v>
                </c:pt>
                <c:pt idx="151">
                  <c:v>6.9406099999999999E-5</c:v>
                </c:pt>
                <c:pt idx="152">
                  <c:v>6.2150199999999993E-5</c:v>
                </c:pt>
                <c:pt idx="153">
                  <c:v>5.5348800000000001E-5</c:v>
                </c:pt>
                <c:pt idx="154">
                  <c:v>4.90781E-5</c:v>
                </c:pt>
                <c:pt idx="155">
                  <c:v>4.3289199999999999E-5</c:v>
                </c:pt>
                <c:pt idx="156">
                  <c:v>3.7964599999999999E-5</c:v>
                </c:pt>
                <c:pt idx="157">
                  <c:v>3.3110600000000001E-5</c:v>
                </c:pt>
                <c:pt idx="158">
                  <c:v>2.8671799999999999E-5</c:v>
                </c:pt>
                <c:pt idx="159">
                  <c:v>2.4664E-5</c:v>
                </c:pt>
                <c:pt idx="160">
                  <c:v>2.10529E-5</c:v>
                </c:pt>
                <c:pt idx="161">
                  <c:v>1.7796200000000001E-5</c:v>
                </c:pt>
                <c:pt idx="162">
                  <c:v>1.49173E-5</c:v>
                </c:pt>
                <c:pt idx="163">
                  <c:v>1.2378700000000001E-5</c:v>
                </c:pt>
                <c:pt idx="164">
                  <c:v>1.01712E-5</c:v>
                </c:pt>
                <c:pt idx="165">
                  <c:v>8.2508200000000004E-6</c:v>
                </c:pt>
                <c:pt idx="166">
                  <c:v>6.6000899999999999E-6</c:v>
                </c:pt>
                <c:pt idx="167">
                  <c:v>5.2093600000000002E-6</c:v>
                </c:pt>
                <c:pt idx="168">
                  <c:v>4.0528499999999997E-6</c:v>
                </c:pt>
                <c:pt idx="169">
                  <c:v>3.1090799999999999E-6</c:v>
                </c:pt>
                <c:pt idx="170">
                  <c:v>2.3453499999999999E-6</c:v>
                </c:pt>
                <c:pt idx="171">
                  <c:v>1.73515E-6</c:v>
                </c:pt>
                <c:pt idx="172">
                  <c:v>1.25236E-6</c:v>
                </c:pt>
                <c:pt idx="173">
                  <c:v>8.9299500000000004E-7</c:v>
                </c:pt>
                <c:pt idx="174">
                  <c:v>6.1746699999999995E-7</c:v>
                </c:pt>
                <c:pt idx="175">
                  <c:v>4.1926400000000001E-7</c:v>
                </c:pt>
                <c:pt idx="176">
                  <c:v>2.7685100000000002E-7</c:v>
                </c:pt>
                <c:pt idx="177">
                  <c:v>1.7735699999999999E-7</c:v>
                </c:pt>
                <c:pt idx="178">
                  <c:v>1.09489E-7</c:v>
                </c:pt>
                <c:pt idx="179">
                  <c:v>6.5876600000000006E-8</c:v>
                </c:pt>
                <c:pt idx="180">
                  <c:v>3.7111199999999998E-8</c:v>
                </c:pt>
                <c:pt idx="181">
                  <c:v>1.9882600000000002E-8</c:v>
                </c:pt>
                <c:pt idx="182">
                  <c:v>1.0057800000000001E-8</c:v>
                </c:pt>
                <c:pt idx="183">
                  <c:v>4.4441900000000001E-9</c:v>
                </c:pt>
                <c:pt idx="184">
                  <c:v>1.55371E-9</c:v>
                </c:pt>
                <c:pt idx="185">
                  <c:v>5.3758599999999997E-10</c:v>
                </c:pt>
                <c:pt idx="186">
                  <c:v>2.6847299999999998E-10</c:v>
                </c:pt>
                <c:pt idx="187">
                  <c:v>2.01446E-10</c:v>
                </c:pt>
                <c:pt idx="188">
                  <c:v>1.7866099999999999E-10</c:v>
                </c:pt>
                <c:pt idx="189">
                  <c:v>1.56666E-10</c:v>
                </c:pt>
                <c:pt idx="190">
                  <c:v>1.50757E-10</c:v>
                </c:pt>
                <c:pt idx="191">
                  <c:v>1.43052E-10</c:v>
                </c:pt>
                <c:pt idx="192">
                  <c:v>1.3159399999999999E-10</c:v>
                </c:pt>
                <c:pt idx="193">
                  <c:v>1.27271E-10</c:v>
                </c:pt>
                <c:pt idx="194">
                  <c:v>1.2751900000000001E-10</c:v>
                </c:pt>
                <c:pt idx="195">
                  <c:v>1.25174E-10</c:v>
                </c:pt>
                <c:pt idx="196">
                  <c:v>1.1814599999999999E-10</c:v>
                </c:pt>
                <c:pt idx="197">
                  <c:v>1.1806799999999999E-10</c:v>
                </c:pt>
                <c:pt idx="198">
                  <c:v>1.1851600000000001E-10</c:v>
                </c:pt>
                <c:pt idx="199">
                  <c:v>1.25626E-10</c:v>
                </c:pt>
                <c:pt idx="200">
                  <c:v>1.23535E-10</c:v>
                </c:pt>
                <c:pt idx="201">
                  <c:v>2.7151500000000002E-10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5A-43D3-A189-22353A29D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/>
      </c:scatterChart>
      <c:valAx>
        <c:axId val="700382976"/>
        <c:scaling>
          <c:orientation val="maxMin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VGATE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logBase val="10"/>
          <c:orientation val="minMax"/>
          <c:max val="1.0000000000000002E-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ABS IDRAIN (A)</a:t>
                </a:r>
              </a:p>
            </c:rich>
          </c:tx>
          <c:layout>
            <c:manualLayout>
              <c:xMode val="edge"/>
              <c:yMode val="edge"/>
              <c:x val="2.0130387374362541E-2"/>
              <c:y val="0.38015839840808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85147991360099"/>
          <c:y val="0.34049726519199119"/>
          <c:w val="0.15014853006030396"/>
          <c:h val="0.30413489997639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0</xdr:rowOff>
    </xdr:from>
    <xdr:to>
      <xdr:col>24</xdr:col>
      <xdr:colOff>362904</xdr:colOff>
      <xdr:row>21</xdr:row>
      <xdr:rowOff>19732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5434CE-86FD-49FF-BB44-576CA8B41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251460</xdr:colOff>
      <xdr:row>22</xdr:row>
      <xdr:rowOff>7620</xdr:rowOff>
    </xdr:from>
    <xdr:to>
      <xdr:col>24</xdr:col>
      <xdr:colOff>324804</xdr:colOff>
      <xdr:row>42</xdr:row>
      <xdr:rowOff>27352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0E1E67-D385-4B91-A5C4-95FA04933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179070</xdr:colOff>
      <xdr:row>0</xdr:row>
      <xdr:rowOff>91440</xdr:rowOff>
    </xdr:from>
    <xdr:to>
      <xdr:col>39</xdr:col>
      <xdr:colOff>320994</xdr:colOff>
      <xdr:row>20</xdr:row>
      <xdr:rowOff>111172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2DBA29-7542-4072-9071-38246AFCD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201930</xdr:colOff>
      <xdr:row>21</xdr:row>
      <xdr:rowOff>38100</xdr:rowOff>
    </xdr:from>
    <xdr:to>
      <xdr:col>39</xdr:col>
      <xdr:colOff>343854</xdr:colOff>
      <xdr:row>41</xdr:row>
      <xdr:rowOff>57832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02A7D0-402B-4609-9DD1-A6F723108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517072</xdr:colOff>
      <xdr:row>0</xdr:row>
      <xdr:rowOff>125186</xdr:rowOff>
    </xdr:from>
    <xdr:to>
      <xdr:col>48</xdr:col>
      <xdr:colOff>484415</xdr:colOff>
      <xdr:row>20</xdr:row>
      <xdr:rowOff>144918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17574D6-733C-4DAC-9300-C15AD1E45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538843</xdr:colOff>
      <xdr:row>21</xdr:row>
      <xdr:rowOff>114300</xdr:rowOff>
    </xdr:from>
    <xdr:to>
      <xdr:col>48</xdr:col>
      <xdr:colOff>506186</xdr:colOff>
      <xdr:row>41</xdr:row>
      <xdr:rowOff>134032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B8C49EF-599F-44E6-8C82-765B009AB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89</xdr:col>
      <xdr:colOff>215900</xdr:colOff>
      <xdr:row>1</xdr:row>
      <xdr:rowOff>50800</xdr:rowOff>
    </xdr:from>
    <xdr:to>
      <xdr:col>98</xdr:col>
      <xdr:colOff>215900</xdr:colOff>
      <xdr:row>21</xdr:row>
      <xdr:rowOff>70532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3BCFD2B-854F-4EA0-A65A-182D7C1B9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0.84933</cdr:x>
      <cdr:y>0.28553</cdr:y>
    </cdr:from>
    <cdr:to>
      <cdr:x>0.95046</cdr:x>
      <cdr:y>0.35346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3919539" y="1081089"/>
          <a:ext cx="466726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VDRAIN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0.84933</cdr:x>
      <cdr:y>0.28553</cdr:y>
    </cdr:from>
    <cdr:to>
      <cdr:x>0.95046</cdr:x>
      <cdr:y>0.35346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3919539" y="1081089"/>
          <a:ext cx="466726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VDRAIN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0.84933</cdr:x>
      <cdr:y>0.28553</cdr:y>
    </cdr:from>
    <cdr:to>
      <cdr:x>0.95046</cdr:x>
      <cdr:y>0.35346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3919539" y="1081089"/>
          <a:ext cx="466726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VDRAIN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0.84933</cdr:x>
      <cdr:y>0.28553</cdr:y>
    </cdr:from>
    <cdr:to>
      <cdr:x>0.95046</cdr:x>
      <cdr:y>0.35346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3919539" y="1081089"/>
          <a:ext cx="466726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VDRAIN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0.76978</cdr:x>
      <cdr:y>0.26505</cdr:y>
    </cdr:from>
    <cdr:to>
      <cdr:x>0.87091</cdr:x>
      <cdr:y>0.33298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4424458" y="986221"/>
          <a:ext cx="581260" cy="252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VDRAIN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0.76978</cdr:x>
      <cdr:y>0.26505</cdr:y>
    </cdr:from>
    <cdr:to>
      <cdr:x>0.87091</cdr:x>
      <cdr:y>0.33298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4424458" y="986221"/>
          <a:ext cx="581260" cy="252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VDRAIN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0.80973</cdr:x>
      <cdr:y>0.13976</cdr:y>
    </cdr:from>
    <cdr:to>
      <cdr:x>0.91086</cdr:x>
      <cdr:y>0.20769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4673860" y="517491"/>
          <a:ext cx="583738" cy="2515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VDRAIN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102870</xdr:colOff>
      <xdr:row>0</xdr:row>
      <xdr:rowOff>152400</xdr:rowOff>
    </xdr:from>
    <xdr:to>
      <xdr:col>24</xdr:col>
      <xdr:colOff>465774</xdr:colOff>
      <xdr:row>20</xdr:row>
      <xdr:rowOff>172132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0452F-A37C-4E01-AC6C-849C9C17A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205740</xdr:colOff>
      <xdr:row>1</xdr:row>
      <xdr:rowOff>53340</xdr:rowOff>
    </xdr:from>
    <xdr:to>
      <xdr:col>60</xdr:col>
      <xdr:colOff>205740</xdr:colOff>
      <xdr:row>21</xdr:row>
      <xdr:rowOff>73072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C3B065-F1D9-4D7F-A07C-4D805AAB8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0.84933</cdr:x>
      <cdr:y>0.28553</cdr:y>
    </cdr:from>
    <cdr:to>
      <cdr:x>0.95046</cdr:x>
      <cdr:y>0.35346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3919539" y="1081089"/>
          <a:ext cx="466726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VGATE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0.80973</cdr:x>
      <cdr:y>0.13976</cdr:y>
    </cdr:from>
    <cdr:to>
      <cdr:x>0.91086</cdr:x>
      <cdr:y>0.20769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4673860" y="517491"/>
          <a:ext cx="583738" cy="2515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VGATE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0.84933</cdr:x>
      <cdr:y>0.28553</cdr:y>
    </cdr:from>
    <cdr:to>
      <cdr:x>0.95046</cdr:x>
      <cdr:y>0.35346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3919539" y="1081089"/>
          <a:ext cx="466726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VDRAIN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102870</xdr:colOff>
      <xdr:row>0</xdr:row>
      <xdr:rowOff>152400</xdr:rowOff>
    </xdr:from>
    <xdr:to>
      <xdr:col>24</xdr:col>
      <xdr:colOff>465774</xdr:colOff>
      <xdr:row>20</xdr:row>
      <xdr:rowOff>172132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6504A-04F9-45B2-8840-C6B747502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205740</xdr:colOff>
      <xdr:row>1</xdr:row>
      <xdr:rowOff>53340</xdr:rowOff>
    </xdr:from>
    <xdr:to>
      <xdr:col>60</xdr:col>
      <xdr:colOff>205740</xdr:colOff>
      <xdr:row>21</xdr:row>
      <xdr:rowOff>73072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98046E-B2F4-4DC5-AC6A-1E0B93A8C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0.84933</cdr:x>
      <cdr:y>0.28553</cdr:y>
    </cdr:from>
    <cdr:to>
      <cdr:x>0.95046</cdr:x>
      <cdr:y>0.35346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3919539" y="1081089"/>
          <a:ext cx="466726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VGATE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0.80973</cdr:x>
      <cdr:y>0.13976</cdr:y>
    </cdr:from>
    <cdr:to>
      <cdr:x>0.91086</cdr:x>
      <cdr:y>0.20769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4673860" y="517491"/>
          <a:ext cx="583738" cy="2515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VGATE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0.84933</cdr:x>
      <cdr:y>0.28553</cdr:y>
    </cdr:from>
    <cdr:to>
      <cdr:x>0.95046</cdr:x>
      <cdr:y>0.35346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3919539" y="1081089"/>
          <a:ext cx="466726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VDRAIN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0.84933</cdr:x>
      <cdr:y>0.28553</cdr:y>
    </cdr:from>
    <cdr:to>
      <cdr:x>0.95046</cdr:x>
      <cdr:y>0.35346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3919539" y="1081089"/>
          <a:ext cx="466726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VDRAIN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0.84933</cdr:x>
      <cdr:y>0.28553</cdr:y>
    </cdr:from>
    <cdr:to>
      <cdr:x>0.95046</cdr:x>
      <cdr:y>0.35346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3919539" y="1081089"/>
          <a:ext cx="466726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VDRAIN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0.76978</cdr:x>
      <cdr:y>0.26505</cdr:y>
    </cdr:from>
    <cdr:to>
      <cdr:x>0.87091</cdr:x>
      <cdr:y>0.33298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4424458" y="986221"/>
          <a:ext cx="581260" cy="252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VDRAIN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0.76978</cdr:x>
      <cdr:y>0.26505</cdr:y>
    </cdr:from>
    <cdr:to>
      <cdr:x>0.87091</cdr:x>
      <cdr:y>0.33298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4424458" y="986221"/>
          <a:ext cx="581260" cy="252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VDRAIN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0.80973</cdr:x>
      <cdr:y>0.13976</cdr:y>
    </cdr:from>
    <cdr:to>
      <cdr:x>0.91086</cdr:x>
      <cdr:y>0.20769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4673860" y="517491"/>
          <a:ext cx="583738" cy="2515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VDRAIN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0</xdr:rowOff>
    </xdr:from>
    <xdr:to>
      <xdr:col>24</xdr:col>
      <xdr:colOff>362904</xdr:colOff>
      <xdr:row>21</xdr:row>
      <xdr:rowOff>19732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1AB24C-DA45-4223-BDFD-CB71F2D89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251460</xdr:colOff>
      <xdr:row>22</xdr:row>
      <xdr:rowOff>7620</xdr:rowOff>
    </xdr:from>
    <xdr:to>
      <xdr:col>24</xdr:col>
      <xdr:colOff>324804</xdr:colOff>
      <xdr:row>42</xdr:row>
      <xdr:rowOff>27352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93E023-44AF-4A02-A3C6-28E23AB42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179070</xdr:colOff>
      <xdr:row>0</xdr:row>
      <xdr:rowOff>91440</xdr:rowOff>
    </xdr:from>
    <xdr:to>
      <xdr:col>39</xdr:col>
      <xdr:colOff>320994</xdr:colOff>
      <xdr:row>20</xdr:row>
      <xdr:rowOff>111172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33112C-DD90-449D-9F34-EB7222C44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201930</xdr:colOff>
      <xdr:row>21</xdr:row>
      <xdr:rowOff>38100</xdr:rowOff>
    </xdr:from>
    <xdr:to>
      <xdr:col>39</xdr:col>
      <xdr:colOff>343854</xdr:colOff>
      <xdr:row>41</xdr:row>
      <xdr:rowOff>57832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D14630-622A-45B2-A7F5-58BB93B14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517072</xdr:colOff>
      <xdr:row>0</xdr:row>
      <xdr:rowOff>125186</xdr:rowOff>
    </xdr:from>
    <xdr:to>
      <xdr:col>48</xdr:col>
      <xdr:colOff>484415</xdr:colOff>
      <xdr:row>20</xdr:row>
      <xdr:rowOff>144918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7641AB-8160-4830-84A9-D3D48D3D7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538843</xdr:colOff>
      <xdr:row>21</xdr:row>
      <xdr:rowOff>114300</xdr:rowOff>
    </xdr:from>
    <xdr:to>
      <xdr:col>48</xdr:col>
      <xdr:colOff>506186</xdr:colOff>
      <xdr:row>41</xdr:row>
      <xdr:rowOff>134032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43473C-0DF2-4983-A0B2-5811CE79F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89</xdr:col>
      <xdr:colOff>215900</xdr:colOff>
      <xdr:row>1</xdr:row>
      <xdr:rowOff>50800</xdr:rowOff>
    </xdr:from>
    <xdr:to>
      <xdr:col>98</xdr:col>
      <xdr:colOff>215900</xdr:colOff>
      <xdr:row>21</xdr:row>
      <xdr:rowOff>70532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8951BC-A365-4D16-90B2-CD2C77B01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0C682-CE7D-49E0-B957-245DB780D8E9}">
  <dimension ref="A1:DB1213"/>
  <sheetViews>
    <sheetView topLeftCell="CI7" zoomScaleNormal="100" workbookViewId="0">
      <selection activeCell="BW2" sqref="BW2"/>
    </sheetView>
  </sheetViews>
  <sheetFormatPr defaultRowHeight="14.4" x14ac:dyDescent="0.3"/>
  <cols>
    <col min="1" max="1" width="4.21875" bestFit="1" customWidth="1"/>
    <col min="2" max="2" width="9.6640625" customWidth="1"/>
    <col min="3" max="3" width="8.21875" bestFit="1" customWidth="1"/>
    <col min="4" max="4" width="3.44140625" customWidth="1"/>
    <col min="11" max="11" width="3.5546875" customWidth="1"/>
    <col min="12" max="16" width="11.5546875" bestFit="1" customWidth="1"/>
    <col min="17" max="17" width="4" customWidth="1"/>
    <col min="25" max="25" width="6" customWidth="1"/>
    <col min="26" max="26" width="3.6640625" customWidth="1"/>
    <col min="27" max="30" width="13.77734375" bestFit="1" customWidth="1"/>
    <col min="31" max="31" width="14.77734375" bestFit="1" customWidth="1"/>
    <col min="32" max="32" width="3" customWidth="1"/>
    <col min="50" max="50" width="4" customWidth="1"/>
    <col min="51" max="51" width="7" bestFit="1" customWidth="1"/>
    <col min="54" max="54" width="8.88671875" style="2"/>
    <col min="57" max="57" width="8.88671875" style="2"/>
    <col min="58" max="58" width="2.5546875" customWidth="1"/>
    <col min="59" max="59" width="11.109375" bestFit="1" customWidth="1"/>
    <col min="60" max="60" width="12.109375" bestFit="1" customWidth="1"/>
    <col min="61" max="62" width="11.109375" bestFit="1" customWidth="1"/>
    <col min="63" max="63" width="11.21875" bestFit="1" customWidth="1"/>
    <col min="64" max="64" width="2.88671875" customWidth="1"/>
    <col min="65" max="68" width="12.6640625" bestFit="1" customWidth="1"/>
    <col min="69" max="69" width="13.5546875" bestFit="1" customWidth="1"/>
    <col min="70" max="70" width="2.88671875" customWidth="1"/>
    <col min="71" max="71" width="17.44140625" bestFit="1" customWidth="1"/>
    <col min="72" max="72" width="10.109375" customWidth="1"/>
    <col min="73" max="73" width="3.44140625" customWidth="1"/>
    <col min="74" max="74" width="9.88671875" customWidth="1"/>
    <col min="75" max="75" width="11.109375" bestFit="1" customWidth="1"/>
    <col min="80" max="80" width="4.109375" customWidth="1"/>
    <col min="81" max="81" width="7.44140625" bestFit="1" customWidth="1"/>
    <col min="87" max="87" width="2.6640625" customWidth="1"/>
    <col min="88" max="88" width="4.33203125" bestFit="1" customWidth="1"/>
    <col min="89" max="89" width="3.33203125" customWidth="1"/>
    <col min="100" max="100" width="10.5546875" bestFit="1" customWidth="1"/>
    <col min="101" max="101" width="4.33203125" bestFit="1" customWidth="1"/>
    <col min="102" max="104" width="11.5546875" bestFit="1" customWidth="1"/>
    <col min="105" max="105" width="10.5546875" bestFit="1" customWidth="1"/>
    <col min="106" max="106" width="11.5546875" bestFit="1" customWidth="1"/>
  </cols>
  <sheetData>
    <row r="1" spans="1:106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Y1" s="30"/>
      <c r="AZ1" s="30" t="s">
        <v>19</v>
      </c>
      <c r="BA1" s="30" t="s">
        <v>20</v>
      </c>
      <c r="BB1" s="31" t="s">
        <v>21</v>
      </c>
      <c r="BC1" s="30" t="s">
        <v>22</v>
      </c>
      <c r="BD1" s="30" t="s">
        <v>23</v>
      </c>
      <c r="BE1" s="33" t="s">
        <v>24</v>
      </c>
      <c r="BG1" t="s">
        <v>25</v>
      </c>
      <c r="BH1" t="s">
        <v>26</v>
      </c>
      <c r="BI1" t="s">
        <v>27</v>
      </c>
      <c r="BJ1" t="s">
        <v>28</v>
      </c>
      <c r="BK1" t="s">
        <v>29</v>
      </c>
      <c r="BM1" t="s">
        <v>30</v>
      </c>
      <c r="BN1" t="s">
        <v>31</v>
      </c>
      <c r="BO1" t="s">
        <v>32</v>
      </c>
      <c r="BP1" t="s">
        <v>33</v>
      </c>
      <c r="BQ1" t="s">
        <v>34</v>
      </c>
      <c r="BS1" t="s">
        <v>47</v>
      </c>
      <c r="BV1" t="s">
        <v>35</v>
      </c>
      <c r="BW1" t="s">
        <v>36</v>
      </c>
      <c r="BX1" t="s">
        <v>37</v>
      </c>
      <c r="BY1" t="s">
        <v>38</v>
      </c>
      <c r="BZ1" t="s">
        <v>39</v>
      </c>
      <c r="CA1" t="s">
        <v>40</v>
      </c>
      <c r="CC1" t="s">
        <v>41</v>
      </c>
      <c r="CD1" t="s">
        <v>42</v>
      </c>
      <c r="CE1" t="s">
        <v>43</v>
      </c>
      <c r="CF1" t="s">
        <v>44</v>
      </c>
      <c r="CG1" t="s">
        <v>45</v>
      </c>
      <c r="CH1" t="s">
        <v>46</v>
      </c>
      <c r="CJ1" t="s">
        <v>0</v>
      </c>
      <c r="CV1" t="s">
        <v>75</v>
      </c>
      <c r="CW1" t="s">
        <v>0</v>
      </c>
      <c r="CX1" t="s">
        <v>70</v>
      </c>
      <c r="CY1" t="s">
        <v>71</v>
      </c>
      <c r="CZ1" t="s">
        <v>72</v>
      </c>
      <c r="DA1" t="s">
        <v>73</v>
      </c>
      <c r="DB1" t="s">
        <v>74</v>
      </c>
    </row>
    <row r="2" spans="1:106" x14ac:dyDescent="0.3">
      <c r="A2">
        <v>0</v>
      </c>
      <c r="B2" s="1">
        <v>-2.3192699999999999E-10</v>
      </c>
      <c r="C2" s="1">
        <v>1.36E-13</v>
      </c>
      <c r="E2" s="1">
        <f>B2</f>
        <v>-2.3192699999999999E-10</v>
      </c>
      <c r="F2" s="1">
        <f>B204</f>
        <v>-7.5547500000000002E-10</v>
      </c>
      <c r="G2" s="1">
        <f>B406</f>
        <v>-3.43427E-9</v>
      </c>
      <c r="H2" s="1">
        <f>B608</f>
        <v>-1.10876E-8</v>
      </c>
      <c r="I2" s="1">
        <f>B810</f>
        <v>-2.4156199999999999E-8</v>
      </c>
      <c r="J2" s="1">
        <f>B1012</f>
        <v>-4.5632500000000002E-8</v>
      </c>
      <c r="L2">
        <f>ABS(B204)</f>
        <v>7.5547500000000002E-10</v>
      </c>
      <c r="M2">
        <f>ABS(B406)</f>
        <v>3.43427E-9</v>
      </c>
      <c r="N2">
        <f>ABS(B608)</f>
        <v>1.10876E-8</v>
      </c>
      <c r="O2">
        <f>ABS(B810)</f>
        <v>2.4156199999999999E-8</v>
      </c>
      <c r="P2">
        <f>ABS(B1012)</f>
        <v>4.5632500000000002E-8</v>
      </c>
      <c r="AA2">
        <f>SQRT(L2)</f>
        <v>2.7485905478990502E-5</v>
      </c>
      <c r="AB2">
        <f>SQRT(M2)</f>
        <v>5.8602644991501878E-5</v>
      </c>
      <c r="AC2">
        <f>SQRT(N2)</f>
        <v>1.0529767328863444E-4</v>
      </c>
      <c r="AD2">
        <f>SQRT(O2)</f>
        <v>1.5542264957206205E-4</v>
      </c>
      <c r="AE2">
        <f>SQRT(P2)</f>
        <v>2.1361764908359046E-4</v>
      </c>
      <c r="AY2" s="30" t="s">
        <v>4</v>
      </c>
      <c r="AZ2" s="32">
        <v>-2.4888779999999999E-4</v>
      </c>
      <c r="BA2" s="32">
        <v>1.0185109999999999E-3</v>
      </c>
      <c r="BB2" s="31">
        <f>BA2/AZ2</f>
        <v>-4.0922496000205717</v>
      </c>
      <c r="BC2" s="32">
        <v>-2.8200650000000002E-4</v>
      </c>
      <c r="BD2" s="32">
        <v>4.5761669999999999E-3</v>
      </c>
      <c r="BE2" s="33">
        <f>BD2/BC2</f>
        <v>-16.227168522711356</v>
      </c>
      <c r="BG2">
        <f>LINEST(F2:F4,A2:A4)</f>
        <v>-6.9882999999999995E-11</v>
      </c>
      <c r="BH2">
        <f>LINEST(G2:G4,A2:A4)</f>
        <v>-1.5493499999999997E-10</v>
      </c>
      <c r="BI2">
        <f>LINEST(H2:H4,A2:A4)</f>
        <v>-5.9972999999999933E-10</v>
      </c>
      <c r="BJ2">
        <f>LINEST(I2:I4,A2:A4)</f>
        <v>-8.1854999999999972E-10</v>
      </c>
      <c r="BK2">
        <f>LINEST(J2:J4,A2:A4)</f>
        <v>-9.5880000000000128E-10</v>
      </c>
      <c r="BM2">
        <f>LINEST(AA2:AA4,A2:A4)</f>
        <v>1.3362106207922106E-6</v>
      </c>
      <c r="BN2">
        <f>LINEST(AB2:AB4,A2:A4)</f>
        <v>1.353156187386448E-6</v>
      </c>
      <c r="BO2">
        <f>LINEST(AC2:AC4,A2:A4)</f>
        <v>2.9292730903196838E-6</v>
      </c>
      <c r="BP2">
        <f>LINEST(AD2:AD4,A2:A4)</f>
        <v>2.679498205572519E-6</v>
      </c>
      <c r="BQ2">
        <f>LINEST(AE2:AE4,A2:A4)</f>
        <v>2.2682821670782359E-6</v>
      </c>
      <c r="BW2">
        <f>(BG2)/(20*$BT$9*$BT$14)</f>
        <v>-1.4679175720701143E-5</v>
      </c>
      <c r="BX2">
        <f>(BH2)/(40*$BT$9*$BT$14)</f>
        <v>-1.6272327249022161E-5</v>
      </c>
      <c r="BY2">
        <f>(BI2)/(60*$BT$9*$BT$14)</f>
        <v>-4.1991815152832053E-5</v>
      </c>
      <c r="BZ2">
        <f>(BJ2)/(80*$BT$9*$BT$14)</f>
        <v>-4.2984843546284209E-5</v>
      </c>
      <c r="CA2">
        <f>(BK2)/(100*$BT$9*$BT$14)</f>
        <v>-4.0279878313776667E-5</v>
      </c>
      <c r="CD2">
        <f>(2*(BM2)^2)/($BT$9*$BT$14)</f>
        <v>1.5001682129630376E-5</v>
      </c>
      <c r="CE2">
        <f>(2*(BN2)^2)/($BT$9*$BT$14)</f>
        <v>1.5384591730089705E-5</v>
      </c>
      <c r="CF2">
        <f>(2*(BO2)^2)/($BT$9*$BT$14)</f>
        <v>7.209577989061565E-5</v>
      </c>
      <c r="CG2">
        <f>(2*(BP2)^2)/($BT$9*$BT$14)</f>
        <v>6.0324962589113182E-5</v>
      </c>
      <c r="CH2">
        <f>(2*(BQ2)^2)/($BT$9*$BT$14)</f>
        <v>4.3229904590777639E-5</v>
      </c>
      <c r="CJ2">
        <f>A2</f>
        <v>0</v>
      </c>
      <c r="CW2">
        <f>A2</f>
        <v>0</v>
      </c>
      <c r="CX2">
        <f>CD2</f>
        <v>1.5001682129630376E-5</v>
      </c>
      <c r="CY2">
        <f>CE2</f>
        <v>1.5384591730089705E-5</v>
      </c>
      <c r="CZ2">
        <f>CF2</f>
        <v>7.209577989061565E-5</v>
      </c>
      <c r="DA2">
        <f>CG2</f>
        <v>6.0324962589113182E-5</v>
      </c>
      <c r="DB2">
        <f>CH2</f>
        <v>4.3229904590777639E-5</v>
      </c>
    </row>
    <row r="3" spans="1:106" x14ac:dyDescent="0.3">
      <c r="A3">
        <v>-1</v>
      </c>
      <c r="B3" s="1">
        <v>-2.0402000000000001E-10</v>
      </c>
      <c r="C3" s="1">
        <v>1.9699999999999999E-13</v>
      </c>
      <c r="E3" s="1">
        <f t="shared" ref="E3:E66" si="0">B3</f>
        <v>-2.0402000000000001E-10</v>
      </c>
      <c r="F3" s="1">
        <f t="shared" ref="F3:F66" si="1">B205</f>
        <v>-6.7695300000000005E-10</v>
      </c>
      <c r="G3" s="1">
        <f t="shared" ref="G3:G66" si="2">B407</f>
        <v>-3.35535E-9</v>
      </c>
      <c r="H3" s="1">
        <f t="shared" ref="H3:H66" si="3">B609</f>
        <v>-1.0793699999999999E-8</v>
      </c>
      <c r="I3" s="1">
        <f t="shared" ref="I3:I66" si="4">B811</f>
        <v>-2.28087E-8</v>
      </c>
      <c r="J3" s="1">
        <f t="shared" ref="J3:J66" si="5">B1013</f>
        <v>-4.39932E-8</v>
      </c>
      <c r="L3">
        <f t="shared" ref="L3:L66" si="6">ABS(B205)</f>
        <v>6.7695300000000005E-10</v>
      </c>
      <c r="M3">
        <f t="shared" ref="M3:M66" si="7">ABS(B407)</f>
        <v>3.35535E-9</v>
      </c>
      <c r="N3">
        <f t="shared" ref="N3:N66" si="8">ABS(B609)</f>
        <v>1.0793699999999999E-8</v>
      </c>
      <c r="O3">
        <f t="shared" ref="O3:O66" si="9">ABS(B811)</f>
        <v>2.28087E-8</v>
      </c>
      <c r="P3">
        <f t="shared" ref="P3:P66" si="10">ABS(B1013)</f>
        <v>4.39932E-8</v>
      </c>
      <c r="AA3">
        <f t="shared" ref="AA3:AA66" si="11">SQRT(L3)</f>
        <v>2.6018320468469907E-5</v>
      </c>
      <c r="AB3">
        <f t="shared" ref="AB3:AB66" si="12">SQRT(M3)</f>
        <v>5.7925383037145295E-5</v>
      </c>
      <c r="AC3">
        <f t="shared" ref="AC3:AC66" si="13">SQRT(N3)</f>
        <v>1.0389273314337244E-4</v>
      </c>
      <c r="AD3">
        <f t="shared" ref="AD3:AD66" si="14">SQRT(O3)</f>
        <v>1.5102549453651856E-4</v>
      </c>
      <c r="AE3">
        <f t="shared" ref="AE3:AE66" si="15">SQRT(P3)</f>
        <v>2.0974556014371318E-4</v>
      </c>
      <c r="AY3" s="30" t="s">
        <v>5</v>
      </c>
      <c r="AZ3" s="32">
        <v>-4.3069730000000001E-4</v>
      </c>
      <c r="BA3" s="32">
        <v>9.2806539999999993E-3</v>
      </c>
      <c r="BB3" s="31">
        <f>BA3/AZ3</f>
        <v>-21.547973483929429</v>
      </c>
      <c r="BC3" s="32">
        <v>-4.7133819999999998E-4</v>
      </c>
      <c r="BD3" s="32">
        <v>1.3705810000000001E-2</v>
      </c>
      <c r="BE3" s="33">
        <f>BD3/BC3</f>
        <v>-29.078504564238589</v>
      </c>
      <c r="BG3">
        <f t="shared" ref="BG3:BG66" si="16">LINEST(F3:F5,A3:A5)</f>
        <v>-5.7392500000000023E-11</v>
      </c>
      <c r="BH3">
        <f t="shared" ref="BH3:BH66" si="17">LINEST(G3:G5,A3:A5)</f>
        <v>-2.3473000000000008E-10</v>
      </c>
      <c r="BI3">
        <f t="shared" ref="BI3:BI66" si="18">LINEST(H3:H5,A3:A5)</f>
        <v>-7.6216999999999924E-10</v>
      </c>
      <c r="BJ3">
        <f t="shared" ref="BJ3:BJ66" si="19">LINEST(I3:I5,A3:A5)</f>
        <v>-7.2219999999999891E-10</v>
      </c>
      <c r="BK3">
        <f t="shared" ref="BK3:BK66" si="20">LINEST(J3:J5,A3:A5)</f>
        <v>-5.3079999999999904E-10</v>
      </c>
      <c r="BM3">
        <f t="shared" ref="BM3:BM66" si="21">LINEST(AA3:AA5,A3:A5)</f>
        <v>1.1541191124167764E-6</v>
      </c>
      <c r="BN3">
        <f t="shared" ref="BN3:BN66" si="22">LINEST(AB3:AB5,A3:A5)</f>
        <v>2.1024513856177686E-6</v>
      </c>
      <c r="BO3">
        <f t="shared" ref="BO3:BO66" si="23">LINEST(AC3:AC5,A3:A5)</f>
        <v>3.8076087979338922E-6</v>
      </c>
      <c r="BP3">
        <f t="shared" ref="BP3:BP66" si="24">LINEST(AD3:AD5,A3:A5)</f>
        <v>2.4300885864625356E-6</v>
      </c>
      <c r="BQ3">
        <f t="shared" ref="BQ3:BQ66" si="25">LINEST(AE3:AE5,A3:A5)</f>
        <v>1.2730696475508692E-6</v>
      </c>
      <c r="BS3" s="3" t="s">
        <v>51</v>
      </c>
      <c r="BT3" s="4"/>
      <c r="BW3">
        <f t="shared" ref="BW3:BW66" si="26">(BG3)/(20*$BT$9*$BT$14)</f>
        <v>-1.2055501231348694E-5</v>
      </c>
      <c r="BX3">
        <f t="shared" ref="BX3:BX66" si="27">(BH3)/(40*$BT$9*$BT$14)</f>
        <v>-2.4652940750398386E-5</v>
      </c>
      <c r="BY3">
        <f t="shared" ref="BY3:BY66" si="28">(BI3)/(60*$BT$9*$BT$14)</f>
        <v>-5.3365517407890236E-5</v>
      </c>
      <c r="BZ3">
        <f t="shared" ref="BZ3:BZ66" si="29">(BJ3)/(80*$BT$9*$BT$14)</f>
        <v>-3.7925177459075707E-5</v>
      </c>
      <c r="CA3">
        <f t="shared" ref="CA3:CA66" si="30">(BK3)/(100*$BT$9*$BT$14)</f>
        <v>-2.2299290163696901E-5</v>
      </c>
      <c r="CD3">
        <f t="shared" ref="CD3:CD66" si="31">(2*(BM3)^2)/($BT$9*$BT$14)</f>
        <v>1.1191579557793697E-5</v>
      </c>
      <c r="CE3">
        <f t="shared" ref="CE3:CE66" si="32">(2*(BN3)^2)/($BT$9*$BT$14)</f>
        <v>3.7140012469273125E-5</v>
      </c>
      <c r="CF3">
        <f t="shared" ref="CF3:CF66" si="33">(2*(BO3)^2)/($BT$9*$BT$14)</f>
        <v>1.2181331536578409E-4</v>
      </c>
      <c r="CG3">
        <f t="shared" ref="CG3:CG66" si="34">(2*(BP3)^2)/($BT$9*$BT$14)</f>
        <v>4.9617437520964522E-5</v>
      </c>
      <c r="CH3">
        <f t="shared" ref="CH3:CH66" si="35">(2*(BQ3)^2)/($BT$9*$BT$14)</f>
        <v>1.3617407937981613E-5</v>
      </c>
      <c r="CJ3">
        <f t="shared" ref="CJ3:CJ66" si="36">A3</f>
        <v>-1</v>
      </c>
      <c r="CW3">
        <f t="shared" ref="CW3:CW66" si="37">A3</f>
        <v>-1</v>
      </c>
      <c r="CX3">
        <f t="shared" ref="CX3:CX38" si="38">CD3</f>
        <v>1.1191579557793697E-5</v>
      </c>
      <c r="CY3">
        <f t="shared" ref="CY3:CY66" si="39">CE3</f>
        <v>3.7140012469273125E-5</v>
      </c>
      <c r="CZ3">
        <f t="shared" ref="CZ3:CZ66" si="40">CF3</f>
        <v>1.2181331536578409E-4</v>
      </c>
      <c r="DA3">
        <f t="shared" ref="DA3:DA66" si="41">CG3</f>
        <v>4.9617437520964522E-5</v>
      </c>
      <c r="DB3">
        <f t="shared" ref="DB3:DB66" si="42">CH3</f>
        <v>1.3617407937981613E-5</v>
      </c>
    </row>
    <row r="4" spans="1:106" x14ac:dyDescent="0.3">
      <c r="A4">
        <v>-2</v>
      </c>
      <c r="B4" s="1">
        <v>-1.8327700000000001E-10</v>
      </c>
      <c r="C4" s="1">
        <v>2.1700000000000001E-13</v>
      </c>
      <c r="E4" s="1">
        <f t="shared" si="0"/>
        <v>-1.8327700000000001E-10</v>
      </c>
      <c r="F4" s="1">
        <f t="shared" si="1"/>
        <v>-6.1570900000000003E-10</v>
      </c>
      <c r="G4" s="1">
        <f t="shared" si="2"/>
        <v>-3.1244000000000001E-9</v>
      </c>
      <c r="H4" s="1">
        <f t="shared" si="3"/>
        <v>-9.8881400000000006E-9</v>
      </c>
      <c r="I4" s="1">
        <f t="shared" si="4"/>
        <v>-2.25191E-8</v>
      </c>
      <c r="J4" s="1">
        <f t="shared" si="5"/>
        <v>-4.3714899999999999E-8</v>
      </c>
      <c r="L4">
        <f t="shared" si="6"/>
        <v>6.1570900000000003E-10</v>
      </c>
      <c r="M4">
        <f t="shared" si="7"/>
        <v>3.1244000000000001E-9</v>
      </c>
      <c r="N4">
        <f t="shared" si="8"/>
        <v>9.8881400000000006E-9</v>
      </c>
      <c r="O4">
        <f t="shared" si="9"/>
        <v>2.25191E-8</v>
      </c>
      <c r="P4">
        <f t="shared" si="10"/>
        <v>4.3714899999999999E-8</v>
      </c>
      <c r="AA4">
        <f t="shared" si="11"/>
        <v>2.4813484237406081E-5</v>
      </c>
      <c r="AB4">
        <f t="shared" si="12"/>
        <v>5.5896332616728981E-5</v>
      </c>
      <c r="AC4">
        <f t="shared" si="13"/>
        <v>9.9439127107995076E-5</v>
      </c>
      <c r="AD4">
        <f t="shared" si="14"/>
        <v>1.5006365316091701E-4</v>
      </c>
      <c r="AE4">
        <f t="shared" si="15"/>
        <v>2.0908108474943399E-4</v>
      </c>
      <c r="AY4" s="30" t="s">
        <v>6</v>
      </c>
      <c r="AZ4" s="32">
        <v>-5.7410600000000001E-4</v>
      </c>
      <c r="BA4" s="32">
        <v>1.8377210000000001E-2</v>
      </c>
      <c r="BB4" s="31">
        <f>BA4/AZ4</f>
        <v>-32.010134017063052</v>
      </c>
      <c r="BC4" s="32">
        <v>-6.1209320000000004E-4</v>
      </c>
      <c r="BD4" s="32">
        <v>2.2665310000000001E-2</v>
      </c>
      <c r="BE4" s="33">
        <f>BD4/BC4</f>
        <v>-37.02918117698416</v>
      </c>
      <c r="BG4">
        <f t="shared" si="16"/>
        <v>-4.9906500000000008E-11</v>
      </c>
      <c r="BH4">
        <f t="shared" si="17"/>
        <v>-2.1294999999999997E-10</v>
      </c>
      <c r="BI4">
        <f t="shared" si="18"/>
        <v>-4.6942500000000037E-10</v>
      </c>
      <c r="BJ4">
        <f t="shared" si="19"/>
        <v>-9.4085000000000012E-10</v>
      </c>
      <c r="BK4">
        <f t="shared" si="20"/>
        <v>-1.0327499999999996E-9</v>
      </c>
      <c r="BM4">
        <f t="shared" si="21"/>
        <v>1.0500700709594772E-6</v>
      </c>
      <c r="BN4">
        <f t="shared" si="22"/>
        <v>1.9746220758189456E-6</v>
      </c>
      <c r="BO4">
        <f t="shared" si="23"/>
        <v>2.419220003448143E-6</v>
      </c>
      <c r="BP4">
        <f t="shared" si="24"/>
        <v>3.2032111128052325E-6</v>
      </c>
      <c r="BQ4">
        <f t="shared" si="25"/>
        <v>2.499619211507621E-6</v>
      </c>
      <c r="BS4" s="5" t="s">
        <v>49</v>
      </c>
      <c r="BT4" s="6">
        <v>8.8500000000000005E-12</v>
      </c>
      <c r="BW4">
        <f t="shared" si="26"/>
        <v>-1.0483039982616255E-5</v>
      </c>
      <c r="BX4">
        <f t="shared" si="27"/>
        <v>-2.2365457047660433E-5</v>
      </c>
      <c r="BY4">
        <f t="shared" si="28"/>
        <v>-3.2868137041865883E-5</v>
      </c>
      <c r="BZ4">
        <f t="shared" si="29"/>
        <v>-4.9407232362740841E-5</v>
      </c>
      <c r="CA4">
        <f t="shared" si="30"/>
        <v>-4.3386571056062559E-5</v>
      </c>
      <c r="CD4">
        <f t="shared" si="31"/>
        <v>9.2646001633551804E-6</v>
      </c>
      <c r="CE4">
        <f t="shared" si="32"/>
        <v>3.2761071397083626E-5</v>
      </c>
      <c r="CF4">
        <f t="shared" si="33"/>
        <v>4.9174601572483085E-5</v>
      </c>
      <c r="CG4">
        <f t="shared" si="34"/>
        <v>8.6210714635019309E-5</v>
      </c>
      <c r="CH4">
        <f t="shared" si="35"/>
        <v>5.2497403990613195E-5</v>
      </c>
      <c r="CJ4">
        <f t="shared" si="36"/>
        <v>-2</v>
      </c>
      <c r="CW4">
        <f t="shared" si="37"/>
        <v>-2</v>
      </c>
      <c r="CX4">
        <f t="shared" si="38"/>
        <v>9.2646001633551804E-6</v>
      </c>
      <c r="CY4">
        <f t="shared" si="39"/>
        <v>3.2761071397083626E-5</v>
      </c>
      <c r="CZ4">
        <f t="shared" si="40"/>
        <v>4.9174601572483085E-5</v>
      </c>
      <c r="DA4">
        <f t="shared" si="41"/>
        <v>8.6210714635019309E-5</v>
      </c>
      <c r="DB4">
        <f t="shared" si="42"/>
        <v>5.2497403990613195E-5</v>
      </c>
    </row>
    <row r="5" spans="1:106" x14ac:dyDescent="0.3">
      <c r="A5">
        <v>-3</v>
      </c>
      <c r="B5" s="1">
        <v>-1.6152E-10</v>
      </c>
      <c r="C5" s="1">
        <v>1.9300000000000001E-13</v>
      </c>
      <c r="E5" s="1">
        <f t="shared" si="0"/>
        <v>-1.6152E-10</v>
      </c>
      <c r="F5" s="1">
        <f t="shared" si="1"/>
        <v>-5.6216800000000002E-10</v>
      </c>
      <c r="G5" s="1">
        <f t="shared" si="2"/>
        <v>-2.8858899999999998E-9</v>
      </c>
      <c r="H5" s="1">
        <f t="shared" si="3"/>
        <v>-9.2693600000000008E-9</v>
      </c>
      <c r="I5" s="1">
        <f t="shared" si="4"/>
        <v>-2.1364300000000002E-8</v>
      </c>
      <c r="J5" s="1">
        <f t="shared" si="5"/>
        <v>-4.2931600000000002E-8</v>
      </c>
      <c r="L5">
        <f t="shared" si="6"/>
        <v>5.6216800000000002E-10</v>
      </c>
      <c r="M5">
        <f t="shared" si="7"/>
        <v>2.8858899999999998E-9</v>
      </c>
      <c r="N5">
        <f t="shared" si="8"/>
        <v>9.2693600000000008E-9</v>
      </c>
      <c r="O5">
        <f t="shared" si="9"/>
        <v>2.1364300000000002E-8</v>
      </c>
      <c r="P5">
        <f t="shared" si="10"/>
        <v>4.2931600000000002E-8</v>
      </c>
      <c r="AA5">
        <f t="shared" si="11"/>
        <v>2.3710082243636355E-5</v>
      </c>
      <c r="AB5">
        <f t="shared" si="12"/>
        <v>5.3720480265909758E-5</v>
      </c>
      <c r="AC5">
        <f t="shared" si="13"/>
        <v>9.6277515547504657E-5</v>
      </c>
      <c r="AD5">
        <f t="shared" si="14"/>
        <v>1.4616531736359349E-4</v>
      </c>
      <c r="AE5">
        <f t="shared" si="15"/>
        <v>2.0719942084861145E-4</v>
      </c>
      <c r="AY5" s="30" t="s">
        <v>7</v>
      </c>
      <c r="AZ5" s="32">
        <v>-6.4304569999999999E-4</v>
      </c>
      <c r="BA5" s="32">
        <v>2.3209980000000002E-2</v>
      </c>
      <c r="BB5" s="31">
        <f>BA5/AZ5</f>
        <v>-36.093826612945243</v>
      </c>
      <c r="BC5" s="32">
        <v>-6.789376E-4</v>
      </c>
      <c r="BD5" s="32">
        <v>2.7337520000000001E-2</v>
      </c>
      <c r="BE5" s="33">
        <f>BD5/BC5</f>
        <v>-40.265143659741341</v>
      </c>
      <c r="BG5">
        <f t="shared" si="16"/>
        <v>-4.6336499999999988E-11</v>
      </c>
      <c r="BH5">
        <f t="shared" si="17"/>
        <v>-1.8384499999999997E-10</v>
      </c>
      <c r="BI5">
        <f t="shared" si="18"/>
        <v>-4.0998500000000026E-10</v>
      </c>
      <c r="BJ5">
        <f t="shared" si="19"/>
        <v>-6.1330000000000139E-10</v>
      </c>
      <c r="BK5">
        <f t="shared" si="20"/>
        <v>-1.3139500000000017E-9</v>
      </c>
      <c r="BM5">
        <f t="shared" si="21"/>
        <v>1.0211244708557931E-6</v>
      </c>
      <c r="BN5">
        <f t="shared" si="22"/>
        <v>1.7694051528271772E-6</v>
      </c>
      <c r="BO5">
        <f t="shared" si="23"/>
        <v>2.1784760078623362E-6</v>
      </c>
      <c r="BP5">
        <f t="shared" si="24"/>
        <v>2.128976606797985E-6</v>
      </c>
      <c r="BQ5">
        <f t="shared" si="25"/>
        <v>3.2208032774354669E-6</v>
      </c>
      <c r="BS5" s="5" t="s">
        <v>52</v>
      </c>
      <c r="BT5" s="6">
        <f>BT4/100</f>
        <v>8.8500000000000002E-14</v>
      </c>
      <c r="BW5">
        <f t="shared" si="26"/>
        <v>-9.7331486310299841E-6</v>
      </c>
      <c r="BX5">
        <f t="shared" si="27"/>
        <v>-1.9308652035346948E-5</v>
      </c>
      <c r="BY5">
        <f t="shared" si="28"/>
        <v>-2.8706275049495406E-5</v>
      </c>
      <c r="BZ5">
        <f t="shared" si="29"/>
        <v>-3.220646820223099E-5</v>
      </c>
      <c r="CA5">
        <f t="shared" si="30"/>
        <v>-5.5199985513544901E-5</v>
      </c>
      <c r="CD5">
        <f t="shared" si="31"/>
        <v>8.760875087479409E-6</v>
      </c>
      <c r="CE5">
        <f t="shared" si="32"/>
        <v>2.630538700584952E-5</v>
      </c>
      <c r="CF5">
        <f t="shared" si="33"/>
        <v>3.9874539703932436E-5</v>
      </c>
      <c r="CG5">
        <f t="shared" si="34"/>
        <v>3.8083065442995452E-5</v>
      </c>
      <c r="CH5">
        <f t="shared" si="35"/>
        <v>8.7160260410323729E-5</v>
      </c>
      <c r="CJ5">
        <f t="shared" si="36"/>
        <v>-3</v>
      </c>
      <c r="CW5">
        <f t="shared" si="37"/>
        <v>-3</v>
      </c>
      <c r="CX5">
        <f t="shared" si="38"/>
        <v>8.760875087479409E-6</v>
      </c>
      <c r="CY5">
        <f t="shared" si="39"/>
        <v>2.630538700584952E-5</v>
      </c>
      <c r="CZ5">
        <f t="shared" si="40"/>
        <v>3.9874539703932436E-5</v>
      </c>
      <c r="DA5">
        <f t="shared" si="41"/>
        <v>3.8083065442995452E-5</v>
      </c>
      <c r="DB5">
        <f t="shared" si="42"/>
        <v>8.7160260410323729E-5</v>
      </c>
    </row>
    <row r="6" spans="1:106" x14ac:dyDescent="0.3">
      <c r="A6">
        <v>-4</v>
      </c>
      <c r="B6" s="1">
        <v>-1.37396E-10</v>
      </c>
      <c r="C6" s="1">
        <v>1.67E-13</v>
      </c>
      <c r="E6" s="1">
        <f t="shared" si="0"/>
        <v>-1.37396E-10</v>
      </c>
      <c r="F6" s="1">
        <f t="shared" si="1"/>
        <v>-5.1589600000000001E-10</v>
      </c>
      <c r="G6" s="1">
        <f t="shared" si="2"/>
        <v>-2.6985000000000001E-9</v>
      </c>
      <c r="H6" s="1">
        <f t="shared" si="3"/>
        <v>-8.9492899999999994E-9</v>
      </c>
      <c r="I6" s="1">
        <f t="shared" si="4"/>
        <v>-2.06374E-8</v>
      </c>
      <c r="J6" s="1">
        <f t="shared" si="5"/>
        <v>-4.16494E-8</v>
      </c>
      <c r="L6">
        <f t="shared" si="6"/>
        <v>5.1589600000000001E-10</v>
      </c>
      <c r="M6">
        <f t="shared" si="7"/>
        <v>2.6985000000000001E-9</v>
      </c>
      <c r="N6">
        <f t="shared" si="8"/>
        <v>8.9492899999999994E-9</v>
      </c>
      <c r="O6">
        <f t="shared" si="9"/>
        <v>2.06374E-8</v>
      </c>
      <c r="P6">
        <f t="shared" si="10"/>
        <v>4.16494E-8</v>
      </c>
      <c r="AA6">
        <f t="shared" si="11"/>
        <v>2.2713344095487127E-5</v>
      </c>
      <c r="AB6">
        <f t="shared" si="12"/>
        <v>5.194708846509109E-5</v>
      </c>
      <c r="AC6">
        <f t="shared" si="13"/>
        <v>9.4600687101098791E-5</v>
      </c>
      <c r="AD6">
        <f t="shared" si="14"/>
        <v>1.4365723093530655E-4</v>
      </c>
      <c r="AE6">
        <f t="shared" si="15"/>
        <v>2.0408184632641875E-4</v>
      </c>
      <c r="AY6" s="30" t="s">
        <v>8</v>
      </c>
      <c r="AZ6" s="32">
        <v>-6.7419539999999997E-4</v>
      </c>
      <c r="BA6" s="32">
        <v>2.549742E-2</v>
      </c>
      <c r="BB6" s="31">
        <f>BA6/AZ6</f>
        <v>-37.819035846284329</v>
      </c>
      <c r="BC6" s="32">
        <v>-7.0766920000000003E-4</v>
      </c>
      <c r="BD6" s="32">
        <v>2.9433150000000002E-2</v>
      </c>
      <c r="BE6" s="33">
        <f>BD6/BC6</f>
        <v>-41.591678710900517</v>
      </c>
      <c r="BG6">
        <f t="shared" si="16"/>
        <v>-4.4720500000000012E-11</v>
      </c>
      <c r="BH6">
        <f t="shared" si="17"/>
        <v>-1.9090499999999995E-10</v>
      </c>
      <c r="BI6">
        <f t="shared" si="18"/>
        <v>-3.6466499999999943E-10</v>
      </c>
      <c r="BJ6">
        <f t="shared" si="19"/>
        <v>-8.1554999999999932E-10</v>
      </c>
      <c r="BK6">
        <f t="shared" si="20"/>
        <v>-1.1033499999999991E-9</v>
      </c>
      <c r="BM6">
        <f t="shared" si="21"/>
        <v>1.0312785927705273E-6</v>
      </c>
      <c r="BN6">
        <f t="shared" si="22"/>
        <v>1.907541240773104E-6</v>
      </c>
      <c r="BO6">
        <f t="shared" si="23"/>
        <v>1.9683460212103605E-6</v>
      </c>
      <c r="BP6">
        <f t="shared" si="24"/>
        <v>2.89694640328199E-6</v>
      </c>
      <c r="BQ6">
        <f t="shared" si="25"/>
        <v>2.7399916469340575E-6</v>
      </c>
      <c r="BS6" s="5" t="s">
        <v>48</v>
      </c>
      <c r="BT6" s="7">
        <v>3.9</v>
      </c>
      <c r="BW6">
        <f t="shared" si="26"/>
        <v>-9.393702013617271E-6</v>
      </c>
      <c r="BX6">
        <f t="shared" si="27"/>
        <v>-2.0050141242937847E-5</v>
      </c>
      <c r="BY6">
        <f t="shared" si="28"/>
        <v>-2.5533065333912753E-5</v>
      </c>
      <c r="BZ6">
        <f t="shared" si="29"/>
        <v>-4.2827303346371109E-5</v>
      </c>
      <c r="CA6">
        <f t="shared" si="30"/>
        <v>-4.6352527886426147E-5</v>
      </c>
      <c r="CD6">
        <f t="shared" si="31"/>
        <v>8.9359787168755644E-6</v>
      </c>
      <c r="CE6">
        <f t="shared" si="32"/>
        <v>3.0572995501160541E-5</v>
      </c>
      <c r="CF6">
        <f t="shared" si="33"/>
        <v>3.2553149563153717E-5</v>
      </c>
      <c r="CG6">
        <f t="shared" si="34"/>
        <v>7.0513300142304884E-5</v>
      </c>
      <c r="CH6">
        <f t="shared" si="35"/>
        <v>6.3079551653711098E-5</v>
      </c>
      <c r="CJ6">
        <f t="shared" si="36"/>
        <v>-4</v>
      </c>
      <c r="CW6">
        <f t="shared" si="37"/>
        <v>-4</v>
      </c>
      <c r="CX6">
        <f t="shared" si="38"/>
        <v>8.9359787168755644E-6</v>
      </c>
      <c r="CY6">
        <f t="shared" si="39"/>
        <v>3.0572995501160541E-5</v>
      </c>
      <c r="CZ6">
        <f t="shared" si="40"/>
        <v>3.2553149563153717E-5</v>
      </c>
      <c r="DA6">
        <f t="shared" si="41"/>
        <v>7.0513300142304884E-5</v>
      </c>
      <c r="DB6">
        <f t="shared" si="42"/>
        <v>6.3079551653711098E-5</v>
      </c>
    </row>
    <row r="7" spans="1:106" x14ac:dyDescent="0.3">
      <c r="A7">
        <v>-5</v>
      </c>
      <c r="B7" s="1">
        <v>-1.1784400000000001E-10</v>
      </c>
      <c r="C7" s="1">
        <v>1.3799999999999999E-13</v>
      </c>
      <c r="E7" s="1">
        <f t="shared" si="0"/>
        <v>-1.1784400000000001E-10</v>
      </c>
      <c r="F7" s="1">
        <f t="shared" si="1"/>
        <v>-4.6949500000000004E-10</v>
      </c>
      <c r="G7" s="1">
        <f t="shared" si="2"/>
        <v>-2.5181999999999998E-9</v>
      </c>
      <c r="H7" s="1">
        <f t="shared" si="3"/>
        <v>-8.4493900000000003E-9</v>
      </c>
      <c r="I7" s="1">
        <f t="shared" si="4"/>
        <v>-2.0137699999999998E-8</v>
      </c>
      <c r="J7" s="1">
        <f t="shared" si="5"/>
        <v>-4.0303699999999998E-8</v>
      </c>
      <c r="L7">
        <f t="shared" si="6"/>
        <v>4.6949500000000004E-10</v>
      </c>
      <c r="M7">
        <f t="shared" si="7"/>
        <v>2.5181999999999998E-9</v>
      </c>
      <c r="N7">
        <f t="shared" si="8"/>
        <v>8.4493900000000003E-9</v>
      </c>
      <c r="O7">
        <f t="shared" si="9"/>
        <v>2.0137699999999998E-8</v>
      </c>
      <c r="P7">
        <f t="shared" si="10"/>
        <v>4.0303699999999998E-8</v>
      </c>
      <c r="AA7">
        <f t="shared" si="11"/>
        <v>2.1667833301924768E-5</v>
      </c>
      <c r="AB7">
        <f t="shared" si="12"/>
        <v>5.0181669960255404E-5</v>
      </c>
      <c r="AC7">
        <f t="shared" si="13"/>
        <v>9.1920563531779984E-5</v>
      </c>
      <c r="AD7">
        <f t="shared" si="14"/>
        <v>1.4190736414999752E-4</v>
      </c>
      <c r="AE7">
        <f t="shared" si="15"/>
        <v>2.0075781429374051E-4</v>
      </c>
      <c r="BG7">
        <f t="shared" si="16"/>
        <v>-4.0728000000000032E-11</v>
      </c>
      <c r="BH7">
        <f t="shared" si="17"/>
        <v>-1.8784500000000001E-10</v>
      </c>
      <c r="BI7">
        <f t="shared" si="18"/>
        <v>-2.9201000000000011E-10</v>
      </c>
      <c r="BJ7">
        <f t="shared" si="19"/>
        <v>-7.7224999999999896E-10</v>
      </c>
      <c r="BK7">
        <f t="shared" si="20"/>
        <v>-8.2749999999999843E-10</v>
      </c>
      <c r="BM7">
        <f t="shared" si="21"/>
        <v>9.8456388034847011E-7</v>
      </c>
      <c r="BN7">
        <f t="shared" si="22"/>
        <v>1.9472073474509259E-6</v>
      </c>
      <c r="BO7">
        <f t="shared" si="23"/>
        <v>1.6168211431555528E-6</v>
      </c>
      <c r="BP7">
        <f t="shared" si="24"/>
        <v>2.7752397343292303E-6</v>
      </c>
      <c r="BQ7">
        <f t="shared" si="25"/>
        <v>2.082544040191679E-6</v>
      </c>
      <c r="BS7" s="5" t="s">
        <v>50</v>
      </c>
      <c r="BT7" s="7">
        <v>290</v>
      </c>
      <c r="BW7">
        <f t="shared" si="26"/>
        <v>-8.5550630160799728E-6</v>
      </c>
      <c r="BX7">
        <f t="shared" si="27"/>
        <v>-1.9728759235115168E-5</v>
      </c>
      <c r="BY7">
        <f t="shared" si="28"/>
        <v>-2.0445917234052835E-5</v>
      </c>
      <c r="BZ7">
        <f t="shared" si="29"/>
        <v>-4.0553473127625615E-5</v>
      </c>
      <c r="CA7">
        <f t="shared" si="30"/>
        <v>-3.4763870780819866E-5</v>
      </c>
      <c r="CD7">
        <f t="shared" si="31"/>
        <v>8.1447530059737101E-6</v>
      </c>
      <c r="CE7">
        <f t="shared" si="32"/>
        <v>3.1857707421422355E-5</v>
      </c>
      <c r="CF7">
        <f t="shared" si="33"/>
        <v>2.1964133756248019E-5</v>
      </c>
      <c r="CG7">
        <f t="shared" si="34"/>
        <v>6.4712939854264388E-5</v>
      </c>
      <c r="CH7">
        <f t="shared" si="35"/>
        <v>3.6440011792205874E-5</v>
      </c>
      <c r="CJ7">
        <f t="shared" si="36"/>
        <v>-5</v>
      </c>
      <c r="CW7">
        <f t="shared" si="37"/>
        <v>-5</v>
      </c>
      <c r="CX7">
        <f t="shared" si="38"/>
        <v>8.1447530059737101E-6</v>
      </c>
      <c r="CY7">
        <f t="shared" si="39"/>
        <v>3.1857707421422355E-5</v>
      </c>
      <c r="CZ7">
        <f t="shared" si="40"/>
        <v>2.1964133756248019E-5</v>
      </c>
      <c r="DA7">
        <f t="shared" si="41"/>
        <v>6.4712939854264388E-5</v>
      </c>
      <c r="DB7">
        <f t="shared" si="42"/>
        <v>3.6440011792205874E-5</v>
      </c>
    </row>
    <row r="8" spans="1:106" x14ac:dyDescent="0.3">
      <c r="A8">
        <v>-6</v>
      </c>
      <c r="B8" s="1">
        <v>-8.9720000000000001E-11</v>
      </c>
      <c r="C8" s="1">
        <v>1.6400000000000001E-13</v>
      </c>
      <c r="E8" s="1">
        <f t="shared" si="0"/>
        <v>-8.9720000000000001E-11</v>
      </c>
      <c r="F8" s="1">
        <f t="shared" si="1"/>
        <v>-4.26455E-10</v>
      </c>
      <c r="G8" s="1">
        <f t="shared" si="2"/>
        <v>-2.3166900000000002E-9</v>
      </c>
      <c r="H8" s="1">
        <f t="shared" si="3"/>
        <v>-8.2199600000000006E-9</v>
      </c>
      <c r="I8" s="1">
        <f t="shared" si="4"/>
        <v>-1.9006300000000001E-8</v>
      </c>
      <c r="J8" s="1">
        <f t="shared" si="5"/>
        <v>-3.9442700000000002E-8</v>
      </c>
      <c r="L8">
        <f t="shared" si="6"/>
        <v>4.26455E-10</v>
      </c>
      <c r="M8">
        <f t="shared" si="7"/>
        <v>2.3166900000000002E-9</v>
      </c>
      <c r="N8">
        <f t="shared" si="8"/>
        <v>8.2199600000000006E-9</v>
      </c>
      <c r="O8">
        <f t="shared" si="9"/>
        <v>1.9006300000000001E-8</v>
      </c>
      <c r="P8">
        <f t="shared" si="10"/>
        <v>3.9442700000000002E-8</v>
      </c>
      <c r="AA8">
        <f t="shared" si="11"/>
        <v>2.0650786909946073E-5</v>
      </c>
      <c r="AB8">
        <f t="shared" si="12"/>
        <v>4.8132005983544883E-5</v>
      </c>
      <c r="AC8">
        <f t="shared" si="13"/>
        <v>9.066399505867807E-5</v>
      </c>
      <c r="AD8">
        <f t="shared" si="14"/>
        <v>1.3786333812874257E-4</v>
      </c>
      <c r="AE8">
        <f t="shared" si="15"/>
        <v>1.9860186303255063E-4</v>
      </c>
      <c r="BG8">
        <f t="shared" si="16"/>
        <v>-3.6764499999999997E-11</v>
      </c>
      <c r="BH8">
        <f t="shared" si="17"/>
        <v>-1.8715500000000001E-10</v>
      </c>
      <c r="BI8">
        <f t="shared" si="18"/>
        <v>-4.5978000000000014E-10</v>
      </c>
      <c r="BJ8">
        <f t="shared" si="19"/>
        <v>-6.5770000000000001E-10</v>
      </c>
      <c r="BK8">
        <f t="shared" si="20"/>
        <v>-1.2651000000000005E-9</v>
      </c>
      <c r="BM8">
        <f t="shared" si="21"/>
        <v>9.3223104820075615E-7</v>
      </c>
      <c r="BN8">
        <f t="shared" si="22"/>
        <v>2.0297828077209106E-6</v>
      </c>
      <c r="BO8">
        <f t="shared" si="23"/>
        <v>2.610808407312009E-6</v>
      </c>
      <c r="BP8">
        <f t="shared" si="24"/>
        <v>2.4280977316977324E-6</v>
      </c>
      <c r="BQ8">
        <f t="shared" si="25"/>
        <v>3.2378012320710698E-6</v>
      </c>
      <c r="BS8" s="5" t="s">
        <v>53</v>
      </c>
      <c r="BT8" s="8">
        <f>BT7/10000000</f>
        <v>2.9E-5</v>
      </c>
      <c r="BW8">
        <f t="shared" si="26"/>
        <v>-7.7225155729393014E-6</v>
      </c>
      <c r="BX8">
        <f t="shared" si="27"/>
        <v>-1.965629074315515E-5</v>
      </c>
      <c r="BY8">
        <f t="shared" si="28"/>
        <v>-3.2192814718238456E-5</v>
      </c>
      <c r="BZ8">
        <f t="shared" si="29"/>
        <v>-3.453806316094452E-5</v>
      </c>
      <c r="CA8">
        <f t="shared" si="30"/>
        <v>-5.3147761842677117E-5</v>
      </c>
      <c r="CD8">
        <f t="shared" si="31"/>
        <v>7.3019229580341701E-6</v>
      </c>
      <c r="CE8">
        <f t="shared" si="32"/>
        <v>3.4616986570784331E-5</v>
      </c>
      <c r="CF8">
        <f t="shared" si="33"/>
        <v>5.7271706693043895E-5</v>
      </c>
      <c r="CG8">
        <f t="shared" si="34"/>
        <v>4.9536172459972343E-5</v>
      </c>
      <c r="CH8">
        <f t="shared" si="35"/>
        <v>8.8082673542989192E-5</v>
      </c>
      <c r="CJ8">
        <f t="shared" si="36"/>
        <v>-6</v>
      </c>
      <c r="CW8">
        <f t="shared" si="37"/>
        <v>-6</v>
      </c>
      <c r="CX8">
        <f t="shared" si="38"/>
        <v>7.3019229580341701E-6</v>
      </c>
      <c r="CY8">
        <f t="shared" si="39"/>
        <v>3.4616986570784331E-5</v>
      </c>
      <c r="CZ8">
        <f t="shared" si="40"/>
        <v>5.7271706693043895E-5</v>
      </c>
      <c r="DA8">
        <f t="shared" si="41"/>
        <v>4.9536172459972343E-5</v>
      </c>
      <c r="DB8">
        <f t="shared" si="42"/>
        <v>8.8082673542989192E-5</v>
      </c>
    </row>
    <row r="9" spans="1:106" x14ac:dyDescent="0.3">
      <c r="A9">
        <v>-7</v>
      </c>
      <c r="B9" s="1">
        <v>-6.5436999999999996E-11</v>
      </c>
      <c r="C9" s="1">
        <v>1.59E-13</v>
      </c>
      <c r="E9" s="1">
        <f t="shared" si="0"/>
        <v>-6.5436999999999996E-11</v>
      </c>
      <c r="F9" s="1">
        <f t="shared" si="1"/>
        <v>-3.8803899999999998E-10</v>
      </c>
      <c r="G9" s="1">
        <f t="shared" si="2"/>
        <v>-2.1425099999999999E-9</v>
      </c>
      <c r="H9" s="1">
        <f t="shared" si="3"/>
        <v>-7.8653700000000001E-9</v>
      </c>
      <c r="I9" s="1">
        <f t="shared" si="4"/>
        <v>-1.8593200000000001E-8</v>
      </c>
      <c r="J9" s="1">
        <f t="shared" si="5"/>
        <v>-3.8648700000000001E-8</v>
      </c>
      <c r="L9">
        <f t="shared" si="6"/>
        <v>3.8803899999999998E-10</v>
      </c>
      <c r="M9">
        <f t="shared" si="7"/>
        <v>2.1425099999999999E-9</v>
      </c>
      <c r="N9">
        <f t="shared" si="8"/>
        <v>7.8653700000000001E-9</v>
      </c>
      <c r="O9">
        <f t="shared" si="9"/>
        <v>1.8593200000000001E-8</v>
      </c>
      <c r="P9">
        <f t="shared" si="10"/>
        <v>3.8648700000000001E-8</v>
      </c>
      <c r="AA9">
        <f t="shared" si="11"/>
        <v>1.9698705541227828E-5</v>
      </c>
      <c r="AB9">
        <f t="shared" si="12"/>
        <v>4.6287255265353552E-5</v>
      </c>
      <c r="AC9">
        <f t="shared" si="13"/>
        <v>8.8686921245468878E-5</v>
      </c>
      <c r="AD9">
        <f t="shared" si="14"/>
        <v>1.3635688468133906E-4</v>
      </c>
      <c r="AE9">
        <f t="shared" si="15"/>
        <v>1.9659272621335715E-4</v>
      </c>
      <c r="BG9">
        <f t="shared" si="16"/>
        <v>-3.3552500000000005E-11</v>
      </c>
      <c r="BH9">
        <f t="shared" si="17"/>
        <v>-1.7072499999999992E-10</v>
      </c>
      <c r="BI9">
        <f t="shared" si="18"/>
        <v>-4.9124000000000005E-10</v>
      </c>
      <c r="BJ9">
        <f t="shared" si="19"/>
        <v>-7.4279999999999944E-10</v>
      </c>
      <c r="BK9">
        <f t="shared" si="20"/>
        <v>-1.6651999999999996E-9</v>
      </c>
      <c r="BM9">
        <f t="shared" si="21"/>
        <v>8.9203732456647665E-7</v>
      </c>
      <c r="BN9">
        <f t="shared" si="22"/>
        <v>1.9241790064753879E-6</v>
      </c>
      <c r="BO9">
        <f t="shared" si="23"/>
        <v>2.8618683196417329E-6</v>
      </c>
      <c r="BP9">
        <f t="shared" si="24"/>
        <v>2.7804301384626464E-6</v>
      </c>
      <c r="BQ9">
        <f t="shared" si="25"/>
        <v>4.3305448534435262E-6</v>
      </c>
      <c r="BS9" s="9" t="s">
        <v>54</v>
      </c>
      <c r="BT9" s="10">
        <f>(BT5*BT6)/(BT8)</f>
        <v>1.1901724137931035E-8</v>
      </c>
      <c r="BW9">
        <f t="shared" si="26"/>
        <v>-7.0478234101115463E-6</v>
      </c>
      <c r="BX9">
        <f t="shared" si="27"/>
        <v>-1.7930700420107191E-5</v>
      </c>
      <c r="BY9">
        <f t="shared" si="28"/>
        <v>-3.4395576802356466E-5</v>
      </c>
      <c r="BZ9">
        <f t="shared" si="29"/>
        <v>-3.9006953498478895E-5</v>
      </c>
      <c r="CA9">
        <f t="shared" si="30"/>
        <v>-6.995625090540342E-5</v>
      </c>
      <c r="CD9">
        <f t="shared" si="31"/>
        <v>6.6858429854184588E-6</v>
      </c>
      <c r="CE9">
        <f t="shared" si="32"/>
        <v>3.1108642798741916E-5</v>
      </c>
      <c r="CF9">
        <f t="shared" si="33"/>
        <v>6.8815998287730242E-5</v>
      </c>
      <c r="CG9">
        <f t="shared" si="34"/>
        <v>6.4955225522604935E-5</v>
      </c>
      <c r="CH9">
        <f t="shared" si="35"/>
        <v>1.5757060498418083E-4</v>
      </c>
      <c r="CJ9">
        <f t="shared" si="36"/>
        <v>-7</v>
      </c>
      <c r="CW9">
        <f t="shared" si="37"/>
        <v>-7</v>
      </c>
      <c r="CX9">
        <f t="shared" si="38"/>
        <v>6.6858429854184588E-6</v>
      </c>
      <c r="CY9">
        <f t="shared" si="39"/>
        <v>3.1108642798741916E-5</v>
      </c>
      <c r="CZ9">
        <f t="shared" si="40"/>
        <v>6.8815998287730242E-5</v>
      </c>
      <c r="DA9">
        <f t="shared" si="41"/>
        <v>6.4955225522604935E-5</v>
      </c>
      <c r="DB9">
        <f t="shared" si="42"/>
        <v>1.5757060498418083E-4</v>
      </c>
    </row>
    <row r="10" spans="1:106" x14ac:dyDescent="0.3">
      <c r="A10">
        <v>-8</v>
      </c>
      <c r="B10" s="1">
        <v>-3.7604E-11</v>
      </c>
      <c r="C10" s="1">
        <v>1.53E-13</v>
      </c>
      <c r="E10" s="1">
        <f t="shared" si="0"/>
        <v>-3.7604E-11</v>
      </c>
      <c r="F10" s="1">
        <f t="shared" si="1"/>
        <v>-3.5292600000000001E-10</v>
      </c>
      <c r="G10" s="1">
        <f t="shared" si="2"/>
        <v>-1.9423800000000001E-9</v>
      </c>
      <c r="H10" s="1">
        <f t="shared" si="3"/>
        <v>-7.3004000000000001E-9</v>
      </c>
      <c r="I10" s="1">
        <f t="shared" si="4"/>
        <v>-1.7690900000000001E-8</v>
      </c>
      <c r="J10" s="1">
        <f t="shared" si="5"/>
        <v>-3.69125E-8</v>
      </c>
      <c r="L10">
        <f t="shared" si="6"/>
        <v>3.5292600000000001E-10</v>
      </c>
      <c r="M10">
        <f t="shared" si="7"/>
        <v>1.9423800000000001E-9</v>
      </c>
      <c r="N10">
        <f t="shared" si="8"/>
        <v>7.3004000000000001E-9</v>
      </c>
      <c r="O10">
        <f t="shared" si="9"/>
        <v>1.7690900000000001E-8</v>
      </c>
      <c r="P10">
        <f t="shared" si="10"/>
        <v>3.69125E-8</v>
      </c>
      <c r="AA10">
        <f t="shared" si="11"/>
        <v>1.878632481354456E-5</v>
      </c>
      <c r="AB10">
        <f t="shared" si="12"/>
        <v>4.4072440368103061E-5</v>
      </c>
      <c r="AC10">
        <f t="shared" si="13"/>
        <v>8.5442378244054052E-5</v>
      </c>
      <c r="AD10">
        <f t="shared" si="14"/>
        <v>1.330071426653471E-4</v>
      </c>
      <c r="AE10">
        <f t="shared" si="15"/>
        <v>1.9212626056840849E-4</v>
      </c>
      <c r="BG10">
        <f t="shared" si="16"/>
        <v>-3.2182000000000003E-11</v>
      </c>
      <c r="BH10">
        <f t="shared" si="17"/>
        <v>-1.4300000000000002E-10</v>
      </c>
      <c r="BI10">
        <f t="shared" si="18"/>
        <v>-4.2022000000000002E-10</v>
      </c>
      <c r="BJ10">
        <f t="shared" si="19"/>
        <v>-7.4685000000000017E-10</v>
      </c>
      <c r="BK10">
        <f t="shared" si="20"/>
        <v>-1.2553499999999992E-9</v>
      </c>
      <c r="BM10">
        <f t="shared" si="21"/>
        <v>8.9960602560896902E-7</v>
      </c>
      <c r="BN10">
        <f t="shared" si="22"/>
        <v>1.6868958709447199E-6</v>
      </c>
      <c r="BO10">
        <f t="shared" si="23"/>
        <v>2.5342509455498343E-6</v>
      </c>
      <c r="BP10">
        <f t="shared" si="24"/>
        <v>2.8694609829562374E-6</v>
      </c>
      <c r="BQ10">
        <f t="shared" si="25"/>
        <v>3.3245191235878639E-6</v>
      </c>
      <c r="BW10">
        <f t="shared" si="26"/>
        <v>-6.7599449514703756E-6</v>
      </c>
      <c r="BX10">
        <f t="shared" si="27"/>
        <v>-1.5018832391713749E-5</v>
      </c>
      <c r="BY10">
        <f t="shared" si="28"/>
        <v>-2.9422907914433339E-5</v>
      </c>
      <c r="BZ10">
        <f t="shared" si="29"/>
        <v>-3.9219632768361592E-5</v>
      </c>
      <c r="CA10">
        <f t="shared" si="30"/>
        <v>-5.2738157322903046E-5</v>
      </c>
      <c r="CD10">
        <f t="shared" si="31"/>
        <v>6.7997795271757166E-6</v>
      </c>
      <c r="CE10">
        <f t="shared" si="32"/>
        <v>2.3909289498160224E-5</v>
      </c>
      <c r="CF10">
        <f t="shared" si="33"/>
        <v>5.3962163637718863E-5</v>
      </c>
      <c r="CG10">
        <f t="shared" si="34"/>
        <v>6.9181626437356836E-5</v>
      </c>
      <c r="CH10">
        <f t="shared" si="35"/>
        <v>9.2864086539168813E-5</v>
      </c>
      <c r="CJ10">
        <f t="shared" si="36"/>
        <v>-8</v>
      </c>
      <c r="CW10">
        <f t="shared" si="37"/>
        <v>-8</v>
      </c>
      <c r="CX10">
        <f t="shared" si="38"/>
        <v>6.7997795271757166E-6</v>
      </c>
      <c r="CY10">
        <f t="shared" si="39"/>
        <v>2.3909289498160224E-5</v>
      </c>
      <c r="CZ10">
        <f t="shared" si="40"/>
        <v>5.3962163637718863E-5</v>
      </c>
      <c r="DA10">
        <f t="shared" si="41"/>
        <v>6.9181626437356836E-5</v>
      </c>
      <c r="DB10">
        <f t="shared" si="42"/>
        <v>9.2864086539168813E-5</v>
      </c>
    </row>
    <row r="11" spans="1:106" x14ac:dyDescent="0.3">
      <c r="A11">
        <v>-9</v>
      </c>
      <c r="B11" s="1">
        <v>-1.599E-12</v>
      </c>
      <c r="C11" s="1">
        <v>1.47E-13</v>
      </c>
      <c r="E11" s="1">
        <f t="shared" si="0"/>
        <v>-1.599E-12</v>
      </c>
      <c r="F11" s="1">
        <f t="shared" si="1"/>
        <v>-3.2093399999999998E-10</v>
      </c>
      <c r="G11" s="1">
        <f t="shared" si="2"/>
        <v>-1.80106E-9</v>
      </c>
      <c r="H11" s="1">
        <f t="shared" si="3"/>
        <v>-6.88289E-9</v>
      </c>
      <c r="I11" s="1">
        <f t="shared" si="4"/>
        <v>-1.7107600000000002E-8</v>
      </c>
      <c r="J11" s="1">
        <f t="shared" si="5"/>
        <v>-3.5318300000000002E-8</v>
      </c>
      <c r="L11">
        <f t="shared" si="6"/>
        <v>3.2093399999999998E-10</v>
      </c>
      <c r="M11">
        <f t="shared" si="7"/>
        <v>1.80106E-9</v>
      </c>
      <c r="N11">
        <f t="shared" si="8"/>
        <v>6.88289E-9</v>
      </c>
      <c r="O11">
        <f t="shared" si="9"/>
        <v>1.7107600000000002E-8</v>
      </c>
      <c r="P11">
        <f t="shared" si="10"/>
        <v>3.5318300000000002E-8</v>
      </c>
      <c r="AA11">
        <f t="shared" si="11"/>
        <v>1.7914630892094875E-5</v>
      </c>
      <c r="AB11">
        <f t="shared" si="12"/>
        <v>4.2438897252402777E-5</v>
      </c>
      <c r="AC11">
        <f t="shared" si="13"/>
        <v>8.2963184606185412E-5</v>
      </c>
      <c r="AD11">
        <f t="shared" si="14"/>
        <v>1.3079602440441376E-4</v>
      </c>
      <c r="AE11">
        <f t="shared" si="15"/>
        <v>1.879316365064701E-4</v>
      </c>
      <c r="BG11">
        <f t="shared" si="16"/>
        <v>-3.0481999999999992E-11</v>
      </c>
      <c r="BH11">
        <f t="shared" si="17"/>
        <v>-1.3825499999999995E-10</v>
      </c>
      <c r="BI11">
        <f t="shared" si="18"/>
        <v>-3.4812500000000018E-10</v>
      </c>
      <c r="BJ11">
        <f t="shared" si="19"/>
        <v>-8.0105000000000108E-10</v>
      </c>
      <c r="BK11">
        <f t="shared" si="20"/>
        <v>-1.2109000000000013E-9</v>
      </c>
      <c r="BM11">
        <f t="shared" si="21"/>
        <v>8.9552284142158979E-7</v>
      </c>
      <c r="BN11">
        <f t="shared" si="22"/>
        <v>1.6967054787848357E-6</v>
      </c>
      <c r="BO11">
        <f t="shared" si="23"/>
        <v>2.1539938511149897E-6</v>
      </c>
      <c r="BP11">
        <f t="shared" si="24"/>
        <v>3.1374709260502793E-6</v>
      </c>
      <c r="BQ11">
        <f t="shared" si="25"/>
        <v>3.2788566766114765E-6</v>
      </c>
      <c r="BS11" s="11" t="s">
        <v>55</v>
      </c>
      <c r="BT11" s="12"/>
      <c r="BW11">
        <f t="shared" si="26"/>
        <v>-6.4028538316673892E-6</v>
      </c>
      <c r="BX11">
        <f t="shared" si="27"/>
        <v>-1.4520480225988695E-5</v>
      </c>
      <c r="BY11">
        <f t="shared" si="28"/>
        <v>-2.4374969819885085E-5</v>
      </c>
      <c r="BZ11">
        <f t="shared" si="29"/>
        <v>-4.2065859046791307E-5</v>
      </c>
      <c r="CA11">
        <f t="shared" si="30"/>
        <v>-5.0870780819933408E-5</v>
      </c>
      <c r="CD11">
        <f t="shared" si="31"/>
        <v>6.738193140873863E-6</v>
      </c>
      <c r="CE11">
        <f t="shared" si="32"/>
        <v>2.418817180078687E-5</v>
      </c>
      <c r="CF11">
        <f t="shared" si="33"/>
        <v>3.898333936218871E-5</v>
      </c>
      <c r="CG11">
        <f t="shared" si="34"/>
        <v>8.2708384917431013E-5</v>
      </c>
      <c r="CH11">
        <f t="shared" si="35"/>
        <v>9.0330619170514282E-5</v>
      </c>
      <c r="CJ11">
        <f t="shared" si="36"/>
        <v>-9</v>
      </c>
      <c r="CW11">
        <f t="shared" si="37"/>
        <v>-9</v>
      </c>
      <c r="CX11">
        <f t="shared" si="38"/>
        <v>6.738193140873863E-6</v>
      </c>
      <c r="CY11">
        <f t="shared" si="39"/>
        <v>2.418817180078687E-5</v>
      </c>
      <c r="CZ11">
        <f t="shared" si="40"/>
        <v>3.898333936218871E-5</v>
      </c>
      <c r="DA11">
        <f t="shared" si="41"/>
        <v>8.2708384917431013E-5</v>
      </c>
      <c r="DB11">
        <f t="shared" si="42"/>
        <v>9.0330619170514282E-5</v>
      </c>
    </row>
    <row r="12" spans="1:106" x14ac:dyDescent="0.3">
      <c r="A12">
        <v>-10</v>
      </c>
      <c r="B12" s="1">
        <v>4.9063999999999999E-11</v>
      </c>
      <c r="C12" s="1">
        <v>1.36E-13</v>
      </c>
      <c r="E12" s="1">
        <f t="shared" si="0"/>
        <v>4.9063999999999999E-11</v>
      </c>
      <c r="F12" s="1">
        <f t="shared" si="1"/>
        <v>-2.88562E-10</v>
      </c>
      <c r="G12" s="1">
        <f t="shared" si="2"/>
        <v>-1.65638E-9</v>
      </c>
      <c r="H12" s="1">
        <f t="shared" si="3"/>
        <v>-6.4599600000000001E-9</v>
      </c>
      <c r="I12" s="1">
        <f t="shared" si="4"/>
        <v>-1.61972E-8</v>
      </c>
      <c r="J12" s="1">
        <f t="shared" si="5"/>
        <v>-3.4401800000000002E-8</v>
      </c>
      <c r="L12">
        <f t="shared" si="6"/>
        <v>2.88562E-10</v>
      </c>
      <c r="M12">
        <f t="shared" si="7"/>
        <v>1.65638E-9</v>
      </c>
      <c r="N12">
        <f t="shared" si="8"/>
        <v>6.4599600000000001E-9</v>
      </c>
      <c r="O12">
        <f t="shared" si="9"/>
        <v>1.61972E-8</v>
      </c>
      <c r="P12">
        <f t="shared" si="10"/>
        <v>3.4401800000000002E-8</v>
      </c>
      <c r="AA12">
        <f t="shared" si="11"/>
        <v>1.6987112762326622E-5</v>
      </c>
      <c r="AB12">
        <f t="shared" si="12"/>
        <v>4.0698648626213621E-5</v>
      </c>
      <c r="AC12">
        <f t="shared" si="13"/>
        <v>8.0373876352954381E-5</v>
      </c>
      <c r="AD12">
        <f t="shared" si="14"/>
        <v>1.2726822069943463E-4</v>
      </c>
      <c r="AE12">
        <f t="shared" si="15"/>
        <v>1.8547722232123277E-4</v>
      </c>
      <c r="BG12">
        <f t="shared" si="16"/>
        <v>-2.8834000000000001E-11</v>
      </c>
      <c r="BH12">
        <f t="shared" si="17"/>
        <v>-1.2914999999999999E-10</v>
      </c>
      <c r="BI12">
        <f t="shared" si="18"/>
        <v>-2.914849999999998E-10</v>
      </c>
      <c r="BJ12">
        <f t="shared" si="19"/>
        <v>-3.5234999999999956E-10</v>
      </c>
      <c r="BK12">
        <f t="shared" si="20"/>
        <v>-1.4048500000000002E-9</v>
      </c>
      <c r="BM12">
        <f t="shared" si="21"/>
        <v>8.9595807643569124E-7</v>
      </c>
      <c r="BN12">
        <f t="shared" si="22"/>
        <v>1.653870320223942E-6</v>
      </c>
      <c r="BO12">
        <f t="shared" si="23"/>
        <v>1.8561737698024923E-6</v>
      </c>
      <c r="BP12">
        <f t="shared" si="24"/>
        <v>1.3996745444495042E-6</v>
      </c>
      <c r="BQ12">
        <f t="shared" si="25"/>
        <v>3.8677779249591323E-6</v>
      </c>
      <c r="BS12" s="13" t="s">
        <v>56</v>
      </c>
      <c r="BT12" s="14">
        <v>1000</v>
      </c>
      <c r="BW12">
        <f t="shared" si="26"/>
        <v>-6.0566854990583809E-6</v>
      </c>
      <c r="BX12">
        <f t="shared" si="27"/>
        <v>-1.3564211212516295E-5</v>
      </c>
      <c r="BY12">
        <f t="shared" si="28"/>
        <v>-2.0409157854073092E-5</v>
      </c>
      <c r="BZ12">
        <f t="shared" si="29"/>
        <v>-1.8503096479791372E-5</v>
      </c>
      <c r="CA12">
        <f t="shared" si="30"/>
        <v>-5.9018759959437925E-5</v>
      </c>
      <c r="CD12">
        <f t="shared" si="31"/>
        <v>6.7447444204490729E-6</v>
      </c>
      <c r="CE12">
        <f t="shared" si="32"/>
        <v>2.2982275546113776E-5</v>
      </c>
      <c r="CF12">
        <f t="shared" si="33"/>
        <v>2.8948587816132427E-5</v>
      </c>
      <c r="CG12">
        <f t="shared" si="34"/>
        <v>1.6460546452562042E-5</v>
      </c>
      <c r="CH12">
        <f t="shared" si="35"/>
        <v>1.256936045856103E-4</v>
      </c>
      <c r="CJ12">
        <f t="shared" si="36"/>
        <v>-10</v>
      </c>
      <c r="CW12">
        <f t="shared" si="37"/>
        <v>-10</v>
      </c>
      <c r="CX12">
        <f t="shared" si="38"/>
        <v>6.7447444204490729E-6</v>
      </c>
      <c r="CY12">
        <f t="shared" si="39"/>
        <v>2.2982275546113776E-5</v>
      </c>
      <c r="CZ12">
        <f t="shared" si="40"/>
        <v>2.8948587816132427E-5</v>
      </c>
      <c r="DA12">
        <f t="shared" si="41"/>
        <v>1.6460546452562042E-5</v>
      </c>
      <c r="DB12">
        <f t="shared" si="42"/>
        <v>1.256936045856103E-4</v>
      </c>
    </row>
    <row r="13" spans="1:106" x14ac:dyDescent="0.3">
      <c r="A13">
        <v>-11</v>
      </c>
      <c r="B13" s="1">
        <v>1.8343699999999999E-10</v>
      </c>
      <c r="C13" s="1">
        <v>1.04E-13</v>
      </c>
      <c r="E13" s="1">
        <f t="shared" si="0"/>
        <v>1.8343699999999999E-10</v>
      </c>
      <c r="F13" s="1">
        <f t="shared" si="1"/>
        <v>-2.5996999999999998E-10</v>
      </c>
      <c r="G13" s="1">
        <f t="shared" si="2"/>
        <v>-1.5245500000000001E-9</v>
      </c>
      <c r="H13" s="1">
        <f t="shared" si="3"/>
        <v>-6.1866399999999996E-9</v>
      </c>
      <c r="I13" s="1">
        <f t="shared" si="4"/>
        <v>-1.5505499999999999E-8</v>
      </c>
      <c r="J13" s="1">
        <f t="shared" si="5"/>
        <v>-3.2896499999999999E-8</v>
      </c>
      <c r="L13">
        <f t="shared" si="6"/>
        <v>2.5996999999999998E-10</v>
      </c>
      <c r="M13">
        <f t="shared" si="7"/>
        <v>1.5245500000000001E-9</v>
      </c>
      <c r="N13">
        <f t="shared" si="8"/>
        <v>6.1866399999999996E-9</v>
      </c>
      <c r="O13">
        <f t="shared" si="9"/>
        <v>1.5505499999999999E-8</v>
      </c>
      <c r="P13">
        <f t="shared" si="10"/>
        <v>3.2896499999999999E-8</v>
      </c>
      <c r="AA13">
        <f t="shared" si="11"/>
        <v>1.6123585209251695E-5</v>
      </c>
      <c r="AB13">
        <f t="shared" si="12"/>
        <v>3.9045486294833106E-5</v>
      </c>
      <c r="AC13">
        <f t="shared" si="13"/>
        <v>7.8655196903955433E-5</v>
      </c>
      <c r="AD13">
        <f t="shared" si="14"/>
        <v>1.2452108255231321E-4</v>
      </c>
      <c r="AE13">
        <f t="shared" si="15"/>
        <v>1.8137392315324715E-4</v>
      </c>
      <c r="BG13">
        <f t="shared" si="16"/>
        <v>-2.6517999999999989E-11</v>
      </c>
      <c r="BH13">
        <f t="shared" si="17"/>
        <v>-1.2174500000000011E-10</v>
      </c>
      <c r="BI13">
        <f t="shared" si="18"/>
        <v>-3.0376499999999967E-10</v>
      </c>
      <c r="BJ13">
        <f t="shared" si="19"/>
        <v>-4.6359999999999983E-10</v>
      </c>
      <c r="BK13">
        <f t="shared" si="20"/>
        <v>-8.4435000000000009E-10</v>
      </c>
      <c r="BM13">
        <f t="shared" si="21"/>
        <v>8.6919224036258578E-7</v>
      </c>
      <c r="BN13">
        <f t="shared" si="22"/>
        <v>1.6267938850834702E-6</v>
      </c>
      <c r="BO13">
        <f t="shared" si="23"/>
        <v>1.980878381802879E-6</v>
      </c>
      <c r="BP13">
        <f t="shared" si="24"/>
        <v>1.8902257228981472E-6</v>
      </c>
      <c r="BQ13">
        <f t="shared" si="25"/>
        <v>2.3583139021572853E-6</v>
      </c>
      <c r="BS13" s="13" t="s">
        <v>57</v>
      </c>
      <c r="BT13" s="14">
        <v>50</v>
      </c>
      <c r="BW13">
        <f t="shared" si="26"/>
        <v>-5.5702013617267829E-6</v>
      </c>
      <c r="BX13">
        <f t="shared" si="27"/>
        <v>-1.2786487758945397E-5</v>
      </c>
      <c r="BY13">
        <f t="shared" si="28"/>
        <v>-2.1268977256265369E-5</v>
      </c>
      <c r="BZ13">
        <f t="shared" si="29"/>
        <v>-2.4345212226568149E-5</v>
      </c>
      <c r="CA13">
        <f t="shared" si="30"/>
        <v>-3.5471751412429382E-5</v>
      </c>
      <c r="CD13">
        <f t="shared" si="31"/>
        <v>6.3477790440357535E-6</v>
      </c>
      <c r="CE13">
        <f t="shared" si="32"/>
        <v>2.2235924088600362E-5</v>
      </c>
      <c r="CF13">
        <f t="shared" si="33"/>
        <v>3.2968997752086274E-5</v>
      </c>
      <c r="CG13">
        <f t="shared" si="34"/>
        <v>3.0020467976725734E-5</v>
      </c>
      <c r="CH13">
        <f t="shared" si="35"/>
        <v>4.6729737613252601E-5</v>
      </c>
      <c r="CJ13">
        <f t="shared" si="36"/>
        <v>-11</v>
      </c>
      <c r="CW13">
        <f t="shared" si="37"/>
        <v>-11</v>
      </c>
      <c r="CX13">
        <f t="shared" si="38"/>
        <v>6.3477790440357535E-6</v>
      </c>
      <c r="CY13">
        <f t="shared" si="39"/>
        <v>2.2235924088600362E-5</v>
      </c>
      <c r="CZ13">
        <f t="shared" si="40"/>
        <v>3.2968997752086274E-5</v>
      </c>
      <c r="DA13">
        <f t="shared" si="41"/>
        <v>3.0020467976725734E-5</v>
      </c>
      <c r="DB13">
        <f t="shared" si="42"/>
        <v>4.6729737613252601E-5</v>
      </c>
    </row>
    <row r="14" spans="1:106" x14ac:dyDescent="0.3">
      <c r="A14">
        <v>-12</v>
      </c>
      <c r="B14" s="1">
        <v>5.74617E-10</v>
      </c>
      <c r="C14" s="1">
        <v>1.12E-13</v>
      </c>
      <c r="E14" s="1">
        <f t="shared" si="0"/>
        <v>5.74617E-10</v>
      </c>
      <c r="F14" s="1">
        <f t="shared" si="1"/>
        <v>-2.30894E-10</v>
      </c>
      <c r="G14" s="1">
        <f t="shared" si="2"/>
        <v>-1.39808E-9</v>
      </c>
      <c r="H14" s="1">
        <f t="shared" si="3"/>
        <v>-5.8769900000000004E-9</v>
      </c>
      <c r="I14" s="1">
        <f t="shared" si="4"/>
        <v>-1.5492500000000001E-8</v>
      </c>
      <c r="J14" s="1">
        <f t="shared" si="5"/>
        <v>-3.1592100000000001E-8</v>
      </c>
      <c r="L14">
        <f t="shared" si="6"/>
        <v>2.30894E-10</v>
      </c>
      <c r="M14">
        <f t="shared" si="7"/>
        <v>1.39808E-9</v>
      </c>
      <c r="N14">
        <f t="shared" si="8"/>
        <v>5.8769900000000004E-9</v>
      </c>
      <c r="O14">
        <f t="shared" si="9"/>
        <v>1.5492500000000001E-8</v>
      </c>
      <c r="P14">
        <f t="shared" si="10"/>
        <v>3.1592100000000001E-8</v>
      </c>
      <c r="AA14">
        <f t="shared" si="11"/>
        <v>1.5195196609455239E-5</v>
      </c>
      <c r="AB14">
        <f t="shared" si="12"/>
        <v>3.7390907985765737E-5</v>
      </c>
      <c r="AC14">
        <f t="shared" si="13"/>
        <v>7.6661528813349396E-5</v>
      </c>
      <c r="AD14">
        <f t="shared" si="14"/>
        <v>1.2446887161053562E-4</v>
      </c>
      <c r="AE14">
        <f t="shared" si="15"/>
        <v>1.777416664713145E-4</v>
      </c>
      <c r="BG14">
        <f t="shared" si="16"/>
        <v>-2.5093500000000011E-11</v>
      </c>
      <c r="BH14">
        <f t="shared" si="17"/>
        <v>-1.1341000000000001E-10</v>
      </c>
      <c r="BI14">
        <f t="shared" si="18"/>
        <v>-3.5599500000000007E-10</v>
      </c>
      <c r="BJ14">
        <f t="shared" si="19"/>
        <v>-7.9750000000000102E-10</v>
      </c>
      <c r="BK14">
        <f t="shared" si="20"/>
        <v>-7.7180000000000079E-10</v>
      </c>
      <c r="BM14">
        <f t="shared" si="21"/>
        <v>8.7623311601781441E-7</v>
      </c>
      <c r="BN14">
        <f t="shared" si="22"/>
        <v>1.5836159852344808E-6</v>
      </c>
      <c r="BO14">
        <f t="shared" si="23"/>
        <v>2.3967971890127956E-6</v>
      </c>
      <c r="BP14">
        <f t="shared" si="24"/>
        <v>3.2906066117042179E-6</v>
      </c>
      <c r="BQ14">
        <f t="shared" si="25"/>
        <v>2.1983174073971411E-6</v>
      </c>
      <c r="BS14" s="15" t="s">
        <v>58</v>
      </c>
      <c r="BT14" s="16">
        <f>BT12/BT13</f>
        <v>20</v>
      </c>
      <c r="BW14">
        <f t="shared" si="26"/>
        <v>-5.2709800086918755E-6</v>
      </c>
      <c r="BX14">
        <f t="shared" si="27"/>
        <v>-1.1911089381428365E-5</v>
      </c>
      <c r="BY14">
        <f t="shared" si="28"/>
        <v>-2.4926010430247725E-5</v>
      </c>
      <c r="BZ14">
        <f t="shared" si="29"/>
        <v>-4.1879436476894155E-5</v>
      </c>
      <c r="CA14">
        <f t="shared" si="30"/>
        <v>-3.2423873678110995E-5</v>
      </c>
      <c r="CD14">
        <f t="shared" si="31"/>
        <v>6.451035704645044E-6</v>
      </c>
      <c r="CE14">
        <f t="shared" si="32"/>
        <v>2.107122934145012E-5</v>
      </c>
      <c r="CF14">
        <f t="shared" si="33"/>
        <v>4.8267265302775466E-5</v>
      </c>
      <c r="CG14">
        <f t="shared" si="34"/>
        <v>9.0979187111908999E-5</v>
      </c>
      <c r="CH14">
        <f t="shared" si="35"/>
        <v>4.0604196229550444E-5</v>
      </c>
      <c r="CJ14">
        <f t="shared" si="36"/>
        <v>-12</v>
      </c>
      <c r="CW14">
        <f t="shared" si="37"/>
        <v>-12</v>
      </c>
      <c r="CX14">
        <f t="shared" si="38"/>
        <v>6.451035704645044E-6</v>
      </c>
      <c r="CY14">
        <f t="shared" si="39"/>
        <v>2.107122934145012E-5</v>
      </c>
      <c r="CZ14">
        <f t="shared" si="40"/>
        <v>4.8267265302775466E-5</v>
      </c>
      <c r="DA14">
        <f t="shared" si="41"/>
        <v>9.0979187111908999E-5</v>
      </c>
      <c r="DB14">
        <f t="shared" si="42"/>
        <v>4.0604196229550444E-5</v>
      </c>
    </row>
    <row r="15" spans="1:106" x14ac:dyDescent="0.3">
      <c r="A15">
        <v>-13</v>
      </c>
      <c r="B15" s="1">
        <v>1.2993300000000001E-9</v>
      </c>
      <c r="C15" s="1">
        <v>1.47E-13</v>
      </c>
      <c r="E15" s="1">
        <f t="shared" si="0"/>
        <v>1.2993300000000001E-9</v>
      </c>
      <c r="F15" s="1">
        <f t="shared" si="1"/>
        <v>-2.0693400000000001E-10</v>
      </c>
      <c r="G15" s="1">
        <f t="shared" si="2"/>
        <v>-1.2810599999999999E-9</v>
      </c>
      <c r="H15" s="1">
        <f t="shared" si="3"/>
        <v>-5.5791100000000002E-9</v>
      </c>
      <c r="I15" s="1">
        <f t="shared" si="4"/>
        <v>-1.45783E-8</v>
      </c>
      <c r="J15" s="1">
        <f t="shared" si="5"/>
        <v>-3.12078E-8</v>
      </c>
      <c r="L15">
        <f t="shared" si="6"/>
        <v>2.0693400000000001E-10</v>
      </c>
      <c r="M15">
        <f t="shared" si="7"/>
        <v>1.2810599999999999E-9</v>
      </c>
      <c r="N15">
        <f t="shared" si="8"/>
        <v>5.5791100000000002E-9</v>
      </c>
      <c r="O15">
        <f t="shared" si="9"/>
        <v>1.45783E-8</v>
      </c>
      <c r="P15">
        <f t="shared" si="10"/>
        <v>3.12078E-8</v>
      </c>
      <c r="AA15">
        <f t="shared" si="11"/>
        <v>1.4385200728526523E-5</v>
      </c>
      <c r="AB15">
        <f t="shared" si="12"/>
        <v>3.5791898524666166E-5</v>
      </c>
      <c r="AC15">
        <f t="shared" si="13"/>
        <v>7.4693440140349675E-5</v>
      </c>
      <c r="AD15">
        <f t="shared" si="14"/>
        <v>1.2074063110651691E-4</v>
      </c>
      <c r="AE15">
        <f t="shared" si="15"/>
        <v>1.7665729534893258E-4</v>
      </c>
      <c r="BG15">
        <f t="shared" si="16"/>
        <v>-2.3405500000000003E-11</v>
      </c>
      <c r="BH15">
        <f t="shared" si="17"/>
        <v>-1.0209499999999993E-10</v>
      </c>
      <c r="BI15">
        <f t="shared" si="18"/>
        <v>-3.2232500000000007E-10</v>
      </c>
      <c r="BJ15">
        <f t="shared" si="19"/>
        <v>-7.3239999999999946E-10</v>
      </c>
      <c r="BK15">
        <f t="shared" si="20"/>
        <v>-1.1128499999999997E-9</v>
      </c>
      <c r="BM15">
        <f t="shared" si="21"/>
        <v>8.6561451000374657E-7</v>
      </c>
      <c r="BN15">
        <f t="shared" si="22"/>
        <v>1.4881005307046749E-6</v>
      </c>
      <c r="BO15">
        <f t="shared" si="23"/>
        <v>2.2238642637344949E-6</v>
      </c>
      <c r="BP15">
        <f t="shared" si="24"/>
        <v>3.1132199231097006E-6</v>
      </c>
      <c r="BQ15">
        <f t="shared" si="25"/>
        <v>3.2079980058929183E-6</v>
      </c>
      <c r="BW15">
        <f t="shared" si="26"/>
        <v>-4.9164095320874988E-6</v>
      </c>
      <c r="BX15">
        <f t="shared" si="27"/>
        <v>-1.0722711140084015E-5</v>
      </c>
      <c r="BY15">
        <f t="shared" si="28"/>
        <v>-2.2568508860881747E-5</v>
      </c>
      <c r="BZ15">
        <f t="shared" si="29"/>
        <v>-3.846081413878021E-5</v>
      </c>
      <c r="CA15">
        <f t="shared" si="30"/>
        <v>-4.6751629726205982E-5</v>
      </c>
      <c r="CD15">
        <f t="shared" si="31"/>
        <v>6.2956297024313378E-6</v>
      </c>
      <c r="CE15">
        <f t="shared" si="32"/>
        <v>1.8606070547594528E-5</v>
      </c>
      <c r="CF15">
        <f t="shared" si="33"/>
        <v>4.1553410297536045E-5</v>
      </c>
      <c r="CG15">
        <f t="shared" si="34"/>
        <v>8.1434741532599721E-5</v>
      </c>
      <c r="CH15">
        <f t="shared" si="35"/>
        <v>8.6468574523707159E-5</v>
      </c>
      <c r="CJ15">
        <f t="shared" si="36"/>
        <v>-13</v>
      </c>
      <c r="CW15">
        <f t="shared" si="37"/>
        <v>-13</v>
      </c>
      <c r="CX15">
        <f t="shared" si="38"/>
        <v>6.2956297024313378E-6</v>
      </c>
      <c r="CY15">
        <f t="shared" si="39"/>
        <v>1.8606070547594528E-5</v>
      </c>
      <c r="CZ15">
        <f t="shared" si="40"/>
        <v>4.1553410297536045E-5</v>
      </c>
      <c r="DA15">
        <f t="shared" si="41"/>
        <v>8.1434741532599721E-5</v>
      </c>
      <c r="DB15">
        <f t="shared" si="42"/>
        <v>8.6468574523707159E-5</v>
      </c>
    </row>
    <row r="16" spans="1:106" x14ac:dyDescent="0.3">
      <c r="A16">
        <v>-14</v>
      </c>
      <c r="B16" s="1">
        <v>1.90284E-9</v>
      </c>
      <c r="C16" s="1">
        <v>2.2199999999999999E-13</v>
      </c>
      <c r="E16" s="1">
        <f t="shared" si="0"/>
        <v>1.90284E-9</v>
      </c>
      <c r="F16" s="1">
        <f t="shared" si="1"/>
        <v>-1.8070699999999999E-10</v>
      </c>
      <c r="G16" s="1">
        <f t="shared" si="2"/>
        <v>-1.1712599999999999E-9</v>
      </c>
      <c r="H16" s="1">
        <f t="shared" si="3"/>
        <v>-5.1650000000000003E-9</v>
      </c>
      <c r="I16" s="1">
        <f t="shared" si="4"/>
        <v>-1.3897499999999999E-8</v>
      </c>
      <c r="J16" s="1">
        <f t="shared" si="5"/>
        <v>-3.0048499999999999E-8</v>
      </c>
      <c r="L16">
        <f t="shared" si="6"/>
        <v>1.8070699999999999E-10</v>
      </c>
      <c r="M16">
        <f t="shared" si="7"/>
        <v>1.1712599999999999E-9</v>
      </c>
      <c r="N16">
        <f t="shared" si="8"/>
        <v>5.1650000000000003E-9</v>
      </c>
      <c r="O16">
        <f t="shared" si="9"/>
        <v>1.3897499999999999E-8</v>
      </c>
      <c r="P16">
        <f t="shared" si="10"/>
        <v>3.0048499999999999E-8</v>
      </c>
      <c r="AA16">
        <f t="shared" si="11"/>
        <v>1.344273037741961E-5</v>
      </c>
      <c r="AB16">
        <f t="shared" si="12"/>
        <v>3.4223676015296775E-5</v>
      </c>
      <c r="AC16">
        <f t="shared" si="13"/>
        <v>7.1867934435323804E-5</v>
      </c>
      <c r="AD16">
        <f t="shared" si="14"/>
        <v>1.1788765838712718E-4</v>
      </c>
      <c r="AE16">
        <f t="shared" si="15"/>
        <v>1.7334503165652022E-4</v>
      </c>
      <c r="BG16">
        <f t="shared" si="16"/>
        <v>2.07075E-11</v>
      </c>
      <c r="BH16">
        <f t="shared" si="17"/>
        <v>-9.7419500000000007E-11</v>
      </c>
      <c r="BI16">
        <f t="shared" si="18"/>
        <v>-2.7915000000000017E-10</v>
      </c>
      <c r="BJ16">
        <f t="shared" si="19"/>
        <v>-6.634499999999993E-10</v>
      </c>
      <c r="BK16">
        <f t="shared" si="20"/>
        <v>-1.1399499999999994E-9</v>
      </c>
      <c r="BM16">
        <f t="shared" si="21"/>
        <v>-7.3051376897596757E-7</v>
      </c>
      <c r="BN16">
        <f t="shared" si="22"/>
        <v>1.487970048656928E-6</v>
      </c>
      <c r="BO16">
        <f t="shared" si="23"/>
        <v>1.9976297605938532E-6</v>
      </c>
      <c r="BP16">
        <f t="shared" si="24"/>
        <v>2.8844856369360286E-6</v>
      </c>
      <c r="BQ16">
        <f t="shared" si="25"/>
        <v>3.3529502989079959E-6</v>
      </c>
      <c r="BW16">
        <f t="shared" si="26"/>
        <v>4.3496849196001737E-6</v>
      </c>
      <c r="BX16">
        <f t="shared" si="27"/>
        <v>-1.0231658336954947E-5</v>
      </c>
      <c r="BY16">
        <f t="shared" si="28"/>
        <v>-1.9545487469216295E-5</v>
      </c>
      <c r="BZ16">
        <f t="shared" si="29"/>
        <v>-3.4840015210777887E-5</v>
      </c>
      <c r="CA16">
        <f t="shared" si="30"/>
        <v>-4.7890120237577833E-5</v>
      </c>
      <c r="CD16">
        <f t="shared" si="31"/>
        <v>4.4838072238854779E-6</v>
      </c>
      <c r="CE16">
        <f t="shared" si="32"/>
        <v>1.860280779524929E-5</v>
      </c>
      <c r="CF16">
        <f t="shared" si="33"/>
        <v>3.3528962813819328E-5</v>
      </c>
      <c r="CG16">
        <f t="shared" si="34"/>
        <v>6.9908000666671642E-5</v>
      </c>
      <c r="CH16">
        <f t="shared" si="35"/>
        <v>9.4459219325356906E-5</v>
      </c>
      <c r="CJ16">
        <f t="shared" si="36"/>
        <v>-14</v>
      </c>
      <c r="CW16">
        <f t="shared" si="37"/>
        <v>-14</v>
      </c>
      <c r="CX16">
        <f t="shared" si="38"/>
        <v>4.4838072238854779E-6</v>
      </c>
      <c r="CY16">
        <f t="shared" si="39"/>
        <v>1.860280779524929E-5</v>
      </c>
      <c r="CZ16">
        <f t="shared" si="40"/>
        <v>3.3528962813819328E-5</v>
      </c>
      <c r="DA16">
        <f t="shared" si="41"/>
        <v>6.9908000666671642E-5</v>
      </c>
      <c r="DB16">
        <f t="shared" si="42"/>
        <v>9.4459219325356906E-5</v>
      </c>
    </row>
    <row r="17" spans="1:106" x14ac:dyDescent="0.3">
      <c r="A17">
        <v>-15</v>
      </c>
      <c r="B17" s="1">
        <v>2.3542799999999999E-9</v>
      </c>
      <c r="C17" s="1">
        <v>2.08E-13</v>
      </c>
      <c r="E17" s="1">
        <f t="shared" si="0"/>
        <v>2.3542799999999999E-9</v>
      </c>
      <c r="F17" s="1">
        <f t="shared" si="1"/>
        <v>-1.6012300000000001E-10</v>
      </c>
      <c r="G17" s="1">
        <f t="shared" si="2"/>
        <v>-1.07687E-9</v>
      </c>
      <c r="H17" s="1">
        <f t="shared" si="3"/>
        <v>-4.9344599999999999E-9</v>
      </c>
      <c r="I17" s="1">
        <f t="shared" si="4"/>
        <v>-1.31135E-8</v>
      </c>
      <c r="J17" s="1">
        <f t="shared" si="5"/>
        <v>-2.89821E-8</v>
      </c>
      <c r="L17">
        <f t="shared" si="6"/>
        <v>1.6012300000000001E-10</v>
      </c>
      <c r="M17">
        <f t="shared" si="7"/>
        <v>1.07687E-9</v>
      </c>
      <c r="N17">
        <f t="shared" si="8"/>
        <v>4.9344599999999999E-9</v>
      </c>
      <c r="O17">
        <f t="shared" si="9"/>
        <v>1.31135E-8</v>
      </c>
      <c r="P17">
        <f t="shared" si="10"/>
        <v>2.89821E-8</v>
      </c>
      <c r="AA17">
        <f t="shared" si="11"/>
        <v>1.265397170851903E-5</v>
      </c>
      <c r="AB17">
        <f t="shared" si="12"/>
        <v>3.2815697463256817E-5</v>
      </c>
      <c r="AC17">
        <f t="shared" si="13"/>
        <v>7.0245711612880685E-5</v>
      </c>
      <c r="AD17">
        <f t="shared" si="14"/>
        <v>1.1451419126029751E-4</v>
      </c>
      <c r="AE17">
        <f t="shared" si="15"/>
        <v>1.7024129933714674E-4</v>
      </c>
      <c r="BG17">
        <f t="shared" si="16"/>
        <v>4.8451850000000014E-10</v>
      </c>
      <c r="BH17">
        <f t="shared" si="17"/>
        <v>-2.9075000000000036E-11</v>
      </c>
      <c r="BI17">
        <f t="shared" si="18"/>
        <v>-2.9433000000000016E-10</v>
      </c>
      <c r="BJ17">
        <f t="shared" si="19"/>
        <v>-4.9539999999999976E-10</v>
      </c>
      <c r="BK17">
        <f t="shared" si="20"/>
        <v>-1.1467499999999998E-9</v>
      </c>
      <c r="BM17">
        <f t="shared" si="21"/>
        <v>-1.0474502175078837E-5</v>
      </c>
      <c r="BN17">
        <f t="shared" si="22"/>
        <v>4.4915204298869843E-7</v>
      </c>
      <c r="BO17">
        <f t="shared" si="23"/>
        <v>2.1615148143022939E-6</v>
      </c>
      <c r="BP17">
        <f t="shared" si="24"/>
        <v>2.205528894950381E-6</v>
      </c>
      <c r="BQ17">
        <f t="shared" si="25"/>
        <v>3.4374200556350785E-6</v>
      </c>
      <c r="BW17">
        <f t="shared" si="26"/>
        <v>1.0177485513544838E-4</v>
      </c>
      <c r="BX17">
        <f t="shared" si="27"/>
        <v>-3.0536542083152288E-6</v>
      </c>
      <c r="BY17">
        <f t="shared" si="28"/>
        <v>-2.0608358684629883E-5</v>
      </c>
      <c r="BZ17">
        <f t="shared" si="29"/>
        <v>-2.6015138345646809E-5</v>
      </c>
      <c r="CA17">
        <f t="shared" si="30"/>
        <v>-4.817579313342024E-5</v>
      </c>
      <c r="CD17">
        <f t="shared" si="31"/>
        <v>9.218428737233688E-4</v>
      </c>
      <c r="CE17">
        <f t="shared" si="32"/>
        <v>1.6950280092443073E-6</v>
      </c>
      <c r="CF17">
        <f t="shared" si="33"/>
        <v>3.9256045916558057E-5</v>
      </c>
      <c r="CG17">
        <f t="shared" si="34"/>
        <v>4.0871033894645929E-5</v>
      </c>
      <c r="CH17">
        <f t="shared" si="35"/>
        <v>9.9278528908470441E-5</v>
      </c>
      <c r="CJ17">
        <f t="shared" si="36"/>
        <v>-15</v>
      </c>
      <c r="CW17">
        <f t="shared" si="37"/>
        <v>-15</v>
      </c>
      <c r="CX17">
        <f t="shared" si="38"/>
        <v>9.218428737233688E-4</v>
      </c>
      <c r="CY17">
        <f t="shared" si="39"/>
        <v>1.6950280092443073E-6</v>
      </c>
      <c r="CZ17">
        <f t="shared" si="40"/>
        <v>3.9256045916558057E-5</v>
      </c>
      <c r="DA17">
        <f t="shared" si="41"/>
        <v>4.0871033894645929E-5</v>
      </c>
      <c r="DB17">
        <f t="shared" si="42"/>
        <v>9.9278528908470441E-5</v>
      </c>
    </row>
    <row r="18" spans="1:106" x14ac:dyDescent="0.3">
      <c r="A18">
        <v>-16</v>
      </c>
      <c r="B18" s="1">
        <v>2.60637E-9</v>
      </c>
      <c r="C18" s="1">
        <v>1.9400000000000001E-13</v>
      </c>
      <c r="E18" s="1">
        <f t="shared" si="0"/>
        <v>2.60637E-9</v>
      </c>
      <c r="F18" s="1">
        <f t="shared" si="1"/>
        <v>-2.22122E-10</v>
      </c>
      <c r="G18" s="1">
        <f t="shared" si="2"/>
        <v>-9.7642099999999993E-10</v>
      </c>
      <c r="H18" s="1">
        <f t="shared" si="3"/>
        <v>-4.6066999999999998E-9</v>
      </c>
      <c r="I18" s="1">
        <f t="shared" si="4"/>
        <v>-1.25706E-8</v>
      </c>
      <c r="J18" s="1">
        <f t="shared" si="5"/>
        <v>-2.77686E-8</v>
      </c>
      <c r="L18">
        <f t="shared" si="6"/>
        <v>2.22122E-10</v>
      </c>
      <c r="M18">
        <f t="shared" si="7"/>
        <v>9.7642099999999993E-10</v>
      </c>
      <c r="N18">
        <f t="shared" si="8"/>
        <v>4.6066999999999998E-9</v>
      </c>
      <c r="O18">
        <f t="shared" si="9"/>
        <v>1.25706E-8</v>
      </c>
      <c r="P18">
        <f t="shared" si="10"/>
        <v>2.77686E-8</v>
      </c>
      <c r="AA18">
        <f t="shared" si="11"/>
        <v>1.4903757915371545E-5</v>
      </c>
      <c r="AB18">
        <f t="shared" si="12"/>
        <v>3.1247735917982919E-5</v>
      </c>
      <c r="AC18">
        <f t="shared" si="13"/>
        <v>6.7872674914136097E-5</v>
      </c>
      <c r="AD18">
        <f t="shared" si="14"/>
        <v>1.1211868711325513E-4</v>
      </c>
      <c r="AE18">
        <f t="shared" si="15"/>
        <v>1.6663913105870423E-4</v>
      </c>
      <c r="BG18">
        <f t="shared" si="16"/>
        <v>2.4046940000000003E-9</v>
      </c>
      <c r="BH18">
        <f t="shared" si="17"/>
        <v>7.1376450000000012E-10</v>
      </c>
      <c r="BI18">
        <f t="shared" si="18"/>
        <v>-2.0364499999999992E-10</v>
      </c>
      <c r="BJ18">
        <f t="shared" si="19"/>
        <v>-4.3174999999999983E-10</v>
      </c>
      <c r="BK18">
        <f t="shared" si="20"/>
        <v>-1.0776500000000009E-9</v>
      </c>
      <c r="BM18">
        <f t="shared" si="21"/>
        <v>-2.8014689807843265E-5</v>
      </c>
      <c r="BN18">
        <f t="shared" si="22"/>
        <v>-8.891178441127795E-6</v>
      </c>
      <c r="BO18">
        <f t="shared" si="23"/>
        <v>1.5349100193763581E-6</v>
      </c>
      <c r="BP18">
        <f t="shared" si="24"/>
        <v>1.9596670326408383E-6</v>
      </c>
      <c r="BQ18">
        <f t="shared" si="25"/>
        <v>3.2987869777784035E-6</v>
      </c>
      <c r="BW18">
        <f t="shared" si="26"/>
        <v>5.051146313197161E-4</v>
      </c>
      <c r="BX18">
        <f t="shared" si="27"/>
        <v>7.4964401347240336E-5</v>
      </c>
      <c r="BY18">
        <f t="shared" si="28"/>
        <v>-1.4258788449466409E-5</v>
      </c>
      <c r="BZ18">
        <f t="shared" si="29"/>
        <v>-2.2672660437490936E-5</v>
      </c>
      <c r="CA18">
        <f t="shared" si="30"/>
        <v>-4.5272852383021909E-5</v>
      </c>
      <c r="CD18">
        <f t="shared" si="31"/>
        <v>6.5941945547908568E-3</v>
      </c>
      <c r="CE18">
        <f t="shared" si="32"/>
        <v>6.6421514358606265E-4</v>
      </c>
      <c r="CF18">
        <f t="shared" si="33"/>
        <v>1.9795020790924534E-5</v>
      </c>
      <c r="CG18">
        <f t="shared" si="34"/>
        <v>3.2266710556500397E-5</v>
      </c>
      <c r="CH18">
        <f t="shared" si="35"/>
        <v>9.1432093355946944E-5</v>
      </c>
      <c r="CJ18">
        <f t="shared" si="36"/>
        <v>-16</v>
      </c>
      <c r="CW18">
        <f t="shared" si="37"/>
        <v>-16</v>
      </c>
      <c r="CX18">
        <f t="shared" si="38"/>
        <v>6.5941945547908568E-3</v>
      </c>
      <c r="CY18">
        <f t="shared" si="39"/>
        <v>6.6421514358606265E-4</v>
      </c>
      <c r="CZ18">
        <f t="shared" si="40"/>
        <v>1.9795020790924534E-5</v>
      </c>
      <c r="DA18">
        <f t="shared" si="41"/>
        <v>3.2266710556500397E-5</v>
      </c>
      <c r="DB18">
        <f t="shared" si="42"/>
        <v>9.1432093355946944E-5</v>
      </c>
    </row>
    <row r="19" spans="1:106" x14ac:dyDescent="0.3">
      <c r="A19">
        <v>-17</v>
      </c>
      <c r="B19" s="1">
        <v>2.8319599999999998E-9</v>
      </c>
      <c r="C19" s="1">
        <v>2.1800000000000001E-13</v>
      </c>
      <c r="E19" s="1">
        <f t="shared" si="0"/>
        <v>2.8319599999999998E-9</v>
      </c>
      <c r="F19" s="1">
        <f t="shared" si="1"/>
        <v>-1.1291600000000001E-9</v>
      </c>
      <c r="G19" s="1">
        <f t="shared" si="2"/>
        <v>-1.01872E-9</v>
      </c>
      <c r="H19" s="1">
        <f t="shared" si="3"/>
        <v>-4.3457999999999996E-9</v>
      </c>
      <c r="I19" s="1">
        <f t="shared" si="4"/>
        <v>-1.2122700000000001E-8</v>
      </c>
      <c r="J19" s="1">
        <f t="shared" si="5"/>
        <v>-2.66886E-8</v>
      </c>
      <c r="L19">
        <f t="shared" si="6"/>
        <v>1.1291600000000001E-9</v>
      </c>
      <c r="M19">
        <f t="shared" si="7"/>
        <v>1.01872E-9</v>
      </c>
      <c r="N19">
        <f t="shared" si="8"/>
        <v>4.3457999999999996E-9</v>
      </c>
      <c r="O19">
        <f t="shared" si="9"/>
        <v>1.2122700000000001E-8</v>
      </c>
      <c r="P19">
        <f t="shared" si="10"/>
        <v>2.66886E-8</v>
      </c>
      <c r="AA19">
        <f t="shared" si="11"/>
        <v>3.3602976058676707E-5</v>
      </c>
      <c r="AB19">
        <f t="shared" si="12"/>
        <v>3.191739337727942E-5</v>
      </c>
      <c r="AC19">
        <f t="shared" si="13"/>
        <v>6.5922681984276096E-5</v>
      </c>
      <c r="AD19">
        <f t="shared" si="14"/>
        <v>1.1010313347039675E-4</v>
      </c>
      <c r="AE19">
        <f t="shared" si="15"/>
        <v>1.6336645922587659E-4</v>
      </c>
      <c r="BG19">
        <f t="shared" si="16"/>
        <v>5.9284199999999993E-9</v>
      </c>
      <c r="BH19">
        <f t="shared" si="17"/>
        <v>2.9025149999999997E-9</v>
      </c>
      <c r="BI19">
        <f t="shared" si="18"/>
        <v>8.0772999999999986E-10</v>
      </c>
      <c r="BJ19">
        <f t="shared" si="19"/>
        <v>2.1614999999999989E-10</v>
      </c>
      <c r="BK19">
        <f t="shared" si="20"/>
        <v>-5.8719999999999979E-10</v>
      </c>
      <c r="BM19">
        <f t="shared" si="21"/>
        <v>-4.0176577925904455E-5</v>
      </c>
      <c r="BN19">
        <f t="shared" si="22"/>
        <v>-2.5344299570711746E-5</v>
      </c>
      <c r="BO19">
        <f t="shared" si="23"/>
        <v>-5.643257179582378E-6</v>
      </c>
      <c r="BP19">
        <f t="shared" si="24"/>
        <v>-9.7298145575092245E-7</v>
      </c>
      <c r="BQ19">
        <f t="shared" si="25"/>
        <v>1.8174046312854678E-6</v>
      </c>
      <c r="BW19">
        <f t="shared" si="26"/>
        <v>1.2452859626249455E-3</v>
      </c>
      <c r="BX19">
        <f t="shared" si="27"/>
        <v>3.0484186223381134E-4</v>
      </c>
      <c r="BY19">
        <f t="shared" si="28"/>
        <v>5.6555531411463604E-5</v>
      </c>
      <c r="BZ19">
        <f t="shared" si="29"/>
        <v>1.1350771403737499E-5</v>
      </c>
      <c r="CA19">
        <f t="shared" si="30"/>
        <v>-2.4668694770389676E-5</v>
      </c>
      <c r="CD19">
        <f t="shared" si="31"/>
        <v>1.3562383022237267E-2</v>
      </c>
      <c r="CE19">
        <f t="shared" si="32"/>
        <v>5.3969787342226308E-3</v>
      </c>
      <c r="CF19">
        <f t="shared" si="33"/>
        <v>2.6757763182741815E-4</v>
      </c>
      <c r="CG19">
        <f t="shared" si="34"/>
        <v>7.9542501763929724E-6</v>
      </c>
      <c r="CH19">
        <f t="shared" si="35"/>
        <v>2.7751942118127814E-5</v>
      </c>
      <c r="CJ19">
        <f t="shared" si="36"/>
        <v>-17</v>
      </c>
      <c r="CW19">
        <f t="shared" si="37"/>
        <v>-17</v>
      </c>
      <c r="CX19">
        <f t="shared" si="38"/>
        <v>1.3562383022237267E-2</v>
      </c>
      <c r="CY19">
        <f t="shared" si="39"/>
        <v>5.3969787342226308E-3</v>
      </c>
      <c r="CZ19">
        <f t="shared" si="40"/>
        <v>2.6757763182741815E-4</v>
      </c>
      <c r="DA19">
        <f t="shared" si="41"/>
        <v>7.9542501763929724E-6</v>
      </c>
      <c r="DB19">
        <f t="shared" si="42"/>
        <v>2.7751942118127814E-5</v>
      </c>
    </row>
    <row r="20" spans="1:106" x14ac:dyDescent="0.3">
      <c r="A20">
        <v>-18</v>
      </c>
      <c r="B20" s="1">
        <v>3.2202199999999999E-9</v>
      </c>
      <c r="C20" s="1">
        <v>2.26E-13</v>
      </c>
      <c r="E20" s="1">
        <f t="shared" si="0"/>
        <v>3.2202199999999999E-9</v>
      </c>
      <c r="F20" s="1">
        <f t="shared" si="1"/>
        <v>-5.0315100000000001E-9</v>
      </c>
      <c r="G20" s="1">
        <f t="shared" si="2"/>
        <v>-2.4039500000000002E-9</v>
      </c>
      <c r="H20" s="1">
        <f t="shared" si="3"/>
        <v>-4.1994100000000001E-9</v>
      </c>
      <c r="I20" s="1">
        <f t="shared" si="4"/>
        <v>-1.1707100000000001E-8</v>
      </c>
      <c r="J20" s="1">
        <f t="shared" si="5"/>
        <v>-2.5613299999999999E-8</v>
      </c>
      <c r="L20">
        <f t="shared" si="6"/>
        <v>5.0315100000000001E-9</v>
      </c>
      <c r="M20">
        <f t="shared" si="7"/>
        <v>2.4039500000000002E-9</v>
      </c>
      <c r="N20">
        <f t="shared" si="8"/>
        <v>4.1994100000000001E-9</v>
      </c>
      <c r="O20">
        <f t="shared" si="9"/>
        <v>1.1707100000000001E-8</v>
      </c>
      <c r="P20">
        <f t="shared" si="10"/>
        <v>2.5613299999999999E-8</v>
      </c>
      <c r="AA20">
        <f t="shared" si="11"/>
        <v>7.0933137531058082E-5</v>
      </c>
      <c r="AB20">
        <f t="shared" si="12"/>
        <v>4.9030092800238512E-5</v>
      </c>
      <c r="AC20">
        <f t="shared" si="13"/>
        <v>6.4802854875383381E-5</v>
      </c>
      <c r="AD20">
        <f t="shared" si="14"/>
        <v>1.0819935304797345E-4</v>
      </c>
      <c r="AE20">
        <f t="shared" si="15"/>
        <v>1.6004155710314742E-4</v>
      </c>
      <c r="BG20">
        <f t="shared" si="16"/>
        <v>1.4663494999999999E-8</v>
      </c>
      <c r="BH20">
        <f t="shared" si="17"/>
        <v>6.5754249999999983E-9</v>
      </c>
      <c r="BI20">
        <f t="shared" si="18"/>
        <v>3.4906449999999998E-9</v>
      </c>
      <c r="BJ20">
        <f t="shared" si="19"/>
        <v>2.4983499999999998E-9</v>
      </c>
      <c r="BK20">
        <f t="shared" si="20"/>
        <v>1.5786000000000003E-9</v>
      </c>
      <c r="BM20">
        <f t="shared" si="21"/>
        <v>-5.7213661057233058E-5</v>
      </c>
      <c r="BN20">
        <f t="shared" si="22"/>
        <v>-3.7844395547351694E-5</v>
      </c>
      <c r="BO20">
        <f t="shared" si="23"/>
        <v>-2.0467987160920995E-5</v>
      </c>
      <c r="BP20">
        <f t="shared" si="24"/>
        <v>-1.0521914295181444E-5</v>
      </c>
      <c r="BQ20">
        <f t="shared" si="25"/>
        <v>-4.7885664523820653E-6</v>
      </c>
      <c r="BW20">
        <f t="shared" si="26"/>
        <v>3.0801199116326232E-3</v>
      </c>
      <c r="BX20">
        <f t="shared" si="27"/>
        <v>6.9059584600898141E-4</v>
      </c>
      <c r="BY20">
        <f t="shared" si="28"/>
        <v>2.444075160558211E-4</v>
      </c>
      <c r="BZ20">
        <f t="shared" si="29"/>
        <v>1.3119685281761553E-4</v>
      </c>
      <c r="CA20">
        <f t="shared" si="30"/>
        <v>6.6318122555410696E-5</v>
      </c>
      <c r="CD20">
        <f t="shared" si="31"/>
        <v>2.7503603458086761E-2</v>
      </c>
      <c r="CE20">
        <f t="shared" si="32"/>
        <v>1.203353613095407E-2</v>
      </c>
      <c r="CF20">
        <f t="shared" si="33"/>
        <v>3.5199815889234176E-3</v>
      </c>
      <c r="CG20">
        <f t="shared" si="34"/>
        <v>9.3020707884084179E-4</v>
      </c>
      <c r="CH20">
        <f t="shared" si="35"/>
        <v>1.9266425942271183E-4</v>
      </c>
      <c r="CJ20">
        <f t="shared" si="36"/>
        <v>-18</v>
      </c>
      <c r="CW20">
        <f t="shared" si="37"/>
        <v>-18</v>
      </c>
      <c r="CX20">
        <f t="shared" si="38"/>
        <v>2.7503603458086761E-2</v>
      </c>
      <c r="CY20">
        <f t="shared" si="39"/>
        <v>1.203353613095407E-2</v>
      </c>
      <c r="CZ20">
        <f t="shared" si="40"/>
        <v>3.5199815889234176E-3</v>
      </c>
      <c r="DA20">
        <f t="shared" si="41"/>
        <v>9.3020707884084179E-4</v>
      </c>
      <c r="DB20">
        <f t="shared" si="42"/>
        <v>1.9266425942271183E-4</v>
      </c>
    </row>
    <row r="21" spans="1:106" x14ac:dyDescent="0.3">
      <c r="A21">
        <v>-19</v>
      </c>
      <c r="B21" s="1">
        <v>3.7953300000000004E-9</v>
      </c>
      <c r="C21" s="1">
        <v>2.0899999999999999E-13</v>
      </c>
      <c r="E21" s="1">
        <f t="shared" si="0"/>
        <v>3.7953300000000004E-9</v>
      </c>
      <c r="F21" s="1">
        <f t="shared" si="1"/>
        <v>-1.2986E-8</v>
      </c>
      <c r="G21" s="1">
        <f t="shared" si="2"/>
        <v>-6.8237500000000001E-9</v>
      </c>
      <c r="H21" s="1">
        <f t="shared" si="3"/>
        <v>-5.9612599999999997E-9</v>
      </c>
      <c r="I21" s="1">
        <f t="shared" si="4"/>
        <v>-1.2555000000000001E-8</v>
      </c>
      <c r="J21" s="1">
        <f t="shared" si="5"/>
        <v>-2.55142E-8</v>
      </c>
      <c r="L21">
        <f t="shared" si="6"/>
        <v>1.2986E-8</v>
      </c>
      <c r="M21">
        <f t="shared" si="7"/>
        <v>6.8237500000000001E-9</v>
      </c>
      <c r="N21">
        <f t="shared" si="8"/>
        <v>5.9612599999999997E-9</v>
      </c>
      <c r="O21">
        <f t="shared" si="9"/>
        <v>1.2555000000000001E-8</v>
      </c>
      <c r="P21">
        <f t="shared" si="10"/>
        <v>2.55142E-8</v>
      </c>
      <c r="AA21">
        <f t="shared" si="11"/>
        <v>1.1395613191048562E-4</v>
      </c>
      <c r="AB21">
        <f t="shared" si="12"/>
        <v>8.2605992518702898E-5</v>
      </c>
      <c r="AC21">
        <f t="shared" si="13"/>
        <v>7.7209196343440854E-5</v>
      </c>
      <c r="AD21">
        <f t="shared" si="14"/>
        <v>1.1204909638189859E-4</v>
      </c>
      <c r="AE21">
        <f t="shared" si="15"/>
        <v>1.5973164996330565E-4</v>
      </c>
      <c r="BG21">
        <f t="shared" si="16"/>
        <v>3.1413449999999996E-8</v>
      </c>
      <c r="BH21">
        <f t="shared" si="17"/>
        <v>1.5389574999999998E-8</v>
      </c>
      <c r="BI21">
        <f t="shared" si="18"/>
        <v>9.4542199999999972E-9</v>
      </c>
      <c r="BJ21">
        <f t="shared" si="19"/>
        <v>7.0595999999999999E-9</v>
      </c>
      <c r="BK21">
        <f t="shared" si="20"/>
        <v>6.0422500000000007E-9</v>
      </c>
      <c r="BM21">
        <f t="shared" si="21"/>
        <v>-8.0692646253273083E-5</v>
      </c>
      <c r="BN21">
        <f t="shared" si="22"/>
        <v>-5.5654339718902402E-5</v>
      </c>
      <c r="BO21">
        <f t="shared" si="23"/>
        <v>-4.0246051793894938E-5</v>
      </c>
      <c r="BP21">
        <f t="shared" si="24"/>
        <v>-2.5636642101624813E-5</v>
      </c>
      <c r="BQ21">
        <f t="shared" si="25"/>
        <v>-1.708609609266112E-5</v>
      </c>
      <c r="BW21">
        <f t="shared" si="26"/>
        <v>6.5985082572794429E-3</v>
      </c>
      <c r="BX21">
        <f t="shared" si="27"/>
        <v>1.6163178147182381E-3</v>
      </c>
      <c r="BY21">
        <f t="shared" si="28"/>
        <v>6.6196431503211142E-4</v>
      </c>
      <c r="BZ21">
        <f t="shared" si="29"/>
        <v>3.7072359843546285E-4</v>
      </c>
      <c r="CA21">
        <f t="shared" si="30"/>
        <v>2.5383927277995076E-4</v>
      </c>
      <c r="CD21">
        <f t="shared" si="31"/>
        <v>5.4708906742378716E-2</v>
      </c>
      <c r="CE21">
        <f t="shared" si="32"/>
        <v>2.6024847271291594E-2</v>
      </c>
      <c r="CF21">
        <f t="shared" si="33"/>
        <v>1.3609328079069781E-2</v>
      </c>
      <c r="CG21">
        <f t="shared" si="34"/>
        <v>5.5222034272511249E-3</v>
      </c>
      <c r="CH21">
        <f t="shared" si="35"/>
        <v>2.4528772159761953E-3</v>
      </c>
      <c r="CJ21">
        <f t="shared" si="36"/>
        <v>-19</v>
      </c>
      <c r="CW21">
        <f t="shared" si="37"/>
        <v>-19</v>
      </c>
      <c r="CX21">
        <f t="shared" si="38"/>
        <v>5.4708906742378716E-2</v>
      </c>
      <c r="CY21">
        <f t="shared" si="39"/>
        <v>2.6024847271291594E-2</v>
      </c>
      <c r="CZ21">
        <f t="shared" si="40"/>
        <v>1.3609328079069781E-2</v>
      </c>
      <c r="DA21">
        <f t="shared" si="41"/>
        <v>5.5222034272511249E-3</v>
      </c>
      <c r="DB21">
        <f t="shared" si="42"/>
        <v>2.4528772159761953E-3</v>
      </c>
    </row>
    <row r="22" spans="1:106" x14ac:dyDescent="0.3">
      <c r="A22">
        <v>-20</v>
      </c>
      <c r="B22" s="1">
        <v>4.5165100000000002E-9</v>
      </c>
      <c r="C22" s="1">
        <v>1.8800000000000001E-13</v>
      </c>
      <c r="E22" s="1">
        <f t="shared" si="0"/>
        <v>4.5165100000000002E-9</v>
      </c>
      <c r="F22" s="1">
        <f t="shared" si="1"/>
        <v>-3.4358500000000003E-8</v>
      </c>
      <c r="G22" s="1">
        <f t="shared" si="2"/>
        <v>-1.5554799999999998E-8</v>
      </c>
      <c r="H22" s="1">
        <f t="shared" si="3"/>
        <v>-1.11807E-8</v>
      </c>
      <c r="I22" s="1">
        <f t="shared" si="4"/>
        <v>-1.6703800000000001E-8</v>
      </c>
      <c r="J22" s="1">
        <f t="shared" si="5"/>
        <v>-2.8770499999999999E-8</v>
      </c>
      <c r="L22">
        <f t="shared" si="6"/>
        <v>3.4358500000000003E-8</v>
      </c>
      <c r="M22">
        <f t="shared" si="7"/>
        <v>1.5554799999999998E-8</v>
      </c>
      <c r="N22">
        <f t="shared" si="8"/>
        <v>1.11807E-8</v>
      </c>
      <c r="O22">
        <f t="shared" si="9"/>
        <v>1.6703800000000001E-8</v>
      </c>
      <c r="P22">
        <f t="shared" si="10"/>
        <v>2.8770499999999999E-8</v>
      </c>
      <c r="AA22">
        <f t="shared" si="11"/>
        <v>1.853604596455242E-4</v>
      </c>
      <c r="AB22">
        <f t="shared" si="12"/>
        <v>1.2471888389494189E-4</v>
      </c>
      <c r="AC22">
        <f t="shared" si="13"/>
        <v>1.0573882919722536E-4</v>
      </c>
      <c r="AD22">
        <f t="shared" si="14"/>
        <v>1.2924318163833634E-4</v>
      </c>
      <c r="AE22">
        <f t="shared" si="15"/>
        <v>1.6961869000791155E-4</v>
      </c>
      <c r="BG22">
        <f t="shared" si="16"/>
        <v>5.2728750000000002E-8</v>
      </c>
      <c r="BH22">
        <f t="shared" si="17"/>
        <v>3.2403899999999998E-8</v>
      </c>
      <c r="BI22">
        <f t="shared" si="18"/>
        <v>2.0513149999999998E-8</v>
      </c>
      <c r="BJ22">
        <f t="shared" si="19"/>
        <v>1.5309649999999997E-8</v>
      </c>
      <c r="BK22">
        <f t="shared" si="20"/>
        <v>1.3136799999999996E-8</v>
      </c>
      <c r="BM22">
        <f t="shared" si="21"/>
        <v>-9.4279658923460686E-5</v>
      </c>
      <c r="BN22">
        <f t="shared" si="22"/>
        <v>-7.9382048096905249E-5</v>
      </c>
      <c r="BO22">
        <f t="shared" si="23"/>
        <v>-6.1374841274494565E-5</v>
      </c>
      <c r="BP22">
        <f t="shared" si="24"/>
        <v>-4.4147775272576615E-5</v>
      </c>
      <c r="BQ22">
        <f t="shared" si="25"/>
        <v>-3.2498050329842337E-5</v>
      </c>
      <c r="BW22">
        <f t="shared" si="26"/>
        <v>1.1075863754889179E-2</v>
      </c>
      <c r="BX22">
        <f t="shared" si="27"/>
        <v>3.403277922642329E-3</v>
      </c>
      <c r="BY22">
        <f t="shared" si="28"/>
        <v>1.436287000820899E-3</v>
      </c>
      <c r="BZ22">
        <f t="shared" si="29"/>
        <v>8.0396177386643476E-4</v>
      </c>
      <c r="CA22">
        <f t="shared" si="30"/>
        <v>5.5188642619151071E-4</v>
      </c>
      <c r="CD22">
        <f t="shared" si="31"/>
        <v>7.468375156163938E-2</v>
      </c>
      <c r="CE22">
        <f t="shared" si="32"/>
        <v>5.2946190711783851E-2</v>
      </c>
      <c r="CF22">
        <f t="shared" si="33"/>
        <v>3.1649793742608331E-2</v>
      </c>
      <c r="CG22">
        <f t="shared" si="34"/>
        <v>1.6375997619591451E-2</v>
      </c>
      <c r="CH22">
        <f t="shared" si="35"/>
        <v>8.8736998354303938E-3</v>
      </c>
      <c r="CJ22">
        <f t="shared" si="36"/>
        <v>-20</v>
      </c>
      <c r="CW22">
        <f t="shared" si="37"/>
        <v>-20</v>
      </c>
      <c r="CX22">
        <f t="shared" si="38"/>
        <v>7.468375156163938E-2</v>
      </c>
      <c r="CY22">
        <f t="shared" si="39"/>
        <v>5.2946190711783851E-2</v>
      </c>
      <c r="CZ22">
        <f t="shared" si="40"/>
        <v>3.1649793742608331E-2</v>
      </c>
      <c r="DA22">
        <f t="shared" si="41"/>
        <v>1.6375997619591451E-2</v>
      </c>
      <c r="DB22">
        <f t="shared" si="42"/>
        <v>8.8736998354303938E-3</v>
      </c>
    </row>
    <row r="23" spans="1:106" x14ac:dyDescent="0.3">
      <c r="A23">
        <v>-21</v>
      </c>
      <c r="B23" s="1">
        <v>5.4144300000000003E-9</v>
      </c>
      <c r="C23" s="1">
        <v>1.9799999999999999E-13</v>
      </c>
      <c r="E23" s="1">
        <f t="shared" si="0"/>
        <v>5.4144300000000003E-9</v>
      </c>
      <c r="F23" s="1">
        <f t="shared" si="1"/>
        <v>-7.58129E-8</v>
      </c>
      <c r="G23" s="1">
        <f t="shared" si="2"/>
        <v>-3.7602899999999997E-8</v>
      </c>
      <c r="H23" s="1">
        <f t="shared" si="3"/>
        <v>-2.4869700000000001E-8</v>
      </c>
      <c r="I23" s="1">
        <f t="shared" si="4"/>
        <v>-2.6674199999999999E-8</v>
      </c>
      <c r="J23" s="1">
        <f t="shared" si="5"/>
        <v>-3.7598700000000002E-8</v>
      </c>
      <c r="L23">
        <f t="shared" si="6"/>
        <v>7.58129E-8</v>
      </c>
      <c r="M23">
        <f t="shared" si="7"/>
        <v>3.7602899999999997E-8</v>
      </c>
      <c r="N23">
        <f t="shared" si="8"/>
        <v>2.4869700000000001E-8</v>
      </c>
      <c r="O23">
        <f t="shared" si="9"/>
        <v>2.6674199999999999E-8</v>
      </c>
      <c r="P23">
        <f t="shared" si="10"/>
        <v>3.7598700000000002E-8</v>
      </c>
      <c r="AA23">
        <f t="shared" si="11"/>
        <v>2.7534142441703176E-4</v>
      </c>
      <c r="AB23">
        <f t="shared" si="12"/>
        <v>1.9391467195650772E-4</v>
      </c>
      <c r="AC23">
        <f t="shared" si="13"/>
        <v>1.5770129993123076E-4</v>
      </c>
      <c r="AD23">
        <f t="shared" si="14"/>
        <v>1.6332238058514823E-4</v>
      </c>
      <c r="AE23">
        <f t="shared" si="15"/>
        <v>1.939038421486279E-4</v>
      </c>
      <c r="BG23">
        <f t="shared" si="16"/>
        <v>8.7582549999999993E-8</v>
      </c>
      <c r="BH23">
        <f t="shared" si="17"/>
        <v>5.5108549999999996E-8</v>
      </c>
      <c r="BI23">
        <f t="shared" si="18"/>
        <v>3.8686449999999991E-8</v>
      </c>
      <c r="BJ23">
        <f t="shared" si="19"/>
        <v>3.0012900000000007E-8</v>
      </c>
      <c r="BK23">
        <f t="shared" si="20"/>
        <v>2.444075E-8</v>
      </c>
      <c r="BM23">
        <f t="shared" si="21"/>
        <v>-1.1281781048264454E-4</v>
      </c>
      <c r="BN23">
        <f t="shared" si="22"/>
        <v>-9.5279497120920946E-5</v>
      </c>
      <c r="BO23">
        <f t="shared" si="23"/>
        <v>-8.1026333993927723E-5</v>
      </c>
      <c r="BP23">
        <f t="shared" si="24"/>
        <v>-6.5563128350780439E-5</v>
      </c>
      <c r="BQ23">
        <f t="shared" si="25"/>
        <v>-5.0085659156047567E-5</v>
      </c>
      <c r="BW23">
        <f t="shared" si="26"/>
        <v>1.8397029914529912E-2</v>
      </c>
      <c r="BX23">
        <f t="shared" si="27"/>
        <v>5.7878746559466895E-3</v>
      </c>
      <c r="BY23">
        <f t="shared" si="28"/>
        <v>2.7087426964121871E-3</v>
      </c>
      <c r="BZ23">
        <f t="shared" si="29"/>
        <v>1.5760794219904393E-3</v>
      </c>
      <c r="CA23">
        <f t="shared" si="30"/>
        <v>1.0267735042735042E-3</v>
      </c>
      <c r="CD23">
        <f t="shared" si="31"/>
        <v>0.10694129871094861</v>
      </c>
      <c r="CE23">
        <f t="shared" si="32"/>
        <v>7.6276197182921016E-2</v>
      </c>
      <c r="CF23">
        <f t="shared" si="33"/>
        <v>5.5162317025748309E-2</v>
      </c>
      <c r="CG23">
        <f t="shared" si="34"/>
        <v>3.6116815927882483E-2</v>
      </c>
      <c r="CH23">
        <f t="shared" si="35"/>
        <v>2.107739369543021E-2</v>
      </c>
      <c r="CJ23">
        <f t="shared" si="36"/>
        <v>-21</v>
      </c>
      <c r="CW23">
        <f t="shared" si="37"/>
        <v>-21</v>
      </c>
      <c r="CX23">
        <f t="shared" si="38"/>
        <v>0.10694129871094861</v>
      </c>
      <c r="CY23">
        <f t="shared" si="39"/>
        <v>7.6276197182921016E-2</v>
      </c>
      <c r="CZ23">
        <f t="shared" si="40"/>
        <v>5.5162317025748309E-2</v>
      </c>
      <c r="DA23">
        <f t="shared" si="41"/>
        <v>3.6116815927882483E-2</v>
      </c>
      <c r="DB23">
        <f t="shared" si="42"/>
        <v>2.107739369543021E-2</v>
      </c>
    </row>
    <row r="24" spans="1:106" x14ac:dyDescent="0.3">
      <c r="A24">
        <v>-22</v>
      </c>
      <c r="B24" s="1">
        <v>6.50262E-9</v>
      </c>
      <c r="C24" s="1">
        <v>1.6E-13</v>
      </c>
      <c r="E24" s="1">
        <f t="shared" si="0"/>
        <v>6.50262E-9</v>
      </c>
      <c r="F24" s="1">
        <f t="shared" si="1"/>
        <v>-1.3981600000000001E-7</v>
      </c>
      <c r="G24" s="1">
        <f t="shared" si="2"/>
        <v>-8.0362599999999995E-8</v>
      </c>
      <c r="H24" s="1">
        <f t="shared" si="3"/>
        <v>-5.2206999999999999E-8</v>
      </c>
      <c r="I24" s="1">
        <f t="shared" si="4"/>
        <v>-4.7323099999999998E-8</v>
      </c>
      <c r="J24" s="1">
        <f t="shared" si="5"/>
        <v>-5.5044099999999999E-8</v>
      </c>
      <c r="L24">
        <f t="shared" si="6"/>
        <v>1.3981600000000001E-7</v>
      </c>
      <c r="M24">
        <f t="shared" si="7"/>
        <v>8.0362599999999995E-8</v>
      </c>
      <c r="N24">
        <f t="shared" si="8"/>
        <v>5.2206999999999999E-8</v>
      </c>
      <c r="O24">
        <f t="shared" si="9"/>
        <v>4.7323099999999998E-8</v>
      </c>
      <c r="P24">
        <f t="shared" si="10"/>
        <v>5.5044099999999999E-8</v>
      </c>
      <c r="AA24">
        <f t="shared" si="11"/>
        <v>3.739197774924456E-4</v>
      </c>
      <c r="AB24">
        <f t="shared" si="12"/>
        <v>2.8348298008875239E-4</v>
      </c>
      <c r="AC24">
        <f t="shared" si="13"/>
        <v>2.2848851174621449E-4</v>
      </c>
      <c r="AD24">
        <f t="shared" si="14"/>
        <v>2.1753873218348957E-4</v>
      </c>
      <c r="AE24">
        <f t="shared" si="15"/>
        <v>2.3461479066759624E-4</v>
      </c>
      <c r="BG24">
        <f t="shared" si="16"/>
        <v>1.3613650000000001E-7</v>
      </c>
      <c r="BH24">
        <f t="shared" si="17"/>
        <v>8.9692699999999952E-8</v>
      </c>
      <c r="BI24">
        <f t="shared" si="18"/>
        <v>6.3623999999999988E-8</v>
      </c>
      <c r="BJ24">
        <f t="shared" si="19"/>
        <v>5.068394999999999E-8</v>
      </c>
      <c r="BK24">
        <f t="shared" si="20"/>
        <v>4.1411449999999997E-8</v>
      </c>
      <c r="BM24">
        <f t="shared" si="21"/>
        <v>-1.3401090431756986E-4</v>
      </c>
      <c r="BN24">
        <f t="shared" si="22"/>
        <v>-1.1308590251772647E-4</v>
      </c>
      <c r="BO24">
        <f t="shared" si="23"/>
        <v>-9.7566390695945072E-5</v>
      </c>
      <c r="BP24">
        <f t="shared" si="24"/>
        <v>-8.4032993852318136E-5</v>
      </c>
      <c r="BQ24">
        <f t="shared" si="25"/>
        <v>-6.8344833308898212E-5</v>
      </c>
      <c r="BW24">
        <f t="shared" si="26"/>
        <v>2.859596190062292E-2</v>
      </c>
      <c r="BX24">
        <f t="shared" si="27"/>
        <v>9.4201372591626777E-3</v>
      </c>
      <c r="BY24">
        <f t="shared" si="28"/>
        <v>4.454816746342169E-3</v>
      </c>
      <c r="BZ24">
        <f t="shared" si="29"/>
        <v>2.661586538461538E-3</v>
      </c>
      <c r="CA24">
        <f t="shared" si="30"/>
        <v>1.7397248297841515E-3</v>
      </c>
      <c r="CD24">
        <f t="shared" si="31"/>
        <v>0.15089345264504506</v>
      </c>
      <c r="CE24">
        <f t="shared" si="32"/>
        <v>0.10745015764137715</v>
      </c>
      <c r="CF24">
        <f t="shared" si="33"/>
        <v>7.998169410678839E-2</v>
      </c>
      <c r="CG24">
        <f t="shared" si="34"/>
        <v>5.9332109986304046E-2</v>
      </c>
      <c r="CH24">
        <f t="shared" si="35"/>
        <v>3.9246551053342432E-2</v>
      </c>
      <c r="CJ24">
        <f t="shared" si="36"/>
        <v>-22</v>
      </c>
      <c r="CW24">
        <f t="shared" si="37"/>
        <v>-22</v>
      </c>
      <c r="CX24">
        <f t="shared" si="38"/>
        <v>0.15089345264504506</v>
      </c>
      <c r="CY24">
        <f t="shared" si="39"/>
        <v>0.10745015764137715</v>
      </c>
      <c r="CZ24">
        <f t="shared" si="40"/>
        <v>7.998169410678839E-2</v>
      </c>
      <c r="DA24">
        <f t="shared" si="41"/>
        <v>5.9332109986304046E-2</v>
      </c>
      <c r="DB24">
        <f t="shared" si="42"/>
        <v>3.9246551053342432E-2</v>
      </c>
    </row>
    <row r="25" spans="1:106" x14ac:dyDescent="0.3">
      <c r="A25">
        <v>-23</v>
      </c>
      <c r="B25" s="1">
        <v>8.2357000000000004E-9</v>
      </c>
      <c r="C25" s="1">
        <v>1.84E-13</v>
      </c>
      <c r="E25" s="1">
        <f t="shared" si="0"/>
        <v>8.2357000000000004E-9</v>
      </c>
      <c r="F25" s="1">
        <f t="shared" si="1"/>
        <v>-2.5097799999999999E-7</v>
      </c>
      <c r="G25" s="1">
        <f t="shared" si="2"/>
        <v>-1.4782000000000001E-7</v>
      </c>
      <c r="H25" s="1">
        <f t="shared" si="3"/>
        <v>-1.022426E-7</v>
      </c>
      <c r="I25" s="1">
        <f t="shared" si="4"/>
        <v>-8.6700000000000002E-8</v>
      </c>
      <c r="J25" s="1">
        <f t="shared" si="5"/>
        <v>-8.6480200000000002E-8</v>
      </c>
      <c r="L25">
        <f t="shared" si="6"/>
        <v>2.5097799999999999E-7</v>
      </c>
      <c r="M25">
        <f t="shared" si="7"/>
        <v>1.4782000000000001E-7</v>
      </c>
      <c r="N25">
        <f t="shared" si="8"/>
        <v>1.022426E-7</v>
      </c>
      <c r="O25">
        <f t="shared" si="9"/>
        <v>8.6700000000000002E-8</v>
      </c>
      <c r="P25">
        <f t="shared" si="10"/>
        <v>8.6480200000000002E-8</v>
      </c>
      <c r="AA25">
        <f t="shared" si="11"/>
        <v>5.0097704538232084E-4</v>
      </c>
      <c r="AB25">
        <f t="shared" si="12"/>
        <v>3.8447366619834966E-4</v>
      </c>
      <c r="AC25">
        <f t="shared" si="13"/>
        <v>3.1975396791908618E-4</v>
      </c>
      <c r="AD25">
        <f t="shared" si="14"/>
        <v>2.9444863728670913E-4</v>
      </c>
      <c r="AE25">
        <f t="shared" si="15"/>
        <v>2.9407516046072303E-4</v>
      </c>
      <c r="BG25">
        <f t="shared" si="16"/>
        <v>1.9525050000000002E-7</v>
      </c>
      <c r="BH25">
        <f t="shared" si="17"/>
        <v>1.37029E-7</v>
      </c>
      <c r="BI25">
        <f t="shared" si="18"/>
        <v>1.0014169999999995E-7</v>
      </c>
      <c r="BJ25">
        <f t="shared" si="19"/>
        <v>8.1659499999999991E-8</v>
      </c>
      <c r="BK25">
        <f t="shared" si="20"/>
        <v>6.8273900000000001E-8</v>
      </c>
      <c r="BM25">
        <f t="shared" si="21"/>
        <v>-1.4997339809532333E-4</v>
      </c>
      <c r="BN25">
        <f t="shared" si="22"/>
        <v>-1.3252384801847522E-4</v>
      </c>
      <c r="BO25">
        <f t="shared" si="23"/>
        <v>-1.151348339683416E-4</v>
      </c>
      <c r="BP25">
        <f t="shared" si="24"/>
        <v>-1.0278518117615229E-4</v>
      </c>
      <c r="BQ25">
        <f t="shared" si="25"/>
        <v>-8.9091621690959527E-5</v>
      </c>
      <c r="BW25">
        <f t="shared" si="26"/>
        <v>4.1013070404172104E-2</v>
      </c>
      <c r="BX25">
        <f t="shared" si="27"/>
        <v>1.4391717369259743E-2</v>
      </c>
      <c r="BY25">
        <f t="shared" si="28"/>
        <v>7.0117081945048013E-3</v>
      </c>
      <c r="BZ25">
        <f t="shared" si="29"/>
        <v>4.2882179849340861E-3</v>
      </c>
      <c r="CA25">
        <f t="shared" si="30"/>
        <v>2.8682356946255249E-3</v>
      </c>
      <c r="CD25">
        <f t="shared" si="31"/>
        <v>0.18898119193147664</v>
      </c>
      <c r="CE25">
        <f t="shared" si="32"/>
        <v>0.14756324453573624</v>
      </c>
      <c r="CF25">
        <f t="shared" si="33"/>
        <v>0.11137907280736202</v>
      </c>
      <c r="CG25">
        <f t="shared" si="34"/>
        <v>8.8766916011304958E-2</v>
      </c>
      <c r="CH25">
        <f t="shared" si="35"/>
        <v>6.6690480837382715E-2</v>
      </c>
      <c r="CJ25">
        <f t="shared" si="36"/>
        <v>-23</v>
      </c>
      <c r="CM25" s="19" t="s">
        <v>59</v>
      </c>
      <c r="CN25" s="19" t="s">
        <v>60</v>
      </c>
      <c r="CO25" s="19" t="s">
        <v>61</v>
      </c>
      <c r="CP25" s="19" t="s">
        <v>62</v>
      </c>
      <c r="CQ25" s="19" t="s">
        <v>63</v>
      </c>
      <c r="CW25">
        <f t="shared" si="37"/>
        <v>-23</v>
      </c>
      <c r="CX25">
        <f t="shared" si="38"/>
        <v>0.18898119193147664</v>
      </c>
      <c r="CY25">
        <f t="shared" si="39"/>
        <v>0.14756324453573624</v>
      </c>
      <c r="CZ25">
        <f t="shared" si="40"/>
        <v>0.11137907280736202</v>
      </c>
      <c r="DA25">
        <f t="shared" si="41"/>
        <v>8.8766916011304958E-2</v>
      </c>
      <c r="DB25">
        <f t="shared" si="42"/>
        <v>6.6690480837382715E-2</v>
      </c>
    </row>
    <row r="26" spans="1:106" x14ac:dyDescent="0.3">
      <c r="A26">
        <v>-24</v>
      </c>
      <c r="B26" s="1">
        <v>8.5829300000000007E-9</v>
      </c>
      <c r="C26" s="1">
        <v>1.1499999999999999E-13</v>
      </c>
      <c r="E26" s="1">
        <f t="shared" si="0"/>
        <v>8.5829300000000007E-9</v>
      </c>
      <c r="F26" s="1">
        <f t="shared" si="1"/>
        <v>-4.12089E-7</v>
      </c>
      <c r="G26" s="1">
        <f t="shared" si="2"/>
        <v>-2.5974799999999998E-7</v>
      </c>
      <c r="H26" s="1">
        <f t="shared" si="3"/>
        <v>-1.7945499999999999E-7</v>
      </c>
      <c r="I26" s="1">
        <f t="shared" si="4"/>
        <v>-1.4869099999999999E-7</v>
      </c>
      <c r="J26" s="1">
        <f t="shared" si="5"/>
        <v>-1.37867E-7</v>
      </c>
      <c r="L26">
        <f t="shared" si="6"/>
        <v>4.12089E-7</v>
      </c>
      <c r="M26">
        <f t="shared" si="7"/>
        <v>2.5974799999999998E-7</v>
      </c>
      <c r="N26">
        <f t="shared" si="8"/>
        <v>1.7945499999999999E-7</v>
      </c>
      <c r="O26">
        <f t="shared" si="9"/>
        <v>1.4869099999999999E-7</v>
      </c>
      <c r="P26">
        <f t="shared" si="10"/>
        <v>1.37867E-7</v>
      </c>
      <c r="AA26">
        <f t="shared" si="11"/>
        <v>6.4194158612758531E-4</v>
      </c>
      <c r="AB26">
        <f t="shared" si="12"/>
        <v>5.0965478512420535E-4</v>
      </c>
      <c r="AC26">
        <f t="shared" si="13"/>
        <v>4.2362129313810467E-4</v>
      </c>
      <c r="AD26">
        <f t="shared" si="14"/>
        <v>3.8560471988812584E-4</v>
      </c>
      <c r="AE26">
        <f t="shared" si="15"/>
        <v>3.7130445728539269E-4</v>
      </c>
      <c r="BG26">
        <f t="shared" si="16"/>
        <v>2.7609100000000006E-7</v>
      </c>
      <c r="BH26">
        <f t="shared" si="17"/>
        <v>1.9476049999999997E-7</v>
      </c>
      <c r="BI26">
        <f t="shared" si="18"/>
        <v>1.47719E-7</v>
      </c>
      <c r="BJ26">
        <f t="shared" si="19"/>
        <v>1.22861E-7</v>
      </c>
      <c r="BK26">
        <f t="shared" si="20"/>
        <v>1.0421650000000004E-7</v>
      </c>
      <c r="BM26">
        <f t="shared" si="21"/>
        <v>-1.7001571387911717E-4</v>
      </c>
      <c r="BN26">
        <f t="shared" si="22"/>
        <v>-1.4805875760938187E-4</v>
      </c>
      <c r="BO26">
        <f t="shared" si="23"/>
        <v>-1.3275175706779253E-4</v>
      </c>
      <c r="BP26">
        <f t="shared" si="24"/>
        <v>-1.2120918442970687E-4</v>
      </c>
      <c r="BQ26">
        <f t="shared" si="25"/>
        <v>-1.0858407095339365E-4</v>
      </c>
      <c r="BW26">
        <f t="shared" si="26"/>
        <v>5.799390844560337E-2</v>
      </c>
      <c r="BX26">
        <f t="shared" si="27"/>
        <v>2.045507207011444E-2</v>
      </c>
      <c r="BY26">
        <f t="shared" si="28"/>
        <v>1.0342969240426868E-2</v>
      </c>
      <c r="BZ26">
        <f t="shared" si="29"/>
        <v>6.4518488338403592E-3</v>
      </c>
      <c r="CA26">
        <f t="shared" si="30"/>
        <v>4.3782101984644372E-3</v>
      </c>
      <c r="CD26">
        <f t="shared" si="31"/>
        <v>0.24286685383426027</v>
      </c>
      <c r="CE26">
        <f t="shared" si="32"/>
        <v>0.18418672329137392</v>
      </c>
      <c r="CF26">
        <f t="shared" si="33"/>
        <v>0.14807122733101549</v>
      </c>
      <c r="CG26">
        <f t="shared" si="34"/>
        <v>0.12344149654159818</v>
      </c>
      <c r="CH26">
        <f t="shared" si="35"/>
        <v>9.9065482682757403E-2</v>
      </c>
      <c r="CJ26">
        <f t="shared" si="36"/>
        <v>-24</v>
      </c>
      <c r="CM26" s="20">
        <v>-20</v>
      </c>
      <c r="CN26" s="21">
        <f>BE2</f>
        <v>-16.227168522711356</v>
      </c>
      <c r="CO26" s="20" t="s">
        <v>105</v>
      </c>
      <c r="CP26" s="21">
        <f>CM26+CN26</f>
        <v>-36.227168522711352</v>
      </c>
      <c r="CQ26" s="20" t="s">
        <v>106</v>
      </c>
      <c r="CW26">
        <f t="shared" si="37"/>
        <v>-24</v>
      </c>
      <c r="CX26">
        <f t="shared" si="38"/>
        <v>0.24286685383426027</v>
      </c>
      <c r="CY26">
        <f t="shared" si="39"/>
        <v>0.18418672329137392</v>
      </c>
      <c r="CZ26">
        <f t="shared" si="40"/>
        <v>0.14807122733101549</v>
      </c>
      <c r="DA26">
        <f t="shared" si="41"/>
        <v>0.12344149654159818</v>
      </c>
      <c r="DB26">
        <f t="shared" si="42"/>
        <v>9.9065482682757403E-2</v>
      </c>
    </row>
    <row r="27" spans="1:106" x14ac:dyDescent="0.3">
      <c r="A27">
        <v>-25</v>
      </c>
      <c r="B27" s="1">
        <v>1.1224500000000001E-8</v>
      </c>
      <c r="C27" s="1">
        <v>1.19E-13</v>
      </c>
      <c r="E27" s="1">
        <f t="shared" si="0"/>
        <v>1.1224500000000001E-8</v>
      </c>
      <c r="F27" s="1">
        <f t="shared" si="1"/>
        <v>-6.4147899999999997E-7</v>
      </c>
      <c r="G27" s="1">
        <f t="shared" si="2"/>
        <v>-4.2187800000000001E-7</v>
      </c>
      <c r="H27" s="1">
        <f t="shared" si="3"/>
        <v>-3.0252599999999999E-7</v>
      </c>
      <c r="I27" s="1">
        <f t="shared" si="4"/>
        <v>-2.5001899999999998E-7</v>
      </c>
      <c r="J27" s="1">
        <f t="shared" si="5"/>
        <v>-2.23028E-7</v>
      </c>
      <c r="L27">
        <f t="shared" si="6"/>
        <v>6.4147899999999997E-7</v>
      </c>
      <c r="M27">
        <f t="shared" si="7"/>
        <v>4.2187800000000001E-7</v>
      </c>
      <c r="N27">
        <f t="shared" si="8"/>
        <v>3.0252599999999999E-7</v>
      </c>
      <c r="O27">
        <f t="shared" si="9"/>
        <v>2.5001899999999998E-7</v>
      </c>
      <c r="P27">
        <f t="shared" si="10"/>
        <v>2.23028E-7</v>
      </c>
      <c r="AA27">
        <f t="shared" si="11"/>
        <v>8.009238415729675E-4</v>
      </c>
      <c r="AB27">
        <f t="shared" si="12"/>
        <v>6.4952136223530015E-4</v>
      </c>
      <c r="AC27">
        <f t="shared" si="13"/>
        <v>5.5002363585576937E-4</v>
      </c>
      <c r="AD27">
        <f t="shared" si="14"/>
        <v>5.0001899963901368E-4</v>
      </c>
      <c r="AE27">
        <f t="shared" si="15"/>
        <v>4.7225840384264208E-4</v>
      </c>
      <c r="BG27">
        <f t="shared" si="16"/>
        <v>3.6638049999999999E-7</v>
      </c>
      <c r="BH27">
        <f t="shared" si="17"/>
        <v>2.719195E-7</v>
      </c>
      <c r="BI27">
        <f t="shared" si="18"/>
        <v>2.0558650000000004E-7</v>
      </c>
      <c r="BJ27">
        <f t="shared" si="19"/>
        <v>1.719405E-7</v>
      </c>
      <c r="BK27">
        <f t="shared" si="20"/>
        <v>1.4715400000000002E-7</v>
      </c>
      <c r="BM27">
        <f t="shared" si="21"/>
        <v>-1.8567799425087318E-4</v>
      </c>
      <c r="BN27">
        <f t="shared" si="22"/>
        <v>-1.6659382430587812E-4</v>
      </c>
      <c r="BO27">
        <f t="shared" si="23"/>
        <v>-1.473917213565299E-4</v>
      </c>
      <c r="BP27">
        <f t="shared" si="24"/>
        <v>-1.3531503871911258E-4</v>
      </c>
      <c r="BQ27">
        <f t="shared" si="25"/>
        <v>-1.2350116387111311E-4</v>
      </c>
      <c r="BW27">
        <f t="shared" si="26"/>
        <v>7.695954295233956E-2</v>
      </c>
      <c r="BX27">
        <f t="shared" si="27"/>
        <v>2.8558834926843402E-2</v>
      </c>
      <c r="BY27">
        <f t="shared" si="28"/>
        <v>1.4394728137524751E-2</v>
      </c>
      <c r="BZ27">
        <f t="shared" si="29"/>
        <v>9.0291802477183835E-3</v>
      </c>
      <c r="CA27">
        <f t="shared" si="30"/>
        <v>6.1820454874692166E-3</v>
      </c>
      <c r="CD27">
        <f t="shared" si="31"/>
        <v>0.28967498447683371</v>
      </c>
      <c r="CE27">
        <f t="shared" si="32"/>
        <v>0.23318892267387395</v>
      </c>
      <c r="CF27">
        <f t="shared" si="33"/>
        <v>0.18253086084565773</v>
      </c>
      <c r="CG27">
        <f t="shared" si="34"/>
        <v>0.15384459840738612</v>
      </c>
      <c r="CH27">
        <f t="shared" si="35"/>
        <v>0.12815401618081024</v>
      </c>
      <c r="CJ27">
        <f t="shared" si="36"/>
        <v>-25</v>
      </c>
      <c r="CM27" s="22">
        <v>-40</v>
      </c>
      <c r="CN27" s="23">
        <f>BE3</f>
        <v>-29.078504564238589</v>
      </c>
      <c r="CO27" s="22" t="s">
        <v>64</v>
      </c>
      <c r="CP27" s="23">
        <f t="shared" ref="CP27:CP30" si="43">CM27+CN27</f>
        <v>-69.078504564238585</v>
      </c>
      <c r="CQ27" s="22" t="s">
        <v>67</v>
      </c>
      <c r="CW27">
        <f t="shared" si="37"/>
        <v>-25</v>
      </c>
      <c r="CX27">
        <f t="shared" si="38"/>
        <v>0.28967498447683371</v>
      </c>
      <c r="CY27">
        <f t="shared" si="39"/>
        <v>0.23318892267387395</v>
      </c>
      <c r="CZ27">
        <f t="shared" si="40"/>
        <v>0.18253086084565773</v>
      </c>
      <c r="DA27">
        <f t="shared" si="41"/>
        <v>0.15384459840738612</v>
      </c>
      <c r="DB27">
        <f t="shared" si="42"/>
        <v>0.12815401618081024</v>
      </c>
    </row>
    <row r="28" spans="1:106" x14ac:dyDescent="0.3">
      <c r="A28">
        <v>-26</v>
      </c>
      <c r="B28" s="1">
        <v>1.6296400000000001E-8</v>
      </c>
      <c r="C28" s="1">
        <v>1.5599999999999999E-13</v>
      </c>
      <c r="E28" s="1">
        <f t="shared" si="0"/>
        <v>1.6296400000000001E-8</v>
      </c>
      <c r="F28" s="1">
        <f t="shared" si="1"/>
        <v>-9.6427100000000007E-7</v>
      </c>
      <c r="G28" s="1">
        <f t="shared" si="2"/>
        <v>-6.4926899999999996E-7</v>
      </c>
      <c r="H28" s="1">
        <f t="shared" si="3"/>
        <v>-4.7489300000000002E-7</v>
      </c>
      <c r="I28" s="1">
        <f t="shared" si="4"/>
        <v>-3.9441300000000003E-7</v>
      </c>
      <c r="J28" s="1">
        <f t="shared" si="5"/>
        <v>-3.4630000000000002E-7</v>
      </c>
      <c r="L28">
        <f t="shared" si="6"/>
        <v>9.6427100000000007E-7</v>
      </c>
      <c r="M28">
        <f t="shared" si="7"/>
        <v>6.4926899999999996E-7</v>
      </c>
      <c r="N28">
        <f t="shared" si="8"/>
        <v>4.7489300000000002E-7</v>
      </c>
      <c r="O28">
        <f t="shared" si="9"/>
        <v>3.9441300000000003E-7</v>
      </c>
      <c r="P28">
        <f t="shared" si="10"/>
        <v>3.4630000000000002E-7</v>
      </c>
      <c r="AA28">
        <f t="shared" si="11"/>
        <v>9.8197301388581971E-4</v>
      </c>
      <c r="AB28">
        <f t="shared" si="12"/>
        <v>8.0577230034296909E-4</v>
      </c>
      <c r="AC28">
        <f t="shared" si="13"/>
        <v>6.8912480727368968E-4</v>
      </c>
      <c r="AD28">
        <f t="shared" si="14"/>
        <v>6.2802308874753961E-4</v>
      </c>
      <c r="AE28">
        <f t="shared" si="15"/>
        <v>5.8847259919217996E-4</v>
      </c>
      <c r="BG28">
        <f t="shared" si="16"/>
        <v>5.0467450000000005E-7</v>
      </c>
      <c r="BH28">
        <f t="shared" si="17"/>
        <v>3.6086050000000003E-7</v>
      </c>
      <c r="BI28">
        <f t="shared" si="18"/>
        <v>2.8245249999999995E-7</v>
      </c>
      <c r="BJ28">
        <f t="shared" si="19"/>
        <v>2.3450349999999993E-7</v>
      </c>
      <c r="BK28">
        <f t="shared" si="20"/>
        <v>2.0136799999999995E-7</v>
      </c>
      <c r="BM28">
        <f t="shared" si="21"/>
        <v>-2.1144142530352358E-4</v>
      </c>
      <c r="BN28">
        <f t="shared" si="22"/>
        <v>-1.8256026069803303E-4</v>
      </c>
      <c r="BO28">
        <f t="shared" si="23"/>
        <v>-1.6529002599353359E-4</v>
      </c>
      <c r="BP28">
        <f t="shared" si="24"/>
        <v>-1.5059043582003003E-4</v>
      </c>
      <c r="BQ28">
        <f t="shared" si="25"/>
        <v>-1.3849802998731618E-4</v>
      </c>
      <c r="BW28">
        <f t="shared" si="26"/>
        <v>0.10600869549471245</v>
      </c>
      <c r="BX28">
        <f t="shared" si="27"/>
        <v>3.7900023540489644E-2</v>
      </c>
      <c r="BY28">
        <f t="shared" si="28"/>
        <v>1.9776721473755369E-2</v>
      </c>
      <c r="BZ28">
        <f t="shared" si="29"/>
        <v>1.2314576090105746E-2</v>
      </c>
      <c r="CA28">
        <f t="shared" si="30"/>
        <v>8.4596146602926234E-3</v>
      </c>
      <c r="CD28">
        <f t="shared" si="31"/>
        <v>0.3756386538308506</v>
      </c>
      <c r="CE28">
        <f t="shared" si="32"/>
        <v>0.28002874541442263</v>
      </c>
      <c r="CF28">
        <f t="shared" si="33"/>
        <v>0.22955323427360491</v>
      </c>
      <c r="CG28">
        <f t="shared" si="34"/>
        <v>0.19053944703854292</v>
      </c>
      <c r="CH28">
        <f t="shared" si="35"/>
        <v>0.16116744169220873</v>
      </c>
      <c r="CJ28">
        <f t="shared" si="36"/>
        <v>-26</v>
      </c>
      <c r="CM28" s="24">
        <v>-60</v>
      </c>
      <c r="CN28" s="25">
        <f>BE4</f>
        <v>-37.02918117698416</v>
      </c>
      <c r="CO28" s="24" t="s">
        <v>65</v>
      </c>
      <c r="CP28" s="25">
        <f t="shared" si="43"/>
        <v>-97.029181176984167</v>
      </c>
      <c r="CQ28" s="24" t="s">
        <v>68</v>
      </c>
      <c r="CW28">
        <f t="shared" si="37"/>
        <v>-26</v>
      </c>
      <c r="CX28">
        <f t="shared" si="38"/>
        <v>0.3756386538308506</v>
      </c>
      <c r="CY28">
        <f t="shared" si="39"/>
        <v>0.28002874541442263</v>
      </c>
      <c r="CZ28">
        <f t="shared" si="40"/>
        <v>0.22955323427360491</v>
      </c>
      <c r="DA28">
        <f t="shared" si="41"/>
        <v>0.19053944703854292</v>
      </c>
      <c r="DB28">
        <f t="shared" si="42"/>
        <v>0.16116744169220873</v>
      </c>
    </row>
    <row r="29" spans="1:106" x14ac:dyDescent="0.3">
      <c r="A29">
        <v>-27</v>
      </c>
      <c r="B29" s="1">
        <v>2.2042299999999999E-8</v>
      </c>
      <c r="C29" s="1">
        <v>1.12E-13</v>
      </c>
      <c r="E29" s="1">
        <f t="shared" si="0"/>
        <v>2.2042299999999999E-8</v>
      </c>
      <c r="F29" s="1">
        <f t="shared" si="1"/>
        <v>-1.3742399999999999E-6</v>
      </c>
      <c r="G29" s="1">
        <f t="shared" si="2"/>
        <v>-9.6571699999999996E-7</v>
      </c>
      <c r="H29" s="1">
        <f t="shared" si="3"/>
        <v>-7.1369900000000002E-7</v>
      </c>
      <c r="I29" s="1">
        <f t="shared" si="4"/>
        <v>-5.9390000000000004E-7</v>
      </c>
      <c r="J29" s="1">
        <f t="shared" si="5"/>
        <v>-5.1733600000000005E-7</v>
      </c>
      <c r="L29">
        <f t="shared" si="6"/>
        <v>1.3742399999999999E-6</v>
      </c>
      <c r="M29">
        <f t="shared" si="7"/>
        <v>9.6571699999999996E-7</v>
      </c>
      <c r="N29">
        <f t="shared" si="8"/>
        <v>7.1369900000000002E-7</v>
      </c>
      <c r="O29">
        <f t="shared" si="9"/>
        <v>5.9390000000000004E-7</v>
      </c>
      <c r="P29">
        <f t="shared" si="10"/>
        <v>5.1733600000000005E-7</v>
      </c>
      <c r="AA29">
        <f t="shared" si="11"/>
        <v>1.1722798300747139E-3</v>
      </c>
      <c r="AB29">
        <f t="shared" si="12"/>
        <v>9.8270901084705634E-4</v>
      </c>
      <c r="AC29">
        <f t="shared" si="13"/>
        <v>8.4480707856882922E-4</v>
      </c>
      <c r="AD29">
        <f t="shared" si="14"/>
        <v>7.7064907707723889E-4</v>
      </c>
      <c r="AE29">
        <f t="shared" si="15"/>
        <v>7.1926073158486831E-4</v>
      </c>
      <c r="BG29">
        <f t="shared" si="16"/>
        <v>6.8654499999999998E-7</v>
      </c>
      <c r="BH29">
        <f t="shared" si="17"/>
        <v>4.9414650000000008E-7</v>
      </c>
      <c r="BI29">
        <f t="shared" si="18"/>
        <v>3.7138549999999997E-7</v>
      </c>
      <c r="BJ29">
        <f t="shared" si="19"/>
        <v>3.0930500000000003E-7</v>
      </c>
      <c r="BK29">
        <f t="shared" si="20"/>
        <v>2.7062399999999998E-7</v>
      </c>
      <c r="BM29">
        <f t="shared" si="21"/>
        <v>-2.4261366715701277E-4</v>
      </c>
      <c r="BN29">
        <f t="shared" si="22"/>
        <v>-2.07575033228259E-4</v>
      </c>
      <c r="BO29">
        <f t="shared" si="23"/>
        <v>-1.8101795519519036E-4</v>
      </c>
      <c r="BP29">
        <f t="shared" si="24"/>
        <v>-1.6524562047837634E-4</v>
      </c>
      <c r="BQ29">
        <f t="shared" si="25"/>
        <v>-1.5480719115690055E-4</v>
      </c>
      <c r="BW29">
        <f t="shared" si="26"/>
        <v>0.14421124873243518</v>
      </c>
      <c r="BX29">
        <f t="shared" si="27"/>
        <v>5.1898625597566285E-2</v>
      </c>
      <c r="BY29">
        <f t="shared" si="28"/>
        <v>2.6003620406586506E-2</v>
      </c>
      <c r="BZ29">
        <f t="shared" si="29"/>
        <v>1.6242657178038536E-2</v>
      </c>
      <c r="CA29">
        <f t="shared" si="30"/>
        <v>1.1369109083007386E-2</v>
      </c>
      <c r="CD29">
        <f t="shared" si="31"/>
        <v>0.4945618870780355</v>
      </c>
      <c r="CE29">
        <f t="shared" si="32"/>
        <v>0.36202649229948486</v>
      </c>
      <c r="CF29">
        <f t="shared" si="33"/>
        <v>0.27531725423392456</v>
      </c>
      <c r="CG29">
        <f t="shared" si="34"/>
        <v>0.2294299109173473</v>
      </c>
      <c r="CH29">
        <f t="shared" si="35"/>
        <v>0.20135961946480815</v>
      </c>
      <c r="CJ29">
        <f t="shared" si="36"/>
        <v>-27</v>
      </c>
      <c r="CM29" s="26">
        <v>-80</v>
      </c>
      <c r="CN29" s="27">
        <f>BE5</f>
        <v>-40.265143659741341</v>
      </c>
      <c r="CO29" s="26" t="s">
        <v>66</v>
      </c>
      <c r="CP29" s="27">
        <f t="shared" si="43"/>
        <v>-120.26514365974134</v>
      </c>
      <c r="CQ29" s="26" t="s">
        <v>69</v>
      </c>
      <c r="CW29">
        <f t="shared" si="37"/>
        <v>-27</v>
      </c>
      <c r="CX29">
        <f t="shared" si="38"/>
        <v>0.4945618870780355</v>
      </c>
      <c r="CY29">
        <f t="shared" si="39"/>
        <v>0.36202649229948486</v>
      </c>
      <c r="CZ29">
        <f t="shared" si="40"/>
        <v>0.27531725423392456</v>
      </c>
      <c r="DA29">
        <f t="shared" si="41"/>
        <v>0.2294299109173473</v>
      </c>
      <c r="DB29">
        <f t="shared" si="42"/>
        <v>0.20135961946480815</v>
      </c>
    </row>
    <row r="30" spans="1:106" x14ac:dyDescent="0.3">
      <c r="A30">
        <v>-28</v>
      </c>
      <c r="B30" s="1">
        <v>2.9090699999999999E-8</v>
      </c>
      <c r="C30" s="1">
        <v>1.2900000000000001E-13</v>
      </c>
      <c r="E30" s="1">
        <f t="shared" si="0"/>
        <v>2.9090699999999999E-8</v>
      </c>
      <c r="F30" s="1">
        <f t="shared" si="1"/>
        <v>-1.9736200000000002E-6</v>
      </c>
      <c r="G30" s="1">
        <f t="shared" si="2"/>
        <v>-1.37099E-6</v>
      </c>
      <c r="H30" s="1">
        <f t="shared" si="3"/>
        <v>-1.0397979999999999E-6</v>
      </c>
      <c r="I30" s="1">
        <f t="shared" si="4"/>
        <v>-8.6341999999999999E-7</v>
      </c>
      <c r="J30" s="1">
        <f t="shared" si="5"/>
        <v>-7.4903599999999998E-7</v>
      </c>
      <c r="L30">
        <f t="shared" si="6"/>
        <v>1.9736200000000002E-6</v>
      </c>
      <c r="M30">
        <f t="shared" si="7"/>
        <v>1.37099E-6</v>
      </c>
      <c r="N30">
        <f t="shared" si="8"/>
        <v>1.0397979999999999E-6</v>
      </c>
      <c r="O30">
        <f t="shared" si="9"/>
        <v>8.6341999999999999E-7</v>
      </c>
      <c r="P30">
        <f t="shared" si="10"/>
        <v>7.4903599999999998E-7</v>
      </c>
      <c r="AA30">
        <f t="shared" si="11"/>
        <v>1.4048558644928668E-3</v>
      </c>
      <c r="AB30">
        <f t="shared" si="12"/>
        <v>1.1708928217390351E-3</v>
      </c>
      <c r="AC30">
        <f t="shared" si="13"/>
        <v>1.0197048592607569E-3</v>
      </c>
      <c r="AD30">
        <f t="shared" si="14"/>
        <v>9.2920396038759972E-4</v>
      </c>
      <c r="AE30">
        <f t="shared" si="15"/>
        <v>8.6546865916681238E-4</v>
      </c>
      <c r="BG30">
        <f t="shared" si="16"/>
        <v>8.7530000000000001E-7</v>
      </c>
      <c r="BH30">
        <f t="shared" si="17"/>
        <v>6.6726000000000011E-7</v>
      </c>
      <c r="BI30">
        <f t="shared" si="18"/>
        <v>5.0174099999999997E-7</v>
      </c>
      <c r="BJ30">
        <f t="shared" si="19"/>
        <v>4.1679500000000005E-7</v>
      </c>
      <c r="BK30">
        <f t="shared" si="20"/>
        <v>3.5264699999999999E-7</v>
      </c>
      <c r="BM30">
        <f t="shared" si="21"/>
        <v>-2.6248398083164647E-4</v>
      </c>
      <c r="BN30">
        <f t="shared" si="22"/>
        <v>-2.3697531792903501E-4</v>
      </c>
      <c r="BO30">
        <f t="shared" si="23"/>
        <v>-2.0486429747204496E-4</v>
      </c>
      <c r="BP30">
        <f t="shared" si="24"/>
        <v>-1.8674470168920476E-4</v>
      </c>
      <c r="BQ30">
        <f t="shared" si="25"/>
        <v>-1.7024369655021661E-4</v>
      </c>
      <c r="BW30">
        <f t="shared" si="26"/>
        <v>0.18385991597856005</v>
      </c>
      <c r="BX30">
        <f t="shared" si="27"/>
        <v>7.0080182529335081E-2</v>
      </c>
      <c r="BY30">
        <f t="shared" si="28"/>
        <v>3.5130834419817465E-2</v>
      </c>
      <c r="BZ30">
        <f t="shared" si="29"/>
        <v>2.1887322540924237E-2</v>
      </c>
      <c r="CA30">
        <f t="shared" si="30"/>
        <v>1.4814954367666231E-2</v>
      </c>
      <c r="CD30">
        <f t="shared" si="31"/>
        <v>0.57888957427310339</v>
      </c>
      <c r="CE30">
        <f t="shared" si="32"/>
        <v>0.47184173197724166</v>
      </c>
      <c r="CF30">
        <f t="shared" si="33"/>
        <v>0.35263277733817794</v>
      </c>
      <c r="CG30">
        <f t="shared" si="34"/>
        <v>0.29301287111711205</v>
      </c>
      <c r="CH30">
        <f t="shared" si="35"/>
        <v>0.24351863544470082</v>
      </c>
      <c r="CJ30">
        <f t="shared" si="36"/>
        <v>-28</v>
      </c>
      <c r="CM30" s="28">
        <v>-100</v>
      </c>
      <c r="CN30" s="29">
        <f>BE6</f>
        <v>-41.591678710900517</v>
      </c>
      <c r="CO30" s="28" t="s">
        <v>66</v>
      </c>
      <c r="CP30" s="29">
        <f t="shared" si="43"/>
        <v>-141.59167871090051</v>
      </c>
      <c r="CQ30" s="28" t="s">
        <v>69</v>
      </c>
      <c r="CW30">
        <f t="shared" si="37"/>
        <v>-28</v>
      </c>
      <c r="CX30">
        <f t="shared" si="38"/>
        <v>0.57888957427310339</v>
      </c>
      <c r="CY30">
        <f t="shared" si="39"/>
        <v>0.47184173197724166</v>
      </c>
      <c r="CZ30">
        <f t="shared" si="40"/>
        <v>0.35263277733817794</v>
      </c>
      <c r="DA30">
        <f t="shared" si="41"/>
        <v>0.29301287111711205</v>
      </c>
      <c r="DB30">
        <f t="shared" si="42"/>
        <v>0.24351863544470082</v>
      </c>
    </row>
    <row r="31" spans="1:106" x14ac:dyDescent="0.3">
      <c r="A31">
        <v>-29</v>
      </c>
      <c r="B31" s="1">
        <v>3.7364700000000001E-8</v>
      </c>
      <c r="C31" s="1">
        <v>1.5700000000000001E-13</v>
      </c>
      <c r="E31" s="1">
        <f t="shared" si="0"/>
        <v>3.7364700000000001E-8</v>
      </c>
      <c r="F31" s="1">
        <f t="shared" si="1"/>
        <v>-2.7473299999999999E-6</v>
      </c>
      <c r="G31" s="1">
        <f t="shared" si="2"/>
        <v>-1.9540100000000001E-6</v>
      </c>
      <c r="H31" s="1">
        <f t="shared" si="3"/>
        <v>-1.45647E-6</v>
      </c>
      <c r="I31" s="1">
        <f t="shared" si="4"/>
        <v>-1.2125100000000001E-6</v>
      </c>
      <c r="J31" s="1">
        <f t="shared" si="5"/>
        <v>-1.0585840000000001E-6</v>
      </c>
      <c r="L31">
        <f t="shared" si="6"/>
        <v>2.7473299999999999E-6</v>
      </c>
      <c r="M31">
        <f t="shared" si="7"/>
        <v>1.9540100000000001E-6</v>
      </c>
      <c r="N31">
        <f t="shared" si="8"/>
        <v>1.45647E-6</v>
      </c>
      <c r="O31">
        <f t="shared" si="9"/>
        <v>1.2125100000000001E-6</v>
      </c>
      <c r="P31">
        <f t="shared" si="10"/>
        <v>1.0585840000000001E-6</v>
      </c>
      <c r="AA31">
        <f t="shared" si="11"/>
        <v>1.6575071643887395E-3</v>
      </c>
      <c r="AB31">
        <f t="shared" si="12"/>
        <v>1.3978590773035743E-3</v>
      </c>
      <c r="AC31">
        <f t="shared" si="13"/>
        <v>1.20684298895921E-3</v>
      </c>
      <c r="AD31">
        <f t="shared" si="14"/>
        <v>1.1011403180339915E-3</v>
      </c>
      <c r="AE31">
        <f t="shared" si="15"/>
        <v>1.0288751138986694E-3</v>
      </c>
      <c r="BG31">
        <f t="shared" si="16"/>
        <v>1.0981799999999998E-6</v>
      </c>
      <c r="BH31">
        <f t="shared" si="17"/>
        <v>8.5683500000000001E-7</v>
      </c>
      <c r="BI31">
        <f t="shared" si="18"/>
        <v>6.7129999999999982E-7</v>
      </c>
      <c r="BJ31">
        <f t="shared" si="19"/>
        <v>5.5708999999999986E-7</v>
      </c>
      <c r="BK31">
        <f t="shared" si="20"/>
        <v>4.6803299999999991E-7</v>
      </c>
      <c r="BM31">
        <f t="shared" si="21"/>
        <v>-2.8296693124414728E-4</v>
      </c>
      <c r="BN31">
        <f t="shared" si="22"/>
        <v>-2.586298589836807E-4</v>
      </c>
      <c r="BO31">
        <f t="shared" si="23"/>
        <v>-2.3309957518929459E-4</v>
      </c>
      <c r="BP31">
        <f t="shared" si="24"/>
        <v>-2.1210441116349741E-4</v>
      </c>
      <c r="BQ31">
        <f t="shared" si="25"/>
        <v>-1.9172283559615498E-4</v>
      </c>
      <c r="BW31">
        <f t="shared" si="26"/>
        <v>0.23067666232073006</v>
      </c>
      <c r="BX31">
        <f t="shared" si="27"/>
        <v>8.9990638128349995E-2</v>
      </c>
      <c r="BY31">
        <f t="shared" si="28"/>
        <v>4.7002993867400637E-2</v>
      </c>
      <c r="BZ31">
        <f t="shared" si="29"/>
        <v>2.9254689989859473E-2</v>
      </c>
      <c r="CA31">
        <f t="shared" si="30"/>
        <v>1.9662403302911774E-2</v>
      </c>
      <c r="CD31">
        <f t="shared" si="31"/>
        <v>0.67276205741102979</v>
      </c>
      <c r="CE31">
        <f t="shared" si="32"/>
        <v>0.56201440381852485</v>
      </c>
      <c r="CF31">
        <f t="shared" si="33"/>
        <v>0.456533955280156</v>
      </c>
      <c r="CG31">
        <f t="shared" si="34"/>
        <v>0.3779980170405346</v>
      </c>
      <c r="CH31">
        <f t="shared" si="35"/>
        <v>0.30884303200981544</v>
      </c>
      <c r="CJ31">
        <f t="shared" si="36"/>
        <v>-29</v>
      </c>
      <c r="CW31">
        <f t="shared" si="37"/>
        <v>-29</v>
      </c>
      <c r="CX31">
        <f t="shared" si="38"/>
        <v>0.67276205741102979</v>
      </c>
      <c r="CY31">
        <f t="shared" si="39"/>
        <v>0.56201440381852485</v>
      </c>
      <c r="CZ31">
        <f t="shared" si="40"/>
        <v>0.456533955280156</v>
      </c>
      <c r="DA31">
        <f t="shared" si="41"/>
        <v>0.3779980170405346</v>
      </c>
      <c r="DB31">
        <f t="shared" si="42"/>
        <v>0.30884303200981544</v>
      </c>
    </row>
    <row r="32" spans="1:106" x14ac:dyDescent="0.3">
      <c r="A32">
        <v>-30</v>
      </c>
      <c r="B32" s="1">
        <v>4.7162999999999997E-8</v>
      </c>
      <c r="C32" s="1">
        <v>1.5599999999999999E-13</v>
      </c>
      <c r="E32" s="1">
        <f t="shared" si="0"/>
        <v>4.7162999999999997E-8</v>
      </c>
      <c r="F32" s="1">
        <f t="shared" si="1"/>
        <v>-3.72422E-6</v>
      </c>
      <c r="G32" s="1">
        <f t="shared" si="2"/>
        <v>-2.70551E-6</v>
      </c>
      <c r="H32" s="1">
        <f t="shared" si="3"/>
        <v>-2.0432799999999999E-6</v>
      </c>
      <c r="I32" s="1">
        <f t="shared" si="4"/>
        <v>-1.6970100000000001E-6</v>
      </c>
      <c r="J32" s="1">
        <f t="shared" si="5"/>
        <v>-1.45433E-6</v>
      </c>
      <c r="L32">
        <f t="shared" si="6"/>
        <v>3.72422E-6</v>
      </c>
      <c r="M32">
        <f t="shared" si="7"/>
        <v>2.70551E-6</v>
      </c>
      <c r="N32">
        <f t="shared" si="8"/>
        <v>2.0432799999999999E-6</v>
      </c>
      <c r="O32">
        <f t="shared" si="9"/>
        <v>1.6970100000000001E-6</v>
      </c>
      <c r="P32">
        <f t="shared" si="10"/>
        <v>1.45433E-6</v>
      </c>
      <c r="AA32">
        <f t="shared" si="11"/>
        <v>1.9298238261561598E-3</v>
      </c>
      <c r="AB32">
        <f t="shared" si="12"/>
        <v>1.6448434575971052E-3</v>
      </c>
      <c r="AC32">
        <f t="shared" si="13"/>
        <v>1.4294334542048468E-3</v>
      </c>
      <c r="AD32">
        <f t="shared" si="14"/>
        <v>1.3026933637660092E-3</v>
      </c>
      <c r="AE32">
        <f t="shared" si="15"/>
        <v>1.2059560522672457E-3</v>
      </c>
      <c r="BG32">
        <f t="shared" si="16"/>
        <v>1.3533250000000003E-6</v>
      </c>
      <c r="BH32">
        <f t="shared" si="17"/>
        <v>1.083135E-6</v>
      </c>
      <c r="BI32">
        <f t="shared" si="18"/>
        <v>8.5800500000000012E-7</v>
      </c>
      <c r="BJ32">
        <f t="shared" si="19"/>
        <v>7.1876999999999981E-7</v>
      </c>
      <c r="BK32">
        <f t="shared" si="20"/>
        <v>6.2145500000000013E-7</v>
      </c>
      <c r="BM32">
        <f t="shared" si="21"/>
        <v>-3.0304609095833154E-4</v>
      </c>
      <c r="BN32">
        <f t="shared" si="22"/>
        <v>-2.8118372606292084E-4</v>
      </c>
      <c r="BO32">
        <f t="shared" si="23"/>
        <v>-2.5472770142352365E-4</v>
      </c>
      <c r="BP32">
        <f t="shared" si="24"/>
        <v>-2.3388633828739087E-4</v>
      </c>
      <c r="BQ32">
        <f t="shared" si="25"/>
        <v>-2.1818578212877261E-4</v>
      </c>
      <c r="BW32">
        <f t="shared" si="26"/>
        <v>0.28427078806316103</v>
      </c>
      <c r="BX32">
        <f t="shared" si="27"/>
        <v>0.11375820295523685</v>
      </c>
      <c r="BY32">
        <f t="shared" si="28"/>
        <v>6.0075679656188138E-2</v>
      </c>
      <c r="BZ32">
        <f t="shared" si="29"/>
        <v>3.7745056497175133E-2</v>
      </c>
      <c r="CA32">
        <f t="shared" si="30"/>
        <v>2.6107771983195714E-2</v>
      </c>
      <c r="CD32">
        <f t="shared" si="31"/>
        <v>0.77162713721820519</v>
      </c>
      <c r="CE32">
        <f t="shared" si="32"/>
        <v>0.66430953100860601</v>
      </c>
      <c r="CF32">
        <f t="shared" si="33"/>
        <v>0.54518321144512316</v>
      </c>
      <c r="CG32">
        <f t="shared" si="34"/>
        <v>0.45962096418572546</v>
      </c>
      <c r="CH32">
        <f t="shared" si="35"/>
        <v>0.39998436336989213</v>
      </c>
      <c r="CJ32">
        <f t="shared" si="36"/>
        <v>-30</v>
      </c>
      <c r="CW32">
        <f t="shared" si="37"/>
        <v>-30</v>
      </c>
      <c r="CX32">
        <f t="shared" si="38"/>
        <v>0.77162713721820519</v>
      </c>
      <c r="CY32">
        <f t="shared" si="39"/>
        <v>0.66430953100860601</v>
      </c>
      <c r="CZ32">
        <f t="shared" si="40"/>
        <v>0.54518321144512316</v>
      </c>
      <c r="DA32">
        <f t="shared" si="41"/>
        <v>0.45962096418572546</v>
      </c>
      <c r="DB32">
        <f t="shared" si="42"/>
        <v>0.39998436336989213</v>
      </c>
    </row>
    <row r="33" spans="1:106" x14ac:dyDescent="0.3">
      <c r="A33">
        <v>-31</v>
      </c>
      <c r="B33" s="1">
        <v>5.8359199999999998E-8</v>
      </c>
      <c r="C33" s="1">
        <v>1.3400000000000001E-13</v>
      </c>
      <c r="E33" s="1">
        <f t="shared" si="0"/>
        <v>5.8359199999999998E-8</v>
      </c>
      <c r="F33" s="1">
        <f t="shared" si="1"/>
        <v>-4.9436899999999999E-6</v>
      </c>
      <c r="G33" s="1">
        <f t="shared" si="2"/>
        <v>-3.6676799999999999E-6</v>
      </c>
      <c r="H33" s="1">
        <f t="shared" si="3"/>
        <v>-2.79907E-6</v>
      </c>
      <c r="I33" s="1">
        <f t="shared" si="4"/>
        <v>-2.3266899999999998E-6</v>
      </c>
      <c r="J33" s="1">
        <f t="shared" si="5"/>
        <v>-1.99465E-6</v>
      </c>
      <c r="L33">
        <f t="shared" si="6"/>
        <v>4.9436899999999999E-6</v>
      </c>
      <c r="M33">
        <f t="shared" si="7"/>
        <v>3.6676799999999999E-6</v>
      </c>
      <c r="N33">
        <f t="shared" si="8"/>
        <v>2.79907E-6</v>
      </c>
      <c r="O33">
        <f t="shared" si="9"/>
        <v>2.3266899999999998E-6</v>
      </c>
      <c r="P33">
        <f t="shared" si="10"/>
        <v>1.99465E-6</v>
      </c>
      <c r="AA33">
        <f t="shared" si="11"/>
        <v>2.2234410268770341E-3</v>
      </c>
      <c r="AB33">
        <f t="shared" si="12"/>
        <v>1.9151187952709356E-3</v>
      </c>
      <c r="AC33">
        <f t="shared" si="13"/>
        <v>1.6730421393377991E-3</v>
      </c>
      <c r="AD33">
        <f t="shared" si="14"/>
        <v>1.5253491403609864E-3</v>
      </c>
      <c r="AE33">
        <f t="shared" si="15"/>
        <v>1.4123207850909793E-3</v>
      </c>
      <c r="BG33">
        <f t="shared" si="16"/>
        <v>1.6425600000000003E-6</v>
      </c>
      <c r="BH33">
        <f t="shared" si="17"/>
        <v>1.3438600000000001E-6</v>
      </c>
      <c r="BI33">
        <f t="shared" si="18"/>
        <v>1.0806400000000001E-6</v>
      </c>
      <c r="BJ33">
        <f t="shared" si="19"/>
        <v>9.1410499999999989E-7</v>
      </c>
      <c r="BK33">
        <f t="shared" si="20"/>
        <v>7.95575E-7</v>
      </c>
      <c r="BM33">
        <f t="shared" si="21"/>
        <v>-3.2257460960973482E-4</v>
      </c>
      <c r="BN33">
        <f t="shared" si="22"/>
        <v>-3.0293653651108866E-4</v>
      </c>
      <c r="BO33">
        <f t="shared" si="23"/>
        <v>-2.7707109086385126E-4</v>
      </c>
      <c r="BP33">
        <f t="shared" si="24"/>
        <v>-2.5650402064645314E-4</v>
      </c>
      <c r="BQ33">
        <f t="shared" si="25"/>
        <v>-2.406500425469844E-4</v>
      </c>
      <c r="BW33">
        <f t="shared" si="26"/>
        <v>0.34502564102564109</v>
      </c>
      <c r="BX33">
        <f t="shared" si="27"/>
        <v>0.14114131537012894</v>
      </c>
      <c r="BY33">
        <f t="shared" si="28"/>
        <v>7.5664107392920954E-2</v>
      </c>
      <c r="BZ33">
        <f t="shared" si="29"/>
        <v>4.8002761480515709E-2</v>
      </c>
      <c r="CA33">
        <f t="shared" si="30"/>
        <v>3.34226785455599E-2</v>
      </c>
      <c r="CD33">
        <f t="shared" si="31"/>
        <v>0.87427987373064231</v>
      </c>
      <c r="CE33">
        <f t="shared" si="32"/>
        <v>0.77106933491139806</v>
      </c>
      <c r="CF33">
        <f t="shared" si="33"/>
        <v>0.64501906196785486</v>
      </c>
      <c r="CG33">
        <f t="shared" si="34"/>
        <v>0.55281328860671752</v>
      </c>
      <c r="CH33">
        <f t="shared" si="35"/>
        <v>0.48658868502335123</v>
      </c>
      <c r="CJ33">
        <f t="shared" si="36"/>
        <v>-31</v>
      </c>
      <c r="CW33">
        <f t="shared" si="37"/>
        <v>-31</v>
      </c>
      <c r="CX33">
        <f t="shared" si="38"/>
        <v>0.87427987373064231</v>
      </c>
      <c r="CY33">
        <f t="shared" si="39"/>
        <v>0.77106933491139806</v>
      </c>
      <c r="CZ33">
        <f t="shared" si="40"/>
        <v>0.64501906196785486</v>
      </c>
      <c r="DA33">
        <f t="shared" si="41"/>
        <v>0.55281328860671752</v>
      </c>
      <c r="DB33">
        <f t="shared" si="42"/>
        <v>0.48658868502335123</v>
      </c>
    </row>
    <row r="34" spans="1:106" x14ac:dyDescent="0.3">
      <c r="A34">
        <v>-32</v>
      </c>
      <c r="B34" s="1">
        <v>7.1047699999999999E-8</v>
      </c>
      <c r="C34" s="1">
        <v>1.18E-13</v>
      </c>
      <c r="E34" s="1">
        <f t="shared" si="0"/>
        <v>7.1047699999999999E-8</v>
      </c>
      <c r="F34" s="1">
        <f t="shared" si="1"/>
        <v>-6.4308700000000001E-6</v>
      </c>
      <c r="G34" s="1">
        <f t="shared" si="2"/>
        <v>-4.87178E-6</v>
      </c>
      <c r="H34" s="1">
        <f t="shared" si="3"/>
        <v>-3.7592899999999999E-6</v>
      </c>
      <c r="I34" s="1">
        <f t="shared" si="4"/>
        <v>-3.1345499999999999E-6</v>
      </c>
      <c r="J34" s="1">
        <f t="shared" si="5"/>
        <v>-2.69724E-6</v>
      </c>
      <c r="L34">
        <f t="shared" si="6"/>
        <v>6.4308700000000001E-6</v>
      </c>
      <c r="M34">
        <f t="shared" si="7"/>
        <v>4.87178E-6</v>
      </c>
      <c r="N34">
        <f t="shared" si="8"/>
        <v>3.7592899999999999E-6</v>
      </c>
      <c r="O34">
        <f t="shared" si="9"/>
        <v>3.1345499999999999E-6</v>
      </c>
      <c r="P34">
        <f t="shared" si="10"/>
        <v>2.69724E-6</v>
      </c>
      <c r="AA34">
        <f t="shared" si="11"/>
        <v>2.5359160080728228E-3</v>
      </c>
      <c r="AB34">
        <f t="shared" si="12"/>
        <v>2.207210909722947E-3</v>
      </c>
      <c r="AC34">
        <f t="shared" si="13"/>
        <v>1.938888857051894E-3</v>
      </c>
      <c r="AD34">
        <f t="shared" si="14"/>
        <v>1.7704660403407911E-3</v>
      </c>
      <c r="AE34">
        <f t="shared" si="15"/>
        <v>1.6423276165247907E-3</v>
      </c>
      <c r="BG34">
        <f t="shared" si="16"/>
        <v>1.9597399999999999E-6</v>
      </c>
      <c r="BH34">
        <f t="shared" si="17"/>
        <v>1.6437E-6</v>
      </c>
      <c r="BI34">
        <f t="shared" si="18"/>
        <v>1.3416299999999998E-6</v>
      </c>
      <c r="BJ34">
        <f t="shared" si="19"/>
        <v>1.1476349999999999E-6</v>
      </c>
      <c r="BK34">
        <f t="shared" si="20"/>
        <v>1.0005649999999999E-6</v>
      </c>
      <c r="BM34">
        <f t="shared" si="21"/>
        <v>-3.4063998800510547E-4</v>
      </c>
      <c r="BN34">
        <f t="shared" si="22"/>
        <v>-3.2460846468979602E-4</v>
      </c>
      <c r="BO34">
        <f t="shared" si="23"/>
        <v>-2.9966451084844736E-4</v>
      </c>
      <c r="BP34">
        <f t="shared" si="24"/>
        <v>-2.7986568809427342E-4</v>
      </c>
      <c r="BQ34">
        <f t="shared" si="25"/>
        <v>-2.6262237913805305E-4</v>
      </c>
      <c r="BW34">
        <f t="shared" si="26"/>
        <v>0.41165044183688249</v>
      </c>
      <c r="BX34">
        <f t="shared" si="27"/>
        <v>0.17263255106475445</v>
      </c>
      <c r="BY34">
        <f t="shared" si="28"/>
        <v>9.3938070404172083E-2</v>
      </c>
      <c r="BZ34">
        <f t="shared" si="29"/>
        <v>6.0266215775749671E-2</v>
      </c>
      <c r="CA34">
        <f t="shared" si="30"/>
        <v>4.2034456033608565E-2</v>
      </c>
      <c r="CD34">
        <f t="shared" si="31"/>
        <v>0.97494783178775413</v>
      </c>
      <c r="CE34">
        <f t="shared" si="32"/>
        <v>0.88533941912204261</v>
      </c>
      <c r="CF34">
        <f t="shared" si="33"/>
        <v>0.75450260837292116</v>
      </c>
      <c r="CG34">
        <f t="shared" si="34"/>
        <v>0.65809627634418455</v>
      </c>
      <c r="CH34">
        <f t="shared" si="35"/>
        <v>0.57950019026504629</v>
      </c>
      <c r="CJ34">
        <f t="shared" si="36"/>
        <v>-32</v>
      </c>
      <c r="CW34">
        <f t="shared" si="37"/>
        <v>-32</v>
      </c>
      <c r="CX34">
        <f t="shared" si="38"/>
        <v>0.97494783178775413</v>
      </c>
      <c r="CY34">
        <f t="shared" si="39"/>
        <v>0.88533941912204261</v>
      </c>
      <c r="CZ34">
        <f t="shared" si="40"/>
        <v>0.75450260837292116</v>
      </c>
      <c r="DA34">
        <f t="shared" si="41"/>
        <v>0.65809627634418455</v>
      </c>
      <c r="DB34">
        <f t="shared" si="42"/>
        <v>0.57950019026504629</v>
      </c>
    </row>
    <row r="35" spans="1:106" x14ac:dyDescent="0.3">
      <c r="A35">
        <v>-33</v>
      </c>
      <c r="B35" s="1">
        <v>8.5828799999999996E-8</v>
      </c>
      <c r="C35" s="1">
        <v>9.1000000000000004E-14</v>
      </c>
      <c r="E35" s="1">
        <f t="shared" si="0"/>
        <v>8.5828799999999996E-8</v>
      </c>
      <c r="F35" s="1">
        <f t="shared" si="1"/>
        <v>-8.2288100000000006E-6</v>
      </c>
      <c r="G35" s="1">
        <f t="shared" si="2"/>
        <v>-6.3554000000000002E-6</v>
      </c>
      <c r="H35" s="1">
        <f t="shared" si="3"/>
        <v>-4.9603499999999999E-6</v>
      </c>
      <c r="I35" s="1">
        <f t="shared" si="4"/>
        <v>-4.1548999999999998E-6</v>
      </c>
      <c r="J35" s="1">
        <f t="shared" si="5"/>
        <v>-3.5858E-6</v>
      </c>
      <c r="L35">
        <f t="shared" si="6"/>
        <v>8.2288100000000006E-6</v>
      </c>
      <c r="M35">
        <f t="shared" si="7"/>
        <v>6.3554000000000002E-6</v>
      </c>
      <c r="N35">
        <f t="shared" si="8"/>
        <v>4.9603499999999999E-6</v>
      </c>
      <c r="O35">
        <f t="shared" si="9"/>
        <v>4.1548999999999998E-6</v>
      </c>
      <c r="P35">
        <f t="shared" si="10"/>
        <v>3.5858E-6</v>
      </c>
      <c r="AA35">
        <f t="shared" si="11"/>
        <v>2.8685902460965037E-3</v>
      </c>
      <c r="AB35">
        <f t="shared" si="12"/>
        <v>2.520991868293113E-3</v>
      </c>
      <c r="AC35">
        <f t="shared" si="13"/>
        <v>2.2271843210655016E-3</v>
      </c>
      <c r="AD35">
        <f t="shared" si="14"/>
        <v>2.0383571816538926E-3</v>
      </c>
      <c r="AE35">
        <f t="shared" si="15"/>
        <v>1.8936208701849481E-3</v>
      </c>
      <c r="BG35">
        <f t="shared" si="16"/>
        <v>2.236395E-6</v>
      </c>
      <c r="BH35">
        <f t="shared" si="17"/>
        <v>1.9818700000000001E-6</v>
      </c>
      <c r="BI35">
        <f t="shared" si="18"/>
        <v>1.6414749999999998E-6</v>
      </c>
      <c r="BJ35">
        <f t="shared" si="19"/>
        <v>1.4176449999999997E-6</v>
      </c>
      <c r="BK35">
        <f t="shared" si="20"/>
        <v>1.24136E-6</v>
      </c>
      <c r="BM35">
        <f t="shared" si="21"/>
        <v>-3.4767008424396674E-4</v>
      </c>
      <c r="BN35">
        <f t="shared" si="22"/>
        <v>-3.4567497830329858E-4</v>
      </c>
      <c r="BO35">
        <f t="shared" si="23"/>
        <v>-3.2196522250702166E-4</v>
      </c>
      <c r="BP35">
        <f t="shared" si="24"/>
        <v>-3.0276978184121508E-4</v>
      </c>
      <c r="BQ35">
        <f t="shared" si="25"/>
        <v>-2.849078768603848E-4</v>
      </c>
      <c r="BW35">
        <f t="shared" si="26"/>
        <v>0.46976282051282048</v>
      </c>
      <c r="BX35">
        <f t="shared" si="27"/>
        <v>0.20814946400115891</v>
      </c>
      <c r="BY35">
        <f t="shared" si="28"/>
        <v>0.11493257762325558</v>
      </c>
      <c r="BZ35">
        <f t="shared" si="29"/>
        <v>7.4445358901926689E-2</v>
      </c>
      <c r="CA35">
        <f t="shared" si="30"/>
        <v>5.2150427350427346E-2</v>
      </c>
      <c r="CD35">
        <f t="shared" si="31"/>
        <v>1.0156048491577578</v>
      </c>
      <c r="CE35">
        <f t="shared" si="32"/>
        <v>1.0039821898086607</v>
      </c>
      <c r="CF35">
        <f t="shared" si="33"/>
        <v>0.8709797278330822</v>
      </c>
      <c r="CG35">
        <f t="shared" si="34"/>
        <v>0.77022068175840419</v>
      </c>
      <c r="CH35">
        <f t="shared" si="35"/>
        <v>0.68202301915563479</v>
      </c>
      <c r="CJ35">
        <f t="shared" si="36"/>
        <v>-33</v>
      </c>
      <c r="CW35">
        <f t="shared" si="37"/>
        <v>-33</v>
      </c>
      <c r="CX35">
        <f t="shared" si="38"/>
        <v>1.0156048491577578</v>
      </c>
      <c r="CY35">
        <f t="shared" si="39"/>
        <v>1.0039821898086607</v>
      </c>
      <c r="CZ35">
        <f t="shared" si="40"/>
        <v>0.8709797278330822</v>
      </c>
      <c r="DA35">
        <f t="shared" si="41"/>
        <v>0.77022068175840419</v>
      </c>
      <c r="DB35">
        <f t="shared" si="42"/>
        <v>0.68202301915563479</v>
      </c>
    </row>
    <row r="36" spans="1:106" x14ac:dyDescent="0.3">
      <c r="A36">
        <v>-34</v>
      </c>
      <c r="B36" s="1">
        <v>1.024266E-7</v>
      </c>
      <c r="C36" s="1">
        <v>1.01E-13</v>
      </c>
      <c r="E36" s="1">
        <f t="shared" si="0"/>
        <v>1.024266E-7</v>
      </c>
      <c r="F36" s="1">
        <f t="shared" si="1"/>
        <v>-1.035035E-5</v>
      </c>
      <c r="G36" s="1">
        <f t="shared" si="2"/>
        <v>-8.15918E-6</v>
      </c>
      <c r="H36" s="1">
        <f t="shared" si="3"/>
        <v>-6.4425499999999998E-6</v>
      </c>
      <c r="I36" s="1">
        <f t="shared" si="4"/>
        <v>-5.4298199999999998E-6</v>
      </c>
      <c r="J36" s="1">
        <f t="shared" si="5"/>
        <v>-4.6983700000000002E-6</v>
      </c>
      <c r="L36">
        <f t="shared" si="6"/>
        <v>1.035035E-5</v>
      </c>
      <c r="M36">
        <f t="shared" si="7"/>
        <v>8.15918E-6</v>
      </c>
      <c r="N36">
        <f t="shared" si="8"/>
        <v>6.4425499999999998E-6</v>
      </c>
      <c r="O36">
        <f t="shared" si="9"/>
        <v>5.4298199999999998E-6</v>
      </c>
      <c r="P36">
        <f t="shared" si="10"/>
        <v>4.6983700000000002E-6</v>
      </c>
      <c r="AA36">
        <f t="shared" si="11"/>
        <v>3.2171959840830338E-3</v>
      </c>
      <c r="AB36">
        <f t="shared" si="12"/>
        <v>2.8564278391025391E-3</v>
      </c>
      <c r="AC36">
        <f t="shared" si="13"/>
        <v>2.5382178787487887E-3</v>
      </c>
      <c r="AD36">
        <f t="shared" si="14"/>
        <v>2.3301974165293379E-3</v>
      </c>
      <c r="AE36">
        <f t="shared" si="15"/>
        <v>2.1675723748008969E-3</v>
      </c>
      <c r="BG36">
        <f t="shared" si="16"/>
        <v>2.6230249999999993E-6</v>
      </c>
      <c r="BH36">
        <f t="shared" si="17"/>
        <v>2.3089099999999999E-6</v>
      </c>
      <c r="BI36">
        <f t="shared" si="18"/>
        <v>1.9787250000000003E-6</v>
      </c>
      <c r="BJ36">
        <f t="shared" si="19"/>
        <v>1.7177749999999996E-6</v>
      </c>
      <c r="BK36">
        <f t="shared" si="20"/>
        <v>1.5180349999999996E-6</v>
      </c>
      <c r="BM36">
        <f t="shared" si="21"/>
        <v>-3.6601589426638607E-4</v>
      </c>
      <c r="BN36">
        <f t="shared" si="22"/>
        <v>-3.5903256596772566E-4</v>
      </c>
      <c r="BO36">
        <f t="shared" si="23"/>
        <v>-3.4334261028531545E-4</v>
      </c>
      <c r="BP36">
        <f t="shared" si="24"/>
        <v>-3.2363985172496196E-4</v>
      </c>
      <c r="BQ36">
        <f t="shared" si="25"/>
        <v>-3.067568719831866E-4</v>
      </c>
      <c r="BW36">
        <f t="shared" si="26"/>
        <v>0.55097584383601317</v>
      </c>
      <c r="BX36">
        <f t="shared" si="27"/>
        <v>0.24249742865420831</v>
      </c>
      <c r="BY36">
        <f t="shared" si="28"/>
        <v>0.13854610314356078</v>
      </c>
      <c r="BZ36">
        <f t="shared" si="29"/>
        <v>9.0206205635231032E-2</v>
      </c>
      <c r="CA36">
        <f t="shared" si="30"/>
        <v>6.3773743300014465E-2</v>
      </c>
      <c r="CD36">
        <f t="shared" si="31"/>
        <v>1.1256153587753288</v>
      </c>
      <c r="CE36">
        <f t="shared" si="32"/>
        <v>1.0830731911736082</v>
      </c>
      <c r="CF36">
        <f t="shared" si="33"/>
        <v>0.99047958658220669</v>
      </c>
      <c r="CG36">
        <f t="shared" si="34"/>
        <v>0.88006369842448373</v>
      </c>
      <c r="CH36">
        <f t="shared" si="35"/>
        <v>0.79063988896374482</v>
      </c>
      <c r="CJ36">
        <f t="shared" si="36"/>
        <v>-34</v>
      </c>
      <c r="CW36">
        <f t="shared" si="37"/>
        <v>-34</v>
      </c>
      <c r="CX36">
        <f t="shared" si="38"/>
        <v>1.1256153587753288</v>
      </c>
      <c r="CY36">
        <f t="shared" si="39"/>
        <v>1.0830731911736082</v>
      </c>
      <c r="CZ36">
        <f t="shared" si="40"/>
        <v>0.99047958658220669</v>
      </c>
      <c r="DA36">
        <f t="shared" si="41"/>
        <v>0.88006369842448373</v>
      </c>
      <c r="DB36">
        <f t="shared" si="42"/>
        <v>0.79063988896374482</v>
      </c>
    </row>
    <row r="37" spans="1:106" x14ac:dyDescent="0.3">
      <c r="A37">
        <v>-35</v>
      </c>
      <c r="B37" s="1">
        <v>1.18434E-7</v>
      </c>
      <c r="C37" s="1">
        <v>2E-14</v>
      </c>
      <c r="E37" s="1">
        <f t="shared" si="0"/>
        <v>1.18434E-7</v>
      </c>
      <c r="F37" s="1">
        <f t="shared" si="1"/>
        <v>-1.27016E-5</v>
      </c>
      <c r="G37" s="1">
        <f t="shared" si="2"/>
        <v>-1.031914E-5</v>
      </c>
      <c r="H37" s="1">
        <f t="shared" si="3"/>
        <v>-8.2432999999999995E-6</v>
      </c>
      <c r="I37" s="1">
        <f t="shared" si="4"/>
        <v>-6.9901899999999997E-6</v>
      </c>
      <c r="J37" s="1">
        <f t="shared" si="5"/>
        <v>-6.0685200000000001E-6</v>
      </c>
      <c r="L37">
        <f t="shared" si="6"/>
        <v>1.27016E-5</v>
      </c>
      <c r="M37">
        <f t="shared" si="7"/>
        <v>1.031914E-5</v>
      </c>
      <c r="N37">
        <f t="shared" si="8"/>
        <v>8.2432999999999995E-6</v>
      </c>
      <c r="O37">
        <f t="shared" si="9"/>
        <v>6.9901899999999997E-6</v>
      </c>
      <c r="P37">
        <f t="shared" si="10"/>
        <v>6.0685200000000001E-6</v>
      </c>
      <c r="AA37">
        <f t="shared" si="11"/>
        <v>3.5639304145844374E-3</v>
      </c>
      <c r="AB37">
        <f t="shared" si="12"/>
        <v>3.2123418248997102E-3</v>
      </c>
      <c r="AC37">
        <f t="shared" si="13"/>
        <v>2.871114766079545E-3</v>
      </c>
      <c r="AD37">
        <f t="shared" si="14"/>
        <v>2.6438967453363228E-3</v>
      </c>
      <c r="AE37">
        <f t="shared" si="15"/>
        <v>2.4634366239057177E-3</v>
      </c>
      <c r="BG37">
        <f t="shared" si="16"/>
        <v>3.0678499999999994E-6</v>
      </c>
      <c r="BH37">
        <f t="shared" si="17"/>
        <v>2.7317800000000001E-6</v>
      </c>
      <c r="BI37">
        <f t="shared" si="18"/>
        <v>2.3215500000000002E-6</v>
      </c>
      <c r="BJ37">
        <f t="shared" si="19"/>
        <v>2.0604250000000003E-6</v>
      </c>
      <c r="BK37">
        <f t="shared" si="20"/>
        <v>1.8332399999999999E-6</v>
      </c>
      <c r="BM37">
        <f t="shared" si="21"/>
        <v>-3.8813271676558744E-4</v>
      </c>
      <c r="BN37">
        <f t="shared" si="22"/>
        <v>-3.8020140914546961E-4</v>
      </c>
      <c r="BO37">
        <f t="shared" si="23"/>
        <v>-3.5932422865499344E-4</v>
      </c>
      <c r="BP37">
        <f t="shared" si="24"/>
        <v>-3.4471296065663855E-4</v>
      </c>
      <c r="BQ37">
        <f t="shared" si="25"/>
        <v>-3.2832976422941069E-4</v>
      </c>
      <c r="BW37">
        <f t="shared" si="26"/>
        <v>0.64441293640446173</v>
      </c>
      <c r="BX37">
        <f t="shared" si="27"/>
        <v>0.28691011154570478</v>
      </c>
      <c r="BY37">
        <f t="shared" si="28"/>
        <v>0.16254997827031728</v>
      </c>
      <c r="BZ37">
        <f t="shared" si="29"/>
        <v>0.10819992213530351</v>
      </c>
      <c r="CA37">
        <f t="shared" si="30"/>
        <v>7.7015732290308558E-2</v>
      </c>
      <c r="CD37">
        <f t="shared" si="31"/>
        <v>1.2657578354023571</v>
      </c>
      <c r="CE37">
        <f t="shared" si="32"/>
        <v>1.2145560579370773</v>
      </c>
      <c r="CF37">
        <f t="shared" si="33"/>
        <v>1.0848335905133057</v>
      </c>
      <c r="CG37">
        <f t="shared" si="34"/>
        <v>0.99840177664647023</v>
      </c>
      <c r="CH37">
        <f t="shared" si="35"/>
        <v>0.90575476989403803</v>
      </c>
      <c r="CJ37">
        <f t="shared" si="36"/>
        <v>-35</v>
      </c>
      <c r="CW37">
        <f t="shared" si="37"/>
        <v>-35</v>
      </c>
      <c r="CX37">
        <f t="shared" si="38"/>
        <v>1.2657578354023571</v>
      </c>
      <c r="CY37">
        <f t="shared" si="39"/>
        <v>1.2145560579370773</v>
      </c>
      <c r="CZ37">
        <f t="shared" si="40"/>
        <v>1.0848335905133057</v>
      </c>
      <c r="DA37">
        <f t="shared" si="41"/>
        <v>0.99840177664647023</v>
      </c>
      <c r="DB37">
        <f t="shared" si="42"/>
        <v>0.90575476989403803</v>
      </c>
    </row>
    <row r="38" spans="1:106" ht="15" thickBot="1" x14ac:dyDescent="0.35">
      <c r="A38">
        <v>-36</v>
      </c>
      <c r="B38" s="1">
        <v>1.4270500000000001E-7</v>
      </c>
      <c r="C38" s="1">
        <v>9.4000000000000003E-14</v>
      </c>
      <c r="E38" s="1">
        <f t="shared" si="0"/>
        <v>1.4270500000000001E-7</v>
      </c>
      <c r="F38" s="1">
        <f t="shared" si="1"/>
        <v>-1.5596399999999999E-5</v>
      </c>
      <c r="G38" s="1">
        <f t="shared" si="2"/>
        <v>-1.2777E-5</v>
      </c>
      <c r="H38" s="1">
        <f t="shared" si="3"/>
        <v>-1.04E-5</v>
      </c>
      <c r="I38" s="1">
        <f t="shared" si="4"/>
        <v>-8.8653699999999995E-6</v>
      </c>
      <c r="J38" s="1">
        <f t="shared" si="5"/>
        <v>-7.7344399999999994E-6</v>
      </c>
      <c r="L38">
        <f t="shared" si="6"/>
        <v>1.5596399999999999E-5</v>
      </c>
      <c r="M38">
        <f t="shared" si="7"/>
        <v>1.2777E-5</v>
      </c>
      <c r="N38">
        <f t="shared" si="8"/>
        <v>1.04E-5</v>
      </c>
      <c r="O38">
        <f t="shared" si="9"/>
        <v>8.8653699999999995E-6</v>
      </c>
      <c r="P38">
        <f t="shared" si="10"/>
        <v>7.7344399999999994E-6</v>
      </c>
      <c r="AA38">
        <f t="shared" si="11"/>
        <v>3.949227772615806E-3</v>
      </c>
      <c r="AB38">
        <f t="shared" si="12"/>
        <v>3.5744929710379903E-3</v>
      </c>
      <c r="AC38">
        <f t="shared" si="13"/>
        <v>3.2249030993194198E-3</v>
      </c>
      <c r="AD38">
        <f t="shared" si="14"/>
        <v>2.9774771199792618E-3</v>
      </c>
      <c r="AE38">
        <f t="shared" si="15"/>
        <v>2.7810861187672702E-3</v>
      </c>
      <c r="BG38">
        <f t="shared" si="16"/>
        <v>3.4318000000000003E-6</v>
      </c>
      <c r="BH38">
        <f t="shared" si="17"/>
        <v>3.2239000000000002E-6</v>
      </c>
      <c r="BI38">
        <f t="shared" si="18"/>
        <v>2.7488499999999991E-6</v>
      </c>
      <c r="BJ38">
        <f t="shared" si="19"/>
        <v>2.4149650000000003E-6</v>
      </c>
      <c r="BK38">
        <f t="shared" si="20"/>
        <v>2.1523800000000002E-6</v>
      </c>
      <c r="BM38">
        <f t="shared" si="21"/>
        <v>-3.9498523590665401E-4</v>
      </c>
      <c r="BN38">
        <f t="shared" si="22"/>
        <v>-4.0505823782582292E-4</v>
      </c>
      <c r="BO38">
        <f t="shared" si="23"/>
        <v>-3.8114444752728274E-4</v>
      </c>
      <c r="BP38">
        <f t="shared" si="24"/>
        <v>-3.6161951346534233E-4</v>
      </c>
      <c r="BQ38">
        <f t="shared" si="25"/>
        <v>-3.4433445790685063E-4</v>
      </c>
      <c r="BW38">
        <f t="shared" si="26"/>
        <v>0.7208619440822831</v>
      </c>
      <c r="BX38">
        <f t="shared" si="27"/>
        <v>0.33859590033318848</v>
      </c>
      <c r="BY38">
        <f t="shared" si="28"/>
        <v>0.19246861268047702</v>
      </c>
      <c r="BZ38">
        <f t="shared" si="29"/>
        <v>0.12681802296103145</v>
      </c>
      <c r="CA38">
        <f t="shared" si="30"/>
        <v>9.042303346371143E-2</v>
      </c>
      <c r="CD38">
        <f t="shared" si="31"/>
        <v>1.3108465191779859</v>
      </c>
      <c r="CE38">
        <f t="shared" si="32"/>
        <v>1.3785580486415374</v>
      </c>
      <c r="CF38">
        <f t="shared" si="33"/>
        <v>1.2205886155426482</v>
      </c>
      <c r="CG38">
        <f t="shared" si="34"/>
        <v>1.0987372165865323</v>
      </c>
      <c r="CH38">
        <f t="shared" si="35"/>
        <v>0.99621044420053195</v>
      </c>
      <c r="CJ38">
        <f t="shared" si="36"/>
        <v>-36</v>
      </c>
      <c r="CW38">
        <f t="shared" si="37"/>
        <v>-36</v>
      </c>
      <c r="CX38">
        <f t="shared" si="38"/>
        <v>1.3108465191779859</v>
      </c>
      <c r="CY38">
        <f t="shared" si="39"/>
        <v>1.3785580486415374</v>
      </c>
      <c r="CZ38">
        <f t="shared" si="40"/>
        <v>1.2205886155426482</v>
      </c>
      <c r="DA38">
        <f t="shared" si="41"/>
        <v>1.0987372165865323</v>
      </c>
      <c r="DB38">
        <f t="shared" si="42"/>
        <v>0.99621044420053195</v>
      </c>
    </row>
    <row r="39" spans="1:106" ht="15" thickTop="1" x14ac:dyDescent="0.3">
      <c r="A39">
        <v>-37</v>
      </c>
      <c r="B39" s="1">
        <v>1.6796899999999999E-7</v>
      </c>
      <c r="C39" s="1">
        <v>9.4000000000000003E-14</v>
      </c>
      <c r="E39" s="1">
        <f t="shared" si="0"/>
        <v>1.6796899999999999E-7</v>
      </c>
      <c r="F39" s="1">
        <f t="shared" si="1"/>
        <v>-1.88373E-5</v>
      </c>
      <c r="G39" s="1">
        <f t="shared" si="2"/>
        <v>-1.5782700000000001E-5</v>
      </c>
      <c r="H39" s="1">
        <f t="shared" si="3"/>
        <v>-1.2886400000000001E-5</v>
      </c>
      <c r="I39" s="1">
        <f t="shared" si="4"/>
        <v>-1.111104E-5</v>
      </c>
      <c r="J39" s="1">
        <f t="shared" si="5"/>
        <v>-9.7350000000000008E-6</v>
      </c>
      <c r="L39">
        <f t="shared" si="6"/>
        <v>1.88373E-5</v>
      </c>
      <c r="M39">
        <f t="shared" si="7"/>
        <v>1.5782700000000001E-5</v>
      </c>
      <c r="N39">
        <f t="shared" si="8"/>
        <v>1.2886400000000001E-5</v>
      </c>
      <c r="O39">
        <f t="shared" si="9"/>
        <v>1.111104E-5</v>
      </c>
      <c r="P39">
        <f t="shared" si="10"/>
        <v>9.7350000000000008E-6</v>
      </c>
      <c r="AA39">
        <f t="shared" si="11"/>
        <v>4.3401958481156123E-3</v>
      </c>
      <c r="AB39">
        <f t="shared" si="12"/>
        <v>3.9727446431906495E-3</v>
      </c>
      <c r="AC39">
        <f t="shared" si="13"/>
        <v>3.5897632233895319E-3</v>
      </c>
      <c r="AD39">
        <f t="shared" si="14"/>
        <v>3.3333226666495998E-3</v>
      </c>
      <c r="AE39">
        <f t="shared" si="15"/>
        <v>3.1200961523645391E-3</v>
      </c>
      <c r="BG39">
        <f t="shared" si="16"/>
        <v>3.8083000000000005E-6</v>
      </c>
      <c r="BH39">
        <f t="shared" si="17"/>
        <v>3.6745000000000014E-6</v>
      </c>
      <c r="BI39">
        <f t="shared" si="18"/>
        <v>3.2399500000000002E-6</v>
      </c>
      <c r="BJ39">
        <f t="shared" si="19"/>
        <v>2.8577299999999997E-6</v>
      </c>
      <c r="BK39">
        <f t="shared" si="20"/>
        <v>2.5630999999999992E-6</v>
      </c>
      <c r="BM39">
        <f t="shared" si="21"/>
        <v>-4.015698227555339E-4</v>
      </c>
      <c r="BN39">
        <f t="shared" si="22"/>
        <v>-4.1839897730193209E-4</v>
      </c>
      <c r="BO39">
        <f t="shared" si="23"/>
        <v>-4.0547631373464036E-4</v>
      </c>
      <c r="BP39">
        <f t="shared" si="24"/>
        <v>-3.8434451747134047E-4</v>
      </c>
      <c r="BQ39">
        <f t="shared" si="25"/>
        <v>-3.6746327268185572E-4</v>
      </c>
      <c r="BW39">
        <f t="shared" si="26"/>
        <v>0.7999471244386499</v>
      </c>
      <c r="BX39">
        <f t="shared" si="27"/>
        <v>0.38592097638707823</v>
      </c>
      <c r="BY39">
        <f t="shared" si="28"/>
        <v>0.22685438698150565</v>
      </c>
      <c r="BZ39">
        <f t="shared" si="29"/>
        <v>0.15006911849920324</v>
      </c>
      <c r="CA39">
        <f t="shared" si="30"/>
        <v>0.10767767637259158</v>
      </c>
      <c r="CD39">
        <f t="shared" si="31"/>
        <v>1.3549156464984549</v>
      </c>
      <c r="CE39">
        <f t="shared" si="32"/>
        <v>1.470860038247654</v>
      </c>
      <c r="CF39">
        <f t="shared" si="33"/>
        <v>1.3814052409083419</v>
      </c>
      <c r="CG39">
        <f t="shared" si="34"/>
        <v>1.2411706606397361</v>
      </c>
      <c r="CH39">
        <f t="shared" si="35"/>
        <v>1.1345352589690674</v>
      </c>
      <c r="CJ39">
        <f t="shared" si="36"/>
        <v>-37</v>
      </c>
      <c r="CW39">
        <f t="shared" si="37"/>
        <v>-37</v>
      </c>
      <c r="CX39" s="18">
        <f t="shared" ref="CX39:CX91" si="44">BW39</f>
        <v>0.7999471244386499</v>
      </c>
      <c r="CY39">
        <f t="shared" si="39"/>
        <v>1.470860038247654</v>
      </c>
      <c r="CZ39">
        <f t="shared" si="40"/>
        <v>1.3814052409083419</v>
      </c>
      <c r="DA39">
        <f t="shared" si="41"/>
        <v>1.2411706606397361</v>
      </c>
      <c r="DB39">
        <f t="shared" si="42"/>
        <v>1.1345352589690674</v>
      </c>
    </row>
    <row r="40" spans="1:106" x14ac:dyDescent="0.3">
      <c r="A40">
        <v>-38</v>
      </c>
      <c r="B40" s="1">
        <v>1.9612100000000001E-7</v>
      </c>
      <c r="C40" s="1">
        <v>7.7E-14</v>
      </c>
      <c r="E40" s="1">
        <f t="shared" si="0"/>
        <v>1.9612100000000001E-7</v>
      </c>
      <c r="F40" s="1">
        <f t="shared" si="1"/>
        <v>-2.2459999999999998E-5</v>
      </c>
      <c r="G40" s="1">
        <f t="shared" si="2"/>
        <v>-1.9224799999999999E-5</v>
      </c>
      <c r="H40" s="1">
        <f t="shared" si="3"/>
        <v>-1.5897699999999999E-5</v>
      </c>
      <c r="I40" s="1">
        <f t="shared" si="4"/>
        <v>-1.3695300000000001E-5</v>
      </c>
      <c r="J40" s="1">
        <f t="shared" si="5"/>
        <v>-1.20392E-5</v>
      </c>
      <c r="L40">
        <f t="shared" si="6"/>
        <v>2.2459999999999998E-5</v>
      </c>
      <c r="M40">
        <f t="shared" si="7"/>
        <v>1.9224799999999999E-5</v>
      </c>
      <c r="N40">
        <f t="shared" si="8"/>
        <v>1.5897699999999999E-5</v>
      </c>
      <c r="O40">
        <f t="shared" si="9"/>
        <v>1.3695300000000001E-5</v>
      </c>
      <c r="P40">
        <f t="shared" si="10"/>
        <v>1.20392E-5</v>
      </c>
      <c r="AA40">
        <f t="shared" si="11"/>
        <v>4.7391982444291141E-3</v>
      </c>
      <c r="AB40">
        <f t="shared" si="12"/>
        <v>4.3846094466896361E-3</v>
      </c>
      <c r="AC40">
        <f t="shared" si="13"/>
        <v>3.9871919943739852E-3</v>
      </c>
      <c r="AD40">
        <f t="shared" si="14"/>
        <v>3.7007161469099466E-3</v>
      </c>
      <c r="AE40">
        <f t="shared" si="15"/>
        <v>3.4697550345809715E-3</v>
      </c>
      <c r="BG40">
        <f t="shared" si="16"/>
        <v>4.1931000000000023E-6</v>
      </c>
      <c r="BH40">
        <f t="shared" si="17"/>
        <v>4.1816500000000009E-6</v>
      </c>
      <c r="BI40">
        <f t="shared" si="18"/>
        <v>3.7236500000000008E-6</v>
      </c>
      <c r="BJ40">
        <f t="shared" si="19"/>
        <v>3.3618499999999994E-6</v>
      </c>
      <c r="BK40">
        <f t="shared" si="20"/>
        <v>3.0450499999999989E-6</v>
      </c>
      <c r="BM40">
        <f t="shared" si="21"/>
        <v>-4.0736864857429406E-4</v>
      </c>
      <c r="BN40">
        <f t="shared" si="22"/>
        <v>-4.3391404134330311E-4</v>
      </c>
      <c r="BO40">
        <f t="shared" si="23"/>
        <v>-4.2223719241861419E-4</v>
      </c>
      <c r="BP40">
        <f t="shared" si="24"/>
        <v>-4.0901130758921536E-4</v>
      </c>
      <c r="BQ40">
        <f t="shared" si="25"/>
        <v>-3.9404826817034154E-4</v>
      </c>
      <c r="BW40">
        <f t="shared" si="26"/>
        <v>0.88077574967405525</v>
      </c>
      <c r="BX40">
        <f t="shared" si="27"/>
        <v>0.43918531797769095</v>
      </c>
      <c r="BY40">
        <f t="shared" si="28"/>
        <v>0.26072202906948677</v>
      </c>
      <c r="BZ40">
        <f t="shared" si="29"/>
        <v>0.17654217369259739</v>
      </c>
      <c r="CA40">
        <f t="shared" si="30"/>
        <v>0.12792474286542077</v>
      </c>
      <c r="CD40">
        <f t="shared" si="31"/>
        <v>1.3943292074159508</v>
      </c>
      <c r="CE40">
        <f t="shared" si="32"/>
        <v>1.5819673947476329</v>
      </c>
      <c r="CF40">
        <f t="shared" si="33"/>
        <v>1.4979699125554284</v>
      </c>
      <c r="CG40">
        <f t="shared" si="34"/>
        <v>1.4055967673009859</v>
      </c>
      <c r="CH40">
        <f t="shared" si="35"/>
        <v>1.3046348230605003</v>
      </c>
      <c r="CJ40">
        <f t="shared" si="36"/>
        <v>-38</v>
      </c>
      <c r="CW40">
        <f t="shared" si="37"/>
        <v>-38</v>
      </c>
      <c r="CX40">
        <f t="shared" si="44"/>
        <v>0.88077574967405525</v>
      </c>
      <c r="CY40">
        <f t="shared" si="39"/>
        <v>1.5819673947476329</v>
      </c>
      <c r="CZ40">
        <f t="shared" si="40"/>
        <v>1.4979699125554284</v>
      </c>
      <c r="DA40">
        <f t="shared" si="41"/>
        <v>1.4055967673009859</v>
      </c>
      <c r="DB40">
        <f t="shared" si="42"/>
        <v>1.3046348230605003</v>
      </c>
    </row>
    <row r="41" spans="1:106" x14ac:dyDescent="0.3">
      <c r="A41">
        <v>-39</v>
      </c>
      <c r="B41" s="1">
        <v>2.2654399999999999E-7</v>
      </c>
      <c r="C41" s="1">
        <v>8.9999999999999995E-14</v>
      </c>
      <c r="E41" s="1">
        <f t="shared" si="0"/>
        <v>2.2654399999999999E-7</v>
      </c>
      <c r="F41" s="1">
        <f t="shared" si="1"/>
        <v>-2.6453900000000001E-5</v>
      </c>
      <c r="G41" s="1">
        <f t="shared" si="2"/>
        <v>-2.3131700000000001E-5</v>
      </c>
      <c r="H41" s="1">
        <f t="shared" si="3"/>
        <v>-1.9366300000000001E-5</v>
      </c>
      <c r="I41" s="1">
        <f t="shared" si="4"/>
        <v>-1.6826499999999999E-5</v>
      </c>
      <c r="J41" s="1">
        <f t="shared" si="5"/>
        <v>-1.4861199999999999E-5</v>
      </c>
      <c r="L41">
        <f t="shared" si="6"/>
        <v>2.6453900000000001E-5</v>
      </c>
      <c r="M41">
        <f t="shared" si="7"/>
        <v>2.3131700000000001E-5</v>
      </c>
      <c r="N41">
        <f t="shared" si="8"/>
        <v>1.9366300000000001E-5</v>
      </c>
      <c r="O41">
        <f t="shared" si="9"/>
        <v>1.6826499999999999E-5</v>
      </c>
      <c r="P41">
        <f t="shared" si="10"/>
        <v>1.4861199999999999E-5</v>
      </c>
      <c r="AA41">
        <f t="shared" si="11"/>
        <v>5.1433354936266801E-3</v>
      </c>
      <c r="AB41">
        <f t="shared" si="12"/>
        <v>4.8095425977945135E-3</v>
      </c>
      <c r="AC41">
        <f t="shared" si="13"/>
        <v>4.4007158508588126E-3</v>
      </c>
      <c r="AD41">
        <f t="shared" si="14"/>
        <v>4.1020117015922808E-3</v>
      </c>
      <c r="AE41">
        <f t="shared" si="15"/>
        <v>3.8550226977282507E-3</v>
      </c>
      <c r="BG41">
        <f t="shared" si="16"/>
        <v>4.5807999999999986E-6</v>
      </c>
      <c r="BH41">
        <f t="shared" si="17"/>
        <v>4.7373999999999997E-6</v>
      </c>
      <c r="BI41">
        <f t="shared" si="18"/>
        <v>4.2437999999999999E-6</v>
      </c>
      <c r="BJ41">
        <f t="shared" si="19"/>
        <v>3.8592999999999996E-6</v>
      </c>
      <c r="BK41">
        <f t="shared" si="20"/>
        <v>3.5259E-6</v>
      </c>
      <c r="BM41">
        <f t="shared" si="21"/>
        <v>-4.1226841202116147E-4</v>
      </c>
      <c r="BN41">
        <f t="shared" si="22"/>
        <v>-4.503337779781986E-4</v>
      </c>
      <c r="BO41">
        <f t="shared" si="23"/>
        <v>-4.3848178171462538E-4</v>
      </c>
      <c r="BP41">
        <f t="shared" si="24"/>
        <v>-4.2614473001238197E-4</v>
      </c>
      <c r="BQ41">
        <f t="shared" si="25"/>
        <v>-4.1305482195865218E-4</v>
      </c>
      <c r="BW41">
        <f t="shared" si="26"/>
        <v>0.96221353034912327</v>
      </c>
      <c r="BX41">
        <f t="shared" si="27"/>
        <v>0.49755396204548746</v>
      </c>
      <c r="BY41">
        <f t="shared" si="28"/>
        <v>0.29714182239605968</v>
      </c>
      <c r="BZ41">
        <f t="shared" si="29"/>
        <v>0.20266496450818483</v>
      </c>
      <c r="CA41">
        <f t="shared" si="30"/>
        <v>0.14812559756627552</v>
      </c>
      <c r="CD41">
        <f t="shared" si="31"/>
        <v>1.4280724505180515</v>
      </c>
      <c r="CE41">
        <f t="shared" si="32"/>
        <v>1.7039591006969164</v>
      </c>
      <c r="CF41">
        <f t="shared" si="33"/>
        <v>1.615448910321118</v>
      </c>
      <c r="CG41">
        <f t="shared" si="34"/>
        <v>1.5258237278291908</v>
      </c>
      <c r="CH41">
        <f t="shared" si="35"/>
        <v>1.4335257981618199</v>
      </c>
      <c r="CJ41">
        <f t="shared" si="36"/>
        <v>-39</v>
      </c>
      <c r="CW41">
        <f t="shared" si="37"/>
        <v>-39</v>
      </c>
      <c r="CX41">
        <f t="shared" si="44"/>
        <v>0.96221353034912327</v>
      </c>
      <c r="CY41">
        <f t="shared" si="39"/>
        <v>1.7039591006969164</v>
      </c>
      <c r="CZ41">
        <f t="shared" si="40"/>
        <v>1.615448910321118</v>
      </c>
      <c r="DA41">
        <f t="shared" si="41"/>
        <v>1.5258237278291908</v>
      </c>
      <c r="DB41">
        <f t="shared" si="42"/>
        <v>1.4335257981618199</v>
      </c>
    </row>
    <row r="42" spans="1:106" x14ac:dyDescent="0.3">
      <c r="A42">
        <v>-40</v>
      </c>
      <c r="B42" s="1">
        <v>2.5915700000000002E-7</v>
      </c>
      <c r="C42" s="1">
        <v>1.06E-13</v>
      </c>
      <c r="E42" s="1">
        <f t="shared" si="0"/>
        <v>2.5915700000000002E-7</v>
      </c>
      <c r="F42" s="1">
        <f t="shared" si="1"/>
        <v>-3.0846200000000003E-5</v>
      </c>
      <c r="G42" s="1">
        <f t="shared" si="2"/>
        <v>-2.7588100000000001E-5</v>
      </c>
      <c r="H42" s="1">
        <f t="shared" si="3"/>
        <v>-2.3345000000000001E-5</v>
      </c>
      <c r="I42" s="1">
        <f t="shared" si="4"/>
        <v>-2.0418999999999999E-5</v>
      </c>
      <c r="J42" s="1">
        <f t="shared" si="5"/>
        <v>-1.8129299999999999E-5</v>
      </c>
      <c r="L42">
        <f t="shared" si="6"/>
        <v>3.0846200000000003E-5</v>
      </c>
      <c r="M42">
        <f t="shared" si="7"/>
        <v>2.7588100000000001E-5</v>
      </c>
      <c r="N42">
        <f t="shared" si="8"/>
        <v>2.3345000000000001E-5</v>
      </c>
      <c r="O42">
        <f t="shared" si="9"/>
        <v>2.0418999999999999E-5</v>
      </c>
      <c r="P42">
        <f t="shared" si="10"/>
        <v>1.8129299999999999E-5</v>
      </c>
      <c r="AA42">
        <f t="shared" si="11"/>
        <v>5.5539355415777023E-3</v>
      </c>
      <c r="AB42">
        <f t="shared" si="12"/>
        <v>5.2524375293762421E-3</v>
      </c>
      <c r="AC42">
        <f t="shared" si="13"/>
        <v>4.8316663792112137E-3</v>
      </c>
      <c r="AD42">
        <f t="shared" si="14"/>
        <v>4.5187387620883772E-3</v>
      </c>
      <c r="AE42">
        <f t="shared" si="15"/>
        <v>4.2578515709216546E-3</v>
      </c>
      <c r="BG42">
        <f t="shared" si="16"/>
        <v>4.942049999999997E-6</v>
      </c>
      <c r="BH42">
        <f t="shared" si="17"/>
        <v>5.2881999999999979E-6</v>
      </c>
      <c r="BI42">
        <f t="shared" si="18"/>
        <v>4.79355E-6</v>
      </c>
      <c r="BJ42">
        <f t="shared" si="19"/>
        <v>4.3937000000000008E-6</v>
      </c>
      <c r="BK42">
        <f t="shared" si="20"/>
        <v>4.0462000000000003E-6</v>
      </c>
      <c r="BM42">
        <f t="shared" si="21"/>
        <v>-4.1404695810225807E-4</v>
      </c>
      <c r="BN42">
        <f t="shared" si="22"/>
        <v>-4.6265238833849854E-4</v>
      </c>
      <c r="BO42">
        <f t="shared" si="23"/>
        <v>-4.5349164387003177E-4</v>
      </c>
      <c r="BP42">
        <f t="shared" si="24"/>
        <v>-4.4277791323863754E-4</v>
      </c>
      <c r="BQ42">
        <f t="shared" si="25"/>
        <v>-4.3143063504003744E-4</v>
      </c>
      <c r="BW42">
        <f t="shared" si="26"/>
        <v>1.038095393307257</v>
      </c>
      <c r="BX42">
        <f t="shared" si="27"/>
        <v>0.55540272345357067</v>
      </c>
      <c r="BY42">
        <f t="shared" si="28"/>
        <v>0.33563414457482255</v>
      </c>
      <c r="BZ42">
        <f t="shared" si="29"/>
        <v>0.23072812545270177</v>
      </c>
      <c r="CA42">
        <f t="shared" si="30"/>
        <v>0.16998377517021585</v>
      </c>
      <c r="CD42">
        <f t="shared" si="31"/>
        <v>1.4404205771108962</v>
      </c>
      <c r="CE42">
        <f t="shared" si="32"/>
        <v>1.7984556687307516</v>
      </c>
      <c r="CF42">
        <f t="shared" si="33"/>
        <v>1.7279401595649335</v>
      </c>
      <c r="CG42">
        <f t="shared" si="34"/>
        <v>1.6472594909769407</v>
      </c>
      <c r="CH42">
        <f t="shared" si="35"/>
        <v>1.5639111669362451</v>
      </c>
      <c r="CJ42">
        <f t="shared" si="36"/>
        <v>-40</v>
      </c>
      <c r="CW42">
        <f t="shared" si="37"/>
        <v>-40</v>
      </c>
      <c r="CX42">
        <f t="shared" si="44"/>
        <v>1.038095393307257</v>
      </c>
      <c r="CY42">
        <f t="shared" si="39"/>
        <v>1.7984556687307516</v>
      </c>
      <c r="CZ42">
        <f t="shared" si="40"/>
        <v>1.7279401595649335</v>
      </c>
      <c r="DA42">
        <f t="shared" si="41"/>
        <v>1.6472594909769407</v>
      </c>
      <c r="DB42">
        <f t="shared" si="42"/>
        <v>1.5639111669362451</v>
      </c>
    </row>
    <row r="43" spans="1:106" x14ac:dyDescent="0.3">
      <c r="A43">
        <v>-41</v>
      </c>
      <c r="B43" s="1">
        <v>2.9418E-7</v>
      </c>
      <c r="C43" s="1">
        <v>7.0000000000000005E-14</v>
      </c>
      <c r="E43" s="1">
        <f t="shared" si="0"/>
        <v>2.9418E-7</v>
      </c>
      <c r="F43" s="1">
        <f t="shared" si="1"/>
        <v>-3.5615499999999998E-5</v>
      </c>
      <c r="G43" s="1">
        <f t="shared" si="2"/>
        <v>-3.26065E-5</v>
      </c>
      <c r="H43" s="1">
        <f t="shared" si="3"/>
        <v>-2.7853900000000001E-5</v>
      </c>
      <c r="I43" s="1">
        <f t="shared" si="4"/>
        <v>-2.45451E-5</v>
      </c>
      <c r="J43" s="1">
        <f t="shared" si="5"/>
        <v>-2.1912999999999998E-5</v>
      </c>
      <c r="L43">
        <f t="shared" si="6"/>
        <v>3.5615499999999998E-5</v>
      </c>
      <c r="M43">
        <f t="shared" si="7"/>
        <v>3.26065E-5</v>
      </c>
      <c r="N43">
        <f t="shared" si="8"/>
        <v>2.7853900000000001E-5</v>
      </c>
      <c r="O43">
        <f t="shared" si="9"/>
        <v>2.45451E-5</v>
      </c>
      <c r="P43">
        <f t="shared" si="10"/>
        <v>2.1912999999999998E-5</v>
      </c>
      <c r="AA43">
        <f t="shared" si="11"/>
        <v>5.967872317669003E-3</v>
      </c>
      <c r="AB43">
        <f t="shared" si="12"/>
        <v>5.7102101537509107E-3</v>
      </c>
      <c r="AC43">
        <f t="shared" si="13"/>
        <v>5.2776794142880635E-3</v>
      </c>
      <c r="AD43">
        <f t="shared" si="14"/>
        <v>4.9543011616170448E-3</v>
      </c>
      <c r="AE43">
        <f t="shared" si="15"/>
        <v>4.6811323416455549E-3</v>
      </c>
      <c r="BG43">
        <f t="shared" si="16"/>
        <v>5.2942500000000002E-6</v>
      </c>
      <c r="BH43">
        <f t="shared" si="17"/>
        <v>5.8424000000000002E-6</v>
      </c>
      <c r="BI43">
        <f t="shared" si="18"/>
        <v>5.3787500000000008E-6</v>
      </c>
      <c r="BJ43">
        <f t="shared" si="19"/>
        <v>4.9661500000000016E-6</v>
      </c>
      <c r="BK43">
        <f t="shared" si="20"/>
        <v>4.588500000000001E-6</v>
      </c>
      <c r="BM43">
        <f t="shared" si="21"/>
        <v>-4.1474005404603704E-4</v>
      </c>
      <c r="BN43">
        <f t="shared" si="22"/>
        <v>-4.7248038408569023E-4</v>
      </c>
      <c r="BO43">
        <f t="shared" si="23"/>
        <v>-4.6806389612401962E-4</v>
      </c>
      <c r="BP43">
        <f t="shared" si="24"/>
        <v>-4.58722372845978E-4</v>
      </c>
      <c r="BQ43">
        <f t="shared" si="25"/>
        <v>-4.4735420106735256E-4</v>
      </c>
      <c r="BW43">
        <f t="shared" si="26"/>
        <v>1.1120762711864407</v>
      </c>
      <c r="BX43">
        <f t="shared" si="27"/>
        <v>0.61360857598145735</v>
      </c>
      <c r="BY43">
        <f t="shared" si="28"/>
        <v>0.37660860012554931</v>
      </c>
      <c r="BZ43">
        <f t="shared" si="29"/>
        <v>0.26078942126611626</v>
      </c>
      <c r="CA43">
        <f t="shared" si="30"/>
        <v>0.19276618861364628</v>
      </c>
      <c r="CD43">
        <f t="shared" si="31"/>
        <v>1.4452470115813942</v>
      </c>
      <c r="CE43">
        <f t="shared" si="32"/>
        <v>1.8756754127269535</v>
      </c>
      <c r="CF43">
        <f t="shared" si="33"/>
        <v>1.8407737258551684</v>
      </c>
      <c r="CG43">
        <f t="shared" si="34"/>
        <v>1.768031361765577</v>
      </c>
      <c r="CH43">
        <f t="shared" si="35"/>
        <v>1.6814856309331219</v>
      </c>
      <c r="CJ43">
        <f t="shared" si="36"/>
        <v>-41</v>
      </c>
      <c r="CW43">
        <f t="shared" si="37"/>
        <v>-41</v>
      </c>
      <c r="CX43">
        <f t="shared" si="44"/>
        <v>1.1120762711864407</v>
      </c>
      <c r="CY43">
        <f t="shared" si="39"/>
        <v>1.8756754127269535</v>
      </c>
      <c r="CZ43">
        <f t="shared" si="40"/>
        <v>1.8407737258551684</v>
      </c>
      <c r="DA43">
        <f t="shared" si="41"/>
        <v>1.768031361765577</v>
      </c>
      <c r="DB43">
        <f t="shared" si="42"/>
        <v>1.6814856309331219</v>
      </c>
    </row>
    <row r="44" spans="1:106" x14ac:dyDescent="0.3">
      <c r="A44">
        <v>-42</v>
      </c>
      <c r="B44" s="1">
        <v>3.32903E-7</v>
      </c>
      <c r="C44" s="1">
        <v>9.4999999999999999E-14</v>
      </c>
      <c r="E44" s="1">
        <f t="shared" si="0"/>
        <v>3.32903E-7</v>
      </c>
      <c r="F44" s="1">
        <f t="shared" si="1"/>
        <v>-4.0730299999999999E-5</v>
      </c>
      <c r="G44" s="1">
        <f t="shared" si="2"/>
        <v>-3.8164499999999997E-5</v>
      </c>
      <c r="H44" s="1">
        <f t="shared" si="3"/>
        <v>-3.2932100000000003E-5</v>
      </c>
      <c r="I44" s="1">
        <f t="shared" si="4"/>
        <v>-2.9206399999999999E-5</v>
      </c>
      <c r="J44" s="1">
        <f t="shared" si="5"/>
        <v>-2.62217E-5</v>
      </c>
      <c r="L44">
        <f t="shared" si="6"/>
        <v>4.0730299999999999E-5</v>
      </c>
      <c r="M44">
        <f t="shared" si="7"/>
        <v>3.8164499999999997E-5</v>
      </c>
      <c r="N44">
        <f t="shared" si="8"/>
        <v>3.2932100000000003E-5</v>
      </c>
      <c r="O44">
        <f t="shared" si="9"/>
        <v>2.9206399999999999E-5</v>
      </c>
      <c r="P44">
        <f t="shared" si="10"/>
        <v>2.62217E-5</v>
      </c>
      <c r="AA44">
        <f t="shared" si="11"/>
        <v>6.3820294577822184E-3</v>
      </c>
      <c r="AB44">
        <f t="shared" si="12"/>
        <v>6.1777423060532391E-3</v>
      </c>
      <c r="AC44">
        <f t="shared" si="13"/>
        <v>5.7386496669512774E-3</v>
      </c>
      <c r="AD44">
        <f t="shared" si="14"/>
        <v>5.4042945885656524E-3</v>
      </c>
      <c r="AE44">
        <f t="shared" si="15"/>
        <v>5.1207128410017295E-3</v>
      </c>
      <c r="BG44">
        <f t="shared" si="16"/>
        <v>5.6373500000000003E-6</v>
      </c>
      <c r="BH44">
        <f t="shared" si="17"/>
        <v>6.4355500000000031E-6</v>
      </c>
      <c r="BI44">
        <f t="shared" si="18"/>
        <v>5.987799999999998E-6</v>
      </c>
      <c r="BJ44">
        <f t="shared" si="19"/>
        <v>5.5763500000000004E-6</v>
      </c>
      <c r="BK44">
        <f t="shared" si="20"/>
        <v>5.1888000000000002E-6</v>
      </c>
      <c r="BM44">
        <f t="shared" si="21"/>
        <v>-4.147098862174823E-4</v>
      </c>
      <c r="BN44">
        <f t="shared" si="22"/>
        <v>-4.8308909311274654E-4</v>
      </c>
      <c r="BO44">
        <f t="shared" si="23"/>
        <v>-4.81335549195216E-4</v>
      </c>
      <c r="BP44">
        <f t="shared" si="24"/>
        <v>-4.7429332376750953E-4</v>
      </c>
      <c r="BQ44">
        <f t="shared" si="25"/>
        <v>-4.645113452039438E-4</v>
      </c>
      <c r="BW44">
        <f t="shared" si="26"/>
        <v>1.1841456613066783</v>
      </c>
      <c r="BX44">
        <f t="shared" si="27"/>
        <v>0.67590522236708706</v>
      </c>
      <c r="BY44">
        <f t="shared" si="28"/>
        <v>0.41925298179535453</v>
      </c>
      <c r="BZ44">
        <f t="shared" si="29"/>
        <v>0.29283309792843693</v>
      </c>
      <c r="CA44">
        <f t="shared" si="30"/>
        <v>0.21798522381573229</v>
      </c>
      <c r="CD44">
        <f t="shared" si="31"/>
        <v>1.4450367672226556</v>
      </c>
      <c r="CE44">
        <f t="shared" si="32"/>
        <v>1.9608509589020371</v>
      </c>
      <c r="CF44">
        <f t="shared" si="33"/>
        <v>1.9466415809511071</v>
      </c>
      <c r="CG44">
        <f t="shared" si="34"/>
        <v>1.8900972192213581</v>
      </c>
      <c r="CH44">
        <f t="shared" si="35"/>
        <v>1.8129372460878301</v>
      </c>
      <c r="CJ44">
        <f t="shared" si="36"/>
        <v>-42</v>
      </c>
      <c r="CW44">
        <f t="shared" si="37"/>
        <v>-42</v>
      </c>
      <c r="CX44">
        <f t="shared" si="44"/>
        <v>1.1841456613066783</v>
      </c>
      <c r="CY44">
        <f t="shared" si="39"/>
        <v>1.9608509589020371</v>
      </c>
      <c r="CZ44">
        <f t="shared" si="40"/>
        <v>1.9466415809511071</v>
      </c>
      <c r="DA44">
        <f t="shared" si="41"/>
        <v>1.8900972192213581</v>
      </c>
      <c r="DB44">
        <f t="shared" si="42"/>
        <v>1.8129372460878301</v>
      </c>
    </row>
    <row r="45" spans="1:106" x14ac:dyDescent="0.3">
      <c r="A45">
        <v>-43</v>
      </c>
      <c r="B45" s="1">
        <v>3.74194E-7</v>
      </c>
      <c r="C45" s="1">
        <v>7.4E-14</v>
      </c>
      <c r="E45" s="1">
        <f t="shared" si="0"/>
        <v>3.74194E-7</v>
      </c>
      <c r="F45" s="1">
        <f t="shared" si="1"/>
        <v>-4.6204E-5</v>
      </c>
      <c r="G45" s="1">
        <f t="shared" si="2"/>
        <v>-4.4291300000000001E-5</v>
      </c>
      <c r="H45" s="1">
        <f t="shared" si="3"/>
        <v>-3.8611400000000001E-5</v>
      </c>
      <c r="I45" s="1">
        <f t="shared" si="4"/>
        <v>-3.4477400000000003E-5</v>
      </c>
      <c r="J45" s="1">
        <f t="shared" si="5"/>
        <v>-3.1090000000000002E-5</v>
      </c>
      <c r="L45">
        <f t="shared" si="6"/>
        <v>4.6204E-5</v>
      </c>
      <c r="M45">
        <f t="shared" si="7"/>
        <v>4.4291300000000001E-5</v>
      </c>
      <c r="N45">
        <f t="shared" si="8"/>
        <v>3.8611400000000001E-5</v>
      </c>
      <c r="O45">
        <f t="shared" si="9"/>
        <v>3.4477400000000003E-5</v>
      </c>
      <c r="P45">
        <f t="shared" si="10"/>
        <v>3.1090000000000002E-5</v>
      </c>
      <c r="AA45">
        <f t="shared" si="11"/>
        <v>6.797352425761077E-3</v>
      </c>
      <c r="AB45">
        <f t="shared" si="12"/>
        <v>6.6551709219222913E-3</v>
      </c>
      <c r="AC45">
        <f t="shared" si="13"/>
        <v>6.2138072065361025E-3</v>
      </c>
      <c r="AD45">
        <f t="shared" si="14"/>
        <v>5.8717459073090008E-3</v>
      </c>
      <c r="AE45">
        <f t="shared" si="15"/>
        <v>5.5758407437802599E-3</v>
      </c>
      <c r="BG45">
        <f t="shared" si="16"/>
        <v>5.9720499999999999E-6</v>
      </c>
      <c r="BH45">
        <f t="shared" si="17"/>
        <v>7.0396999999999997E-6</v>
      </c>
      <c r="BI45">
        <f t="shared" si="18"/>
        <v>6.6191999999999984E-6</v>
      </c>
      <c r="BJ45">
        <f t="shared" si="19"/>
        <v>6.2096499999999991E-6</v>
      </c>
      <c r="BK45">
        <f t="shared" si="20"/>
        <v>5.8258999999999979E-6</v>
      </c>
      <c r="BM45">
        <f t="shared" si="21"/>
        <v>-4.1406886120978162E-4</v>
      </c>
      <c r="BN45">
        <f t="shared" si="22"/>
        <v>-4.9245053363366955E-4</v>
      </c>
      <c r="BO45">
        <f t="shared" si="23"/>
        <v>-4.9343665842944539E-4</v>
      </c>
      <c r="BP45">
        <f t="shared" si="24"/>
        <v>-4.8818531103668331E-4</v>
      </c>
      <c r="BQ45">
        <f t="shared" si="25"/>
        <v>-4.8094028589263944E-4</v>
      </c>
      <c r="BW45">
        <f t="shared" si="26"/>
        <v>1.2544506011878893</v>
      </c>
      <c r="BX45">
        <f t="shared" si="27"/>
        <v>0.73935716355207881</v>
      </c>
      <c r="BY45">
        <f t="shared" si="28"/>
        <v>0.46346226278429659</v>
      </c>
      <c r="BZ45">
        <f t="shared" si="29"/>
        <v>0.3260898341300883</v>
      </c>
      <c r="CA45">
        <f t="shared" si="30"/>
        <v>0.24475025351296525</v>
      </c>
      <c r="CD45">
        <f t="shared" si="31"/>
        <v>1.44057297780194</v>
      </c>
      <c r="CE45">
        <f t="shared" si="32"/>
        <v>2.0375831708551329</v>
      </c>
      <c r="CF45">
        <f t="shared" si="33"/>
        <v>2.0457518008339846</v>
      </c>
      <c r="CG45">
        <f t="shared" si="34"/>
        <v>2.002440109936988</v>
      </c>
      <c r="CH45">
        <f t="shared" si="35"/>
        <v>1.9434458059511281</v>
      </c>
      <c r="CJ45">
        <f t="shared" si="36"/>
        <v>-43</v>
      </c>
      <c r="CW45">
        <f t="shared" si="37"/>
        <v>-43</v>
      </c>
      <c r="CX45">
        <f t="shared" si="44"/>
        <v>1.2544506011878893</v>
      </c>
      <c r="CY45">
        <f t="shared" si="39"/>
        <v>2.0375831708551329</v>
      </c>
      <c r="CZ45">
        <f t="shared" si="40"/>
        <v>2.0457518008339846</v>
      </c>
      <c r="DA45">
        <f t="shared" si="41"/>
        <v>2.002440109936988</v>
      </c>
      <c r="DB45">
        <f t="shared" si="42"/>
        <v>1.9434458059511281</v>
      </c>
    </row>
    <row r="46" spans="1:106" x14ac:dyDescent="0.3">
      <c r="A46">
        <v>-44</v>
      </c>
      <c r="B46" s="1">
        <v>4.18228E-7</v>
      </c>
      <c r="C46" s="1">
        <v>7.4E-14</v>
      </c>
      <c r="E46" s="1">
        <f t="shared" si="0"/>
        <v>4.18228E-7</v>
      </c>
      <c r="F46" s="1">
        <f t="shared" si="1"/>
        <v>-5.2005000000000001E-5</v>
      </c>
      <c r="G46" s="1">
        <f t="shared" si="2"/>
        <v>-5.1035600000000003E-5</v>
      </c>
      <c r="H46" s="1">
        <f t="shared" si="3"/>
        <v>-4.4907699999999997E-5</v>
      </c>
      <c r="I46" s="1">
        <f t="shared" si="4"/>
        <v>-4.0359099999999998E-5</v>
      </c>
      <c r="J46" s="1">
        <f t="shared" si="5"/>
        <v>-3.65993E-5</v>
      </c>
      <c r="L46">
        <f t="shared" si="6"/>
        <v>5.2005000000000001E-5</v>
      </c>
      <c r="M46">
        <f t="shared" si="7"/>
        <v>5.1035600000000003E-5</v>
      </c>
      <c r="N46">
        <f t="shared" si="8"/>
        <v>4.4907699999999997E-5</v>
      </c>
      <c r="O46">
        <f t="shared" si="9"/>
        <v>4.0359099999999998E-5</v>
      </c>
      <c r="P46">
        <f t="shared" si="10"/>
        <v>3.65993E-5</v>
      </c>
      <c r="AA46">
        <f t="shared" si="11"/>
        <v>7.211449230217183E-3</v>
      </c>
      <c r="AB46">
        <f t="shared" si="12"/>
        <v>7.1439204922787323E-3</v>
      </c>
      <c r="AC46">
        <f t="shared" si="13"/>
        <v>6.7013207653417095E-3</v>
      </c>
      <c r="AD46">
        <f t="shared" si="14"/>
        <v>6.3528812361006715E-3</v>
      </c>
      <c r="AE46">
        <f t="shared" si="15"/>
        <v>6.0497355314096174E-3</v>
      </c>
      <c r="BG46">
        <f t="shared" si="16"/>
        <v>6.2972999999999981E-6</v>
      </c>
      <c r="BH46">
        <f t="shared" si="17"/>
        <v>7.6735000000000003E-6</v>
      </c>
      <c r="BI46">
        <f t="shared" si="18"/>
        <v>7.2682500000000019E-6</v>
      </c>
      <c r="BJ46">
        <f t="shared" si="19"/>
        <v>6.8517000000000017E-6</v>
      </c>
      <c r="BK46">
        <f t="shared" si="20"/>
        <v>6.4786499999999977E-6</v>
      </c>
      <c r="BM46">
        <f t="shared" si="21"/>
        <v>-4.1296920253912735E-4</v>
      </c>
      <c r="BN46">
        <f t="shared" si="22"/>
        <v>-5.0181564362187581E-4</v>
      </c>
      <c r="BO46">
        <f t="shared" si="23"/>
        <v>-5.0434285986993477E-4</v>
      </c>
      <c r="BP46">
        <f t="shared" si="24"/>
        <v>-4.9991967441284993E-4</v>
      </c>
      <c r="BQ46">
        <f t="shared" si="25"/>
        <v>-4.949546729985984E-4</v>
      </c>
      <c r="BW46">
        <f t="shared" si="26"/>
        <v>1.3227705345501952</v>
      </c>
      <c r="BX46">
        <f t="shared" si="27"/>
        <v>0.80592314935535281</v>
      </c>
      <c r="BY46">
        <f t="shared" si="28"/>
        <v>0.50890735911922369</v>
      </c>
      <c r="BZ46">
        <f t="shared" si="29"/>
        <v>0.3598060625814864</v>
      </c>
      <c r="CA46">
        <f t="shared" si="30"/>
        <v>0.27217275097783561</v>
      </c>
      <c r="CD46">
        <f t="shared" si="31"/>
        <v>1.4329315674716154</v>
      </c>
      <c r="CE46">
        <f t="shared" si="32"/>
        <v>2.1158189961829601</v>
      </c>
      <c r="CF46">
        <f t="shared" si="33"/>
        <v>2.1371838008841824</v>
      </c>
      <c r="CG46">
        <f t="shared" si="34"/>
        <v>2.0998611459036498</v>
      </c>
      <c r="CH46">
        <f t="shared" si="35"/>
        <v>2.0583583141739346</v>
      </c>
      <c r="CJ46">
        <f t="shared" si="36"/>
        <v>-44</v>
      </c>
      <c r="CW46">
        <f t="shared" si="37"/>
        <v>-44</v>
      </c>
      <c r="CX46">
        <f t="shared" si="44"/>
        <v>1.3227705345501952</v>
      </c>
      <c r="CY46">
        <f t="shared" si="39"/>
        <v>2.1158189961829601</v>
      </c>
      <c r="CZ46">
        <f t="shared" si="40"/>
        <v>2.1371838008841824</v>
      </c>
      <c r="DA46">
        <f t="shared" si="41"/>
        <v>2.0998611459036498</v>
      </c>
      <c r="DB46">
        <f t="shared" si="42"/>
        <v>2.0583583141739346</v>
      </c>
    </row>
    <row r="47" spans="1:106" x14ac:dyDescent="0.3">
      <c r="A47">
        <v>-45</v>
      </c>
      <c r="B47" s="1">
        <v>4.6441000000000001E-7</v>
      </c>
      <c r="C47" s="1">
        <v>8.8000000000000004E-14</v>
      </c>
      <c r="E47" s="1">
        <f t="shared" si="0"/>
        <v>4.6441000000000001E-7</v>
      </c>
      <c r="F47" s="1">
        <f t="shared" si="1"/>
        <v>-5.81481E-5</v>
      </c>
      <c r="G47" s="1">
        <f t="shared" si="2"/>
        <v>-5.83707E-5</v>
      </c>
      <c r="H47" s="1">
        <f t="shared" si="3"/>
        <v>-5.1849799999999999E-5</v>
      </c>
      <c r="I47" s="1">
        <f t="shared" si="4"/>
        <v>-4.6896700000000001E-5</v>
      </c>
      <c r="J47" s="1">
        <f t="shared" si="5"/>
        <v>-4.2741799999999998E-5</v>
      </c>
      <c r="L47">
        <f t="shared" si="6"/>
        <v>5.81481E-5</v>
      </c>
      <c r="M47">
        <f t="shared" si="7"/>
        <v>5.83707E-5</v>
      </c>
      <c r="N47">
        <f t="shared" si="8"/>
        <v>5.1849799999999999E-5</v>
      </c>
      <c r="O47">
        <f t="shared" si="9"/>
        <v>4.6896700000000001E-5</v>
      </c>
      <c r="P47">
        <f t="shared" si="10"/>
        <v>4.2741799999999998E-5</v>
      </c>
      <c r="AA47">
        <f t="shared" si="11"/>
        <v>7.62549014818064E-3</v>
      </c>
      <c r="AB47">
        <f t="shared" si="12"/>
        <v>7.6400719891896304E-3</v>
      </c>
      <c r="AC47">
        <f t="shared" si="13"/>
        <v>7.2006805233949932E-3</v>
      </c>
      <c r="AD47">
        <f t="shared" si="14"/>
        <v>6.8481165293823674E-3</v>
      </c>
      <c r="AE47">
        <f t="shared" si="15"/>
        <v>6.5377213155655388E-3</v>
      </c>
      <c r="BG47">
        <f t="shared" si="16"/>
        <v>6.5930999999999996E-6</v>
      </c>
      <c r="BH47">
        <f t="shared" si="17"/>
        <v>8.3329500000000029E-6</v>
      </c>
      <c r="BI47">
        <f t="shared" si="18"/>
        <v>7.9361500000000019E-6</v>
      </c>
      <c r="BJ47">
        <f t="shared" si="19"/>
        <v>7.5363999999999978E-6</v>
      </c>
      <c r="BK47">
        <f t="shared" si="20"/>
        <v>7.1549500000000025E-6</v>
      </c>
      <c r="BM47">
        <f t="shared" si="21"/>
        <v>-4.1023669238701103E-4</v>
      </c>
      <c r="BN47">
        <f t="shared" si="22"/>
        <v>-5.111474464522159E-4</v>
      </c>
      <c r="BO47">
        <f t="shared" si="23"/>
        <v>-5.1433165718011917E-4</v>
      </c>
      <c r="BP47">
        <f t="shared" si="24"/>
        <v>-5.1197717722241756E-4</v>
      </c>
      <c r="BQ47">
        <f t="shared" si="25"/>
        <v>-5.0776812990606043E-4</v>
      </c>
      <c r="BW47">
        <f t="shared" si="26"/>
        <v>1.3849043893959148</v>
      </c>
      <c r="BX47">
        <f t="shared" si="27"/>
        <v>0.87518307257714067</v>
      </c>
      <c r="BY47">
        <f t="shared" si="28"/>
        <v>0.55567229224008896</v>
      </c>
      <c r="BZ47">
        <f t="shared" si="29"/>
        <v>0.39576198754164843</v>
      </c>
      <c r="CA47">
        <f t="shared" si="30"/>
        <v>0.3005846008981603</v>
      </c>
      <c r="CD47">
        <f t="shared" si="31"/>
        <v>1.4140316296214455</v>
      </c>
      <c r="CE47">
        <f t="shared" si="32"/>
        <v>2.1952425462622069</v>
      </c>
      <c r="CF47">
        <f t="shared" si="33"/>
        <v>2.2226784162688054</v>
      </c>
      <c r="CG47">
        <f t="shared" si="34"/>
        <v>2.2023752773873415</v>
      </c>
      <c r="CH47">
        <f t="shared" si="35"/>
        <v>2.1663119625382117</v>
      </c>
      <c r="CJ47">
        <f t="shared" si="36"/>
        <v>-45</v>
      </c>
      <c r="CW47">
        <f t="shared" si="37"/>
        <v>-45</v>
      </c>
      <c r="CX47">
        <f t="shared" si="44"/>
        <v>1.3849043893959148</v>
      </c>
      <c r="CY47">
        <f t="shared" si="39"/>
        <v>2.1952425462622069</v>
      </c>
      <c r="CZ47">
        <f t="shared" si="40"/>
        <v>2.2226784162688054</v>
      </c>
      <c r="DA47">
        <f t="shared" si="41"/>
        <v>2.2023752773873415</v>
      </c>
      <c r="DB47">
        <f t="shared" si="42"/>
        <v>2.1663119625382117</v>
      </c>
    </row>
    <row r="48" spans="1:106" x14ac:dyDescent="0.3">
      <c r="A48">
        <v>-46</v>
      </c>
      <c r="B48" s="1">
        <v>5.1299899999999997E-7</v>
      </c>
      <c r="C48" s="1">
        <v>7.1999999999999996E-14</v>
      </c>
      <c r="E48" s="1">
        <f t="shared" si="0"/>
        <v>5.1299899999999997E-7</v>
      </c>
      <c r="F48" s="1">
        <f t="shared" si="1"/>
        <v>-6.4599599999999997E-5</v>
      </c>
      <c r="G48" s="1">
        <f t="shared" si="2"/>
        <v>-6.6382600000000004E-5</v>
      </c>
      <c r="H48" s="1">
        <f t="shared" si="3"/>
        <v>-5.9444200000000003E-5</v>
      </c>
      <c r="I48" s="1">
        <f t="shared" si="4"/>
        <v>-5.4062499999999999E-5</v>
      </c>
      <c r="J48" s="1">
        <f t="shared" si="5"/>
        <v>-4.9556599999999999E-5</v>
      </c>
      <c r="L48">
        <f t="shared" si="6"/>
        <v>6.4599599999999997E-5</v>
      </c>
      <c r="M48">
        <f t="shared" si="7"/>
        <v>6.6382600000000004E-5</v>
      </c>
      <c r="N48">
        <f t="shared" si="8"/>
        <v>5.9444200000000003E-5</v>
      </c>
      <c r="O48">
        <f t="shared" si="9"/>
        <v>5.4062499999999999E-5</v>
      </c>
      <c r="P48">
        <f t="shared" si="10"/>
        <v>4.9556599999999999E-5</v>
      </c>
      <c r="AA48">
        <f t="shared" si="11"/>
        <v>8.0373876352954378E-3</v>
      </c>
      <c r="AB48">
        <f t="shared" si="12"/>
        <v>8.1475517795224842E-3</v>
      </c>
      <c r="AC48">
        <f t="shared" si="13"/>
        <v>7.7100064850815792E-3</v>
      </c>
      <c r="AD48">
        <f t="shared" si="14"/>
        <v>7.3527205849263713E-3</v>
      </c>
      <c r="AE48">
        <f t="shared" si="15"/>
        <v>7.0396448774068142E-3</v>
      </c>
      <c r="BG48">
        <f t="shared" si="16"/>
        <v>6.8651000000000031E-6</v>
      </c>
      <c r="BH48">
        <f t="shared" si="17"/>
        <v>9.0070999999999989E-6</v>
      </c>
      <c r="BI48">
        <f t="shared" si="18"/>
        <v>8.6374500000000015E-6</v>
      </c>
      <c r="BJ48">
        <f t="shared" si="19"/>
        <v>8.2699000000000036E-6</v>
      </c>
      <c r="BK48">
        <f t="shared" si="20"/>
        <v>7.8727000000000034E-6</v>
      </c>
      <c r="BM48">
        <f t="shared" si="21"/>
        <v>-4.0651239223674258E-4</v>
      </c>
      <c r="BN48">
        <f t="shared" si="22"/>
        <v>-5.1961066048684262E-4</v>
      </c>
      <c r="BO48">
        <f t="shared" si="23"/>
        <v>-5.2446875759804001E-4</v>
      </c>
      <c r="BP48">
        <f t="shared" si="24"/>
        <v>-5.2489844748606924E-4</v>
      </c>
      <c r="BQ48">
        <f t="shared" si="25"/>
        <v>-5.206602057340119E-4</v>
      </c>
      <c r="BW48">
        <f t="shared" si="26"/>
        <v>1.4420389685643928</v>
      </c>
      <c r="BX48">
        <f t="shared" si="27"/>
        <v>0.9459868897580761</v>
      </c>
      <c r="BY48">
        <f t="shared" si="28"/>
        <v>0.60477582210633063</v>
      </c>
      <c r="BZ48">
        <f t="shared" si="29"/>
        <v>0.43428056642039714</v>
      </c>
      <c r="CA48">
        <f t="shared" si="30"/>
        <v>0.33073779516152407</v>
      </c>
      <c r="CD48">
        <f t="shared" si="31"/>
        <v>1.3884738305719653</v>
      </c>
      <c r="CE48">
        <f t="shared" si="32"/>
        <v>2.2685388718689299</v>
      </c>
      <c r="CF48">
        <f t="shared" si="33"/>
        <v>2.3111565560470861</v>
      </c>
      <c r="CG48">
        <f t="shared" si="34"/>
        <v>2.3149451035854813</v>
      </c>
      <c r="CH48">
        <f t="shared" si="35"/>
        <v>2.2777124279920398</v>
      </c>
      <c r="CJ48">
        <f t="shared" si="36"/>
        <v>-46</v>
      </c>
      <c r="CW48">
        <f t="shared" si="37"/>
        <v>-46</v>
      </c>
      <c r="CX48">
        <f t="shared" si="44"/>
        <v>1.4420389685643928</v>
      </c>
      <c r="CY48">
        <f t="shared" si="39"/>
        <v>2.2685388718689299</v>
      </c>
      <c r="CZ48">
        <f t="shared" si="40"/>
        <v>2.3111565560470861</v>
      </c>
      <c r="DA48">
        <f t="shared" si="41"/>
        <v>2.3149451035854813</v>
      </c>
      <c r="DB48">
        <f t="shared" si="42"/>
        <v>2.2777124279920398</v>
      </c>
    </row>
    <row r="49" spans="1:106" x14ac:dyDescent="0.3">
      <c r="A49">
        <v>-47</v>
      </c>
      <c r="B49" s="1">
        <v>5.6500699999999997E-7</v>
      </c>
      <c r="C49" s="1">
        <v>9.5999999999999995E-14</v>
      </c>
      <c r="E49" s="1">
        <f t="shared" si="0"/>
        <v>5.6500699999999997E-7</v>
      </c>
      <c r="F49" s="1">
        <f t="shared" si="1"/>
        <v>-7.1334299999999999E-5</v>
      </c>
      <c r="G49" s="1">
        <f t="shared" si="2"/>
        <v>-7.5036600000000006E-5</v>
      </c>
      <c r="H49" s="1">
        <f t="shared" si="3"/>
        <v>-6.7722100000000007E-5</v>
      </c>
      <c r="I49" s="1">
        <f t="shared" si="4"/>
        <v>-6.1969499999999997E-5</v>
      </c>
      <c r="J49" s="1">
        <f t="shared" si="5"/>
        <v>-5.7051700000000001E-5</v>
      </c>
      <c r="L49">
        <f t="shared" si="6"/>
        <v>7.1334299999999999E-5</v>
      </c>
      <c r="M49">
        <f t="shared" si="7"/>
        <v>7.5036600000000006E-5</v>
      </c>
      <c r="N49">
        <f t="shared" si="8"/>
        <v>6.7722100000000007E-5</v>
      </c>
      <c r="O49">
        <f t="shared" si="9"/>
        <v>6.1969499999999997E-5</v>
      </c>
      <c r="P49">
        <f t="shared" si="10"/>
        <v>5.7051700000000001E-5</v>
      </c>
      <c r="AA49">
        <f t="shared" si="11"/>
        <v>8.4459635329546621E-3</v>
      </c>
      <c r="AB49">
        <f t="shared" si="12"/>
        <v>8.6623668820940622E-3</v>
      </c>
      <c r="AC49">
        <f t="shared" si="13"/>
        <v>8.2293438377552316E-3</v>
      </c>
      <c r="AD49">
        <f t="shared" si="14"/>
        <v>7.8720708838272025E-3</v>
      </c>
      <c r="AE49">
        <f t="shared" si="15"/>
        <v>7.5532575753776594E-3</v>
      </c>
      <c r="BG49">
        <f t="shared" si="16"/>
        <v>7.1236000000000007E-6</v>
      </c>
      <c r="BH49">
        <f t="shared" si="17"/>
        <v>9.6730000000000021E-6</v>
      </c>
      <c r="BI49">
        <f t="shared" si="18"/>
        <v>9.3553499999999967E-6</v>
      </c>
      <c r="BJ49">
        <f t="shared" si="19"/>
        <v>8.9997000000000013E-6</v>
      </c>
      <c r="BK49">
        <f t="shared" si="20"/>
        <v>8.6269999999999989E-6</v>
      </c>
      <c r="BM49">
        <f t="shared" si="21"/>
        <v>-4.0253171853165808E-4</v>
      </c>
      <c r="BN49">
        <f t="shared" si="22"/>
        <v>-5.2635194225178743E-4</v>
      </c>
      <c r="BO49">
        <f t="shared" si="23"/>
        <v>-5.3379019240177E-4</v>
      </c>
      <c r="BP49">
        <f t="shared" si="24"/>
        <v>-5.3523115716098274E-4</v>
      </c>
      <c r="BQ49">
        <f t="shared" si="25"/>
        <v>-5.334089151625038E-4</v>
      </c>
      <c r="BW49">
        <f t="shared" si="26"/>
        <v>1.4963378241344345</v>
      </c>
      <c r="BX49">
        <f t="shared" si="27"/>
        <v>1.0159242358394902</v>
      </c>
      <c r="BY49">
        <f t="shared" si="28"/>
        <v>0.65504164855859748</v>
      </c>
      <c r="BZ49">
        <f t="shared" si="29"/>
        <v>0.47260484571925254</v>
      </c>
      <c r="CA49">
        <f t="shared" si="30"/>
        <v>0.36242648124004051</v>
      </c>
      <c r="CD49">
        <f t="shared" si="31"/>
        <v>1.3614143845567002</v>
      </c>
      <c r="CE49">
        <f t="shared" si="32"/>
        <v>2.3277834698695177</v>
      </c>
      <c r="CF49">
        <f t="shared" si="33"/>
        <v>2.3940394366580446</v>
      </c>
      <c r="CG49">
        <f t="shared" si="34"/>
        <v>2.406982284885022</v>
      </c>
      <c r="CH49">
        <f t="shared" si="35"/>
        <v>2.3906206149414273</v>
      </c>
      <c r="CJ49">
        <f t="shared" si="36"/>
        <v>-47</v>
      </c>
      <c r="CW49">
        <f t="shared" si="37"/>
        <v>-47</v>
      </c>
      <c r="CX49">
        <f t="shared" si="44"/>
        <v>1.4963378241344345</v>
      </c>
      <c r="CY49">
        <f t="shared" si="39"/>
        <v>2.3277834698695177</v>
      </c>
      <c r="CZ49">
        <f t="shared" si="40"/>
        <v>2.3940394366580446</v>
      </c>
      <c r="DA49">
        <f t="shared" si="41"/>
        <v>2.406982284885022</v>
      </c>
      <c r="DB49">
        <f t="shared" si="42"/>
        <v>2.3906206149414273</v>
      </c>
    </row>
    <row r="50" spans="1:106" x14ac:dyDescent="0.3">
      <c r="A50">
        <v>-48</v>
      </c>
      <c r="B50" s="1">
        <v>6.1862800000000003E-7</v>
      </c>
      <c r="C50" s="1">
        <v>3.1E-14</v>
      </c>
      <c r="E50" s="1">
        <f t="shared" si="0"/>
        <v>6.1862800000000003E-7</v>
      </c>
      <c r="F50" s="1">
        <f t="shared" si="1"/>
        <v>-7.8329800000000003E-5</v>
      </c>
      <c r="G50" s="1">
        <f t="shared" si="2"/>
        <v>-8.4396799999999998E-5</v>
      </c>
      <c r="H50" s="1">
        <f t="shared" si="3"/>
        <v>-7.6719100000000002E-5</v>
      </c>
      <c r="I50" s="1">
        <f t="shared" si="4"/>
        <v>-7.0602300000000007E-5</v>
      </c>
      <c r="J50" s="1">
        <f t="shared" si="5"/>
        <v>-6.5302000000000006E-5</v>
      </c>
      <c r="L50">
        <f t="shared" si="6"/>
        <v>7.8329800000000003E-5</v>
      </c>
      <c r="M50">
        <f t="shared" si="7"/>
        <v>8.4396799999999998E-5</v>
      </c>
      <c r="N50">
        <f t="shared" si="8"/>
        <v>7.6719100000000002E-5</v>
      </c>
      <c r="O50">
        <f t="shared" si="9"/>
        <v>7.0602300000000007E-5</v>
      </c>
      <c r="P50">
        <f t="shared" si="10"/>
        <v>6.5302000000000006E-5</v>
      </c>
      <c r="AA50">
        <f t="shared" si="11"/>
        <v>8.850412419768923E-3</v>
      </c>
      <c r="AB50">
        <f t="shared" si="12"/>
        <v>9.1867731004961692E-3</v>
      </c>
      <c r="AC50">
        <f t="shared" si="13"/>
        <v>8.7589440002776593E-3</v>
      </c>
      <c r="AD50">
        <f t="shared" si="14"/>
        <v>8.4025174798985098E-3</v>
      </c>
      <c r="AE50">
        <f t="shared" si="15"/>
        <v>8.080965288874838E-3</v>
      </c>
      <c r="BG50">
        <f t="shared" si="16"/>
        <v>7.3783999999999961E-6</v>
      </c>
      <c r="BH50">
        <f t="shared" si="17"/>
        <v>1.0324050000000002E-5</v>
      </c>
      <c r="BI50">
        <f t="shared" si="18"/>
        <v>1.0084300000000003E-5</v>
      </c>
      <c r="BJ50">
        <f t="shared" si="19"/>
        <v>9.7508999999999984E-6</v>
      </c>
      <c r="BK50">
        <f t="shared" si="20"/>
        <v>9.3710999999999957E-6</v>
      </c>
      <c r="BM50">
        <f t="shared" si="21"/>
        <v>-3.9886364864785435E-4</v>
      </c>
      <c r="BN50">
        <f t="shared" si="22"/>
        <v>-5.3118416348004165E-4</v>
      </c>
      <c r="BO50">
        <f t="shared" si="23"/>
        <v>-5.4210549086951634E-4</v>
      </c>
      <c r="BP50">
        <f t="shared" si="24"/>
        <v>-5.4490023336801075E-4</v>
      </c>
      <c r="BQ50">
        <f t="shared" si="25"/>
        <v>-5.4329854580279554E-4</v>
      </c>
      <c r="BW50">
        <f t="shared" si="26"/>
        <v>1.5498594813849043</v>
      </c>
      <c r="BX50">
        <f t="shared" si="27"/>
        <v>1.0843019339417646</v>
      </c>
      <c r="BY50">
        <f t="shared" si="28"/>
        <v>0.70608117243710478</v>
      </c>
      <c r="BZ50">
        <f t="shared" si="29"/>
        <v>0.51205291177748791</v>
      </c>
      <c r="CA50">
        <f t="shared" si="30"/>
        <v>0.39368665797479335</v>
      </c>
      <c r="CD50">
        <f t="shared" si="31"/>
        <v>1.3367156587477012</v>
      </c>
      <c r="CE50">
        <f t="shared" si="32"/>
        <v>2.3707205129444464</v>
      </c>
      <c r="CF50">
        <f t="shared" si="33"/>
        <v>2.4692083249878314</v>
      </c>
      <c r="CG50">
        <f t="shared" si="34"/>
        <v>2.4947332074202131</v>
      </c>
      <c r="CH50">
        <f t="shared" si="35"/>
        <v>2.480088653128071</v>
      </c>
      <c r="CJ50">
        <f t="shared" si="36"/>
        <v>-48</v>
      </c>
      <c r="CW50">
        <f t="shared" si="37"/>
        <v>-48</v>
      </c>
      <c r="CX50">
        <f t="shared" si="44"/>
        <v>1.5498594813849043</v>
      </c>
      <c r="CY50">
        <f t="shared" si="39"/>
        <v>2.3707205129444464</v>
      </c>
      <c r="CZ50">
        <f t="shared" si="40"/>
        <v>2.4692083249878314</v>
      </c>
      <c r="DA50">
        <f t="shared" si="41"/>
        <v>2.4947332074202131</v>
      </c>
      <c r="DB50">
        <f t="shared" si="42"/>
        <v>2.480088653128071</v>
      </c>
    </row>
    <row r="51" spans="1:106" x14ac:dyDescent="0.3">
      <c r="A51">
        <v>-49</v>
      </c>
      <c r="B51" s="1">
        <v>6.7540999999999998E-7</v>
      </c>
      <c r="C51" s="1">
        <v>7.1999999999999996E-14</v>
      </c>
      <c r="E51" s="1">
        <f t="shared" si="0"/>
        <v>6.7540999999999998E-7</v>
      </c>
      <c r="F51" s="1">
        <f t="shared" si="1"/>
        <v>-8.55815E-5</v>
      </c>
      <c r="G51" s="1">
        <f t="shared" si="2"/>
        <v>-9.4382600000000007E-5</v>
      </c>
      <c r="H51" s="1">
        <f t="shared" si="3"/>
        <v>-8.6432800000000004E-5</v>
      </c>
      <c r="I51" s="1">
        <f t="shared" si="4"/>
        <v>-7.9968899999999999E-5</v>
      </c>
      <c r="J51" s="1">
        <f t="shared" si="5"/>
        <v>-7.4305699999999996E-5</v>
      </c>
      <c r="L51">
        <f t="shared" si="6"/>
        <v>8.55815E-5</v>
      </c>
      <c r="M51">
        <f t="shared" si="7"/>
        <v>9.4382600000000007E-5</v>
      </c>
      <c r="N51">
        <f t="shared" si="8"/>
        <v>8.6432800000000004E-5</v>
      </c>
      <c r="O51">
        <f t="shared" si="9"/>
        <v>7.9968899999999999E-5</v>
      </c>
      <c r="P51">
        <f t="shared" si="10"/>
        <v>7.4305699999999996E-5</v>
      </c>
      <c r="AA51">
        <f t="shared" si="11"/>
        <v>9.2510269700179781E-3</v>
      </c>
      <c r="AB51">
        <f t="shared" si="12"/>
        <v>9.7150707665976371E-3</v>
      </c>
      <c r="AC51">
        <f t="shared" si="13"/>
        <v>9.2969242225587716E-3</v>
      </c>
      <c r="AD51">
        <f t="shared" si="14"/>
        <v>8.942533198149168E-3</v>
      </c>
      <c r="AE51">
        <f t="shared" si="15"/>
        <v>8.6200754057026673E-3</v>
      </c>
      <c r="BG51">
        <f t="shared" si="16"/>
        <v>7.6074999999999996E-6</v>
      </c>
      <c r="BH51">
        <f t="shared" si="17"/>
        <v>1.0891199999999993E-5</v>
      </c>
      <c r="BI51">
        <f t="shared" si="18"/>
        <v>1.0802150000000001E-5</v>
      </c>
      <c r="BJ51">
        <f t="shared" si="19"/>
        <v>1.0498349999999996E-5</v>
      </c>
      <c r="BK51">
        <f t="shared" si="20"/>
        <v>1.0111000000000004E-5</v>
      </c>
      <c r="BM51">
        <f t="shared" si="21"/>
        <v>-3.9435952135282489E-4</v>
      </c>
      <c r="BN51">
        <f t="shared" si="22"/>
        <v>-5.3145802920411336E-4</v>
      </c>
      <c r="BO51">
        <f t="shared" si="23"/>
        <v>-5.4858272208505195E-4</v>
      </c>
      <c r="BP51">
        <f t="shared" si="24"/>
        <v>-5.5281540662556125E-4</v>
      </c>
      <c r="BQ51">
        <f t="shared" si="25"/>
        <v>-5.5123013589197106E-4</v>
      </c>
      <c r="BW51">
        <f t="shared" si="26"/>
        <v>1.5979827611183541</v>
      </c>
      <c r="BX51">
        <f t="shared" si="27"/>
        <v>1.1438678835288998</v>
      </c>
      <c r="BY51">
        <f t="shared" si="28"/>
        <v>0.7563434979960405</v>
      </c>
      <c r="BZ51">
        <f t="shared" si="29"/>
        <v>0.55130405258583204</v>
      </c>
      <c r="CA51">
        <f t="shared" si="30"/>
        <v>0.42477038968564407</v>
      </c>
      <c r="CD51">
        <f t="shared" si="31"/>
        <v>1.3066966624271319</v>
      </c>
      <c r="CE51">
        <f t="shared" si="32"/>
        <v>2.3731657155903481</v>
      </c>
      <c r="CF51">
        <f t="shared" si="33"/>
        <v>2.5285664453533583</v>
      </c>
      <c r="CG51">
        <f t="shared" si="34"/>
        <v>2.5677361553744613</v>
      </c>
      <c r="CH51">
        <f t="shared" si="35"/>
        <v>2.5530306297983327</v>
      </c>
      <c r="CJ51">
        <f t="shared" si="36"/>
        <v>-49</v>
      </c>
      <c r="CW51">
        <f t="shared" si="37"/>
        <v>-49</v>
      </c>
      <c r="CX51">
        <f t="shared" si="44"/>
        <v>1.5979827611183541</v>
      </c>
      <c r="CY51">
        <f t="shared" si="39"/>
        <v>2.3731657155903481</v>
      </c>
      <c r="CZ51">
        <f t="shared" si="40"/>
        <v>2.5285664453533583</v>
      </c>
      <c r="DA51">
        <f t="shared" si="41"/>
        <v>2.5677361553744613</v>
      </c>
      <c r="DB51">
        <f t="shared" si="42"/>
        <v>2.5530306297983327</v>
      </c>
    </row>
    <row r="52" spans="1:106" x14ac:dyDescent="0.3">
      <c r="A52">
        <v>-50</v>
      </c>
      <c r="B52" s="1">
        <v>7.3447099999999996E-7</v>
      </c>
      <c r="C52" s="1">
        <v>7.4999999999999996E-14</v>
      </c>
      <c r="E52" s="1">
        <f t="shared" si="0"/>
        <v>7.3447099999999996E-7</v>
      </c>
      <c r="F52" s="1">
        <f t="shared" si="1"/>
        <v>-9.3086599999999997E-5</v>
      </c>
      <c r="G52" s="1">
        <f t="shared" si="2"/>
        <v>-1.050449E-4</v>
      </c>
      <c r="H52" s="1">
        <f t="shared" si="3"/>
        <v>-9.6887700000000004E-5</v>
      </c>
      <c r="I52" s="1">
        <f t="shared" si="4"/>
        <v>-9.0104099999999997E-5</v>
      </c>
      <c r="J52" s="1">
        <f t="shared" si="5"/>
        <v>-8.4044199999999997E-5</v>
      </c>
      <c r="L52">
        <f t="shared" si="6"/>
        <v>9.3086599999999997E-5</v>
      </c>
      <c r="M52">
        <f t="shared" si="7"/>
        <v>1.050449E-4</v>
      </c>
      <c r="N52">
        <f t="shared" si="8"/>
        <v>9.6887700000000004E-5</v>
      </c>
      <c r="O52">
        <f t="shared" si="9"/>
        <v>9.0104099999999997E-5</v>
      </c>
      <c r="P52">
        <f t="shared" si="10"/>
        <v>8.4044199999999997E-5</v>
      </c>
      <c r="AA52">
        <f t="shared" si="11"/>
        <v>9.6481397170646317E-3</v>
      </c>
      <c r="AB52">
        <f t="shared" si="12"/>
        <v>1.0249141427456252E-2</v>
      </c>
      <c r="AC52">
        <f t="shared" si="13"/>
        <v>9.8431549820166917E-3</v>
      </c>
      <c r="AD52">
        <f t="shared" si="14"/>
        <v>9.4923179466345313E-3</v>
      </c>
      <c r="AE52">
        <f t="shared" si="15"/>
        <v>9.167562380480429E-3</v>
      </c>
      <c r="BG52">
        <f t="shared" si="16"/>
        <v>7.8154500000000015E-6</v>
      </c>
      <c r="BH52">
        <f t="shared" si="17"/>
        <v>1.1620050000000004E-5</v>
      </c>
      <c r="BI52">
        <f t="shared" si="18"/>
        <v>1.140865E-5</v>
      </c>
      <c r="BJ52">
        <f t="shared" si="19"/>
        <v>1.1254799999999999E-5</v>
      </c>
      <c r="BK52">
        <f t="shared" si="20"/>
        <v>1.0900600000000002E-5</v>
      </c>
      <c r="BM52">
        <f t="shared" si="21"/>
        <v>-3.8931435903692089E-4</v>
      </c>
      <c r="BN52">
        <f t="shared" si="22"/>
        <v>-5.3857770389258868E-4</v>
      </c>
      <c r="BO52">
        <f t="shared" si="23"/>
        <v>-5.4891151821194559E-4</v>
      </c>
      <c r="BP52">
        <f t="shared" si="24"/>
        <v>-5.598211434943303E-4</v>
      </c>
      <c r="BQ52">
        <f t="shared" si="25"/>
        <v>-5.6027849059553554E-4</v>
      </c>
      <c r="BW52">
        <f t="shared" si="26"/>
        <v>1.6416634072142551</v>
      </c>
      <c r="BX52">
        <f t="shared" si="27"/>
        <v>1.2204166666666671</v>
      </c>
      <c r="BY52">
        <f t="shared" si="28"/>
        <v>0.79880933410594424</v>
      </c>
      <c r="BZ52">
        <f t="shared" si="29"/>
        <v>0.59102781399391568</v>
      </c>
      <c r="CA52">
        <f t="shared" si="30"/>
        <v>0.45794205417934236</v>
      </c>
      <c r="CD52">
        <f t="shared" si="31"/>
        <v>1.2734765853737586</v>
      </c>
      <c r="CE52">
        <f t="shared" si="32"/>
        <v>2.4371758223312114</v>
      </c>
      <c r="CF52">
        <f t="shared" si="33"/>
        <v>2.5315983746042443</v>
      </c>
      <c r="CG52">
        <f t="shared" si="34"/>
        <v>2.6332295142389359</v>
      </c>
      <c r="CH52">
        <f t="shared" si="35"/>
        <v>2.6375337168466864</v>
      </c>
      <c r="CJ52">
        <f t="shared" si="36"/>
        <v>-50</v>
      </c>
      <c r="CW52">
        <f t="shared" si="37"/>
        <v>-50</v>
      </c>
      <c r="CX52">
        <f t="shared" si="44"/>
        <v>1.6416634072142551</v>
      </c>
      <c r="CY52">
        <f t="shared" si="39"/>
        <v>2.4371758223312114</v>
      </c>
      <c r="CZ52">
        <f t="shared" si="40"/>
        <v>2.5315983746042443</v>
      </c>
      <c r="DA52">
        <f t="shared" si="41"/>
        <v>2.6332295142389359</v>
      </c>
      <c r="DB52">
        <f t="shared" si="42"/>
        <v>2.6375337168466864</v>
      </c>
    </row>
    <row r="53" spans="1:106" x14ac:dyDescent="0.3">
      <c r="A53">
        <v>-51</v>
      </c>
      <c r="B53" s="1">
        <v>7.94896E-7</v>
      </c>
      <c r="C53" s="1">
        <v>2.0999999999999999E-14</v>
      </c>
      <c r="E53" s="1">
        <f t="shared" si="0"/>
        <v>7.94896E-7</v>
      </c>
      <c r="F53" s="1">
        <f t="shared" si="1"/>
        <v>-1.007965E-4</v>
      </c>
      <c r="G53" s="1">
        <f t="shared" si="2"/>
        <v>-1.16165E-4</v>
      </c>
      <c r="H53" s="1">
        <f t="shared" si="3"/>
        <v>-1.080371E-4</v>
      </c>
      <c r="I53" s="1">
        <f t="shared" si="4"/>
        <v>-1.0096559999999999E-4</v>
      </c>
      <c r="J53" s="1">
        <f t="shared" si="5"/>
        <v>-9.4527700000000006E-5</v>
      </c>
      <c r="L53">
        <f t="shared" si="6"/>
        <v>1.007965E-4</v>
      </c>
      <c r="M53">
        <f t="shared" si="7"/>
        <v>1.16165E-4</v>
      </c>
      <c r="N53">
        <f t="shared" si="8"/>
        <v>1.080371E-4</v>
      </c>
      <c r="O53">
        <f t="shared" si="9"/>
        <v>1.0096559999999999E-4</v>
      </c>
      <c r="P53">
        <f t="shared" si="10"/>
        <v>9.4527700000000006E-5</v>
      </c>
      <c r="AA53">
        <f t="shared" si="11"/>
        <v>1.0039746012723628E-2</v>
      </c>
      <c r="AB53">
        <f t="shared" si="12"/>
        <v>1.0777986825005864E-2</v>
      </c>
      <c r="AC53">
        <f t="shared" si="13"/>
        <v>1.0394089666728876E-2</v>
      </c>
      <c r="AD53">
        <f t="shared" si="14"/>
        <v>1.004816401140029E-2</v>
      </c>
      <c r="AE53">
        <f t="shared" si="15"/>
        <v>9.7225356774866094E-3</v>
      </c>
      <c r="BG53">
        <f t="shared" si="16"/>
        <v>7.9162500000000023E-6</v>
      </c>
      <c r="BH53">
        <f t="shared" si="17"/>
        <v>1.2408999999999994E-5</v>
      </c>
      <c r="BI53">
        <f t="shared" si="18"/>
        <v>1.2251449999999999E-5</v>
      </c>
      <c r="BJ53">
        <f t="shared" si="19"/>
        <v>1.18672E-5</v>
      </c>
      <c r="BK53">
        <f t="shared" si="20"/>
        <v>1.1627149999999999E-5</v>
      </c>
      <c r="BM53">
        <f t="shared" si="21"/>
        <v>-3.7987235800491723E-4</v>
      </c>
      <c r="BN53">
        <f t="shared" si="22"/>
        <v>-5.4781970566071796E-4</v>
      </c>
      <c r="BO53">
        <f t="shared" si="23"/>
        <v>-5.5925606217603098E-4</v>
      </c>
      <c r="BP53">
        <f t="shared" si="24"/>
        <v>-5.5937570435730596E-4</v>
      </c>
      <c r="BQ53">
        <f t="shared" si="25"/>
        <v>-5.6510295581174534E-4</v>
      </c>
      <c r="BW53">
        <f t="shared" si="26"/>
        <v>1.6628368100825732</v>
      </c>
      <c r="BX53">
        <f t="shared" si="27"/>
        <v>1.3032775604809497</v>
      </c>
      <c r="BY53">
        <f t="shared" si="28"/>
        <v>0.85782039210005312</v>
      </c>
      <c r="BZ53">
        <f t="shared" si="29"/>
        <v>0.62318702013617266</v>
      </c>
      <c r="CA53">
        <f t="shared" si="30"/>
        <v>0.48846494277850205</v>
      </c>
      <c r="CD53">
        <f t="shared" si="31"/>
        <v>1.2124546553412325</v>
      </c>
      <c r="CE53">
        <f t="shared" si="32"/>
        <v>2.5215374380401783</v>
      </c>
      <c r="CF53">
        <f t="shared" si="33"/>
        <v>2.6279162536110614</v>
      </c>
      <c r="CG53">
        <f t="shared" si="34"/>
        <v>2.6290407591284177</v>
      </c>
      <c r="CH53">
        <f t="shared" si="35"/>
        <v>2.6831520119797108</v>
      </c>
      <c r="CJ53">
        <f t="shared" si="36"/>
        <v>-51</v>
      </c>
      <c r="CW53">
        <f t="shared" si="37"/>
        <v>-51</v>
      </c>
      <c r="CX53">
        <f t="shared" si="44"/>
        <v>1.6628368100825732</v>
      </c>
      <c r="CY53">
        <f t="shared" si="39"/>
        <v>2.5215374380401783</v>
      </c>
      <c r="CZ53">
        <f t="shared" si="40"/>
        <v>2.6279162536110614</v>
      </c>
      <c r="DA53">
        <f t="shared" si="41"/>
        <v>2.6290407591284177</v>
      </c>
      <c r="DB53">
        <f t="shared" si="42"/>
        <v>2.6831520119797108</v>
      </c>
    </row>
    <row r="54" spans="1:106" x14ac:dyDescent="0.3">
      <c r="A54">
        <v>-52</v>
      </c>
      <c r="B54" s="1">
        <v>8.5769199999999995E-7</v>
      </c>
      <c r="C54" s="1">
        <v>7.9000000000000004E-14</v>
      </c>
      <c r="E54" s="1">
        <f t="shared" si="0"/>
        <v>8.5769199999999995E-7</v>
      </c>
      <c r="F54" s="1">
        <f t="shared" si="1"/>
        <v>-1.087175E-4</v>
      </c>
      <c r="G54" s="1">
        <f t="shared" si="2"/>
        <v>-1.2828500000000001E-4</v>
      </c>
      <c r="H54" s="1">
        <f t="shared" si="3"/>
        <v>-1.1970500000000001E-4</v>
      </c>
      <c r="I54" s="1">
        <f t="shared" si="4"/>
        <v>-1.126137E-4</v>
      </c>
      <c r="J54" s="1">
        <f t="shared" si="5"/>
        <v>-1.058454E-4</v>
      </c>
      <c r="L54">
        <f t="shared" si="6"/>
        <v>1.087175E-4</v>
      </c>
      <c r="M54">
        <f t="shared" si="7"/>
        <v>1.2828500000000001E-4</v>
      </c>
      <c r="N54">
        <f t="shared" si="8"/>
        <v>1.1970500000000001E-4</v>
      </c>
      <c r="O54">
        <f t="shared" si="9"/>
        <v>1.126137E-4</v>
      </c>
      <c r="P54">
        <f t="shared" si="10"/>
        <v>1.058454E-4</v>
      </c>
      <c r="AA54">
        <f t="shared" si="11"/>
        <v>1.0426768435138473E-2</v>
      </c>
      <c r="AB54">
        <f t="shared" si="12"/>
        <v>1.1326296835241429E-2</v>
      </c>
      <c r="AC54">
        <f t="shared" si="13"/>
        <v>1.0940978018440583E-2</v>
      </c>
      <c r="AD54">
        <f t="shared" si="14"/>
        <v>1.0611960233623192E-2</v>
      </c>
      <c r="AE54">
        <f t="shared" si="15"/>
        <v>1.02881193616715E-2</v>
      </c>
      <c r="BG54">
        <f t="shared" si="16"/>
        <v>8.143250000000002E-6</v>
      </c>
      <c r="BH54">
        <f t="shared" si="17"/>
        <v>1.3058499999999987E-5</v>
      </c>
      <c r="BI54">
        <f t="shared" si="18"/>
        <v>1.3198500000000001E-5</v>
      </c>
      <c r="BJ54">
        <f t="shared" si="19"/>
        <v>1.2755149999999999E-5</v>
      </c>
      <c r="BK54">
        <f t="shared" si="20"/>
        <v>1.2544300000000003E-5</v>
      </c>
      <c r="BM54">
        <f t="shared" si="21"/>
        <v>-3.7687516818380758E-4</v>
      </c>
      <c r="BN54">
        <f t="shared" si="22"/>
        <v>-5.4978164797635394E-4</v>
      </c>
      <c r="BO54">
        <f t="shared" si="23"/>
        <v>-5.731440041252411E-4</v>
      </c>
      <c r="BP54">
        <f t="shared" si="24"/>
        <v>-5.7032824813999135E-4</v>
      </c>
      <c r="BQ54">
        <f t="shared" si="25"/>
        <v>-5.7726009697775711E-4</v>
      </c>
      <c r="BW54">
        <f t="shared" si="26"/>
        <v>1.7105189772562659</v>
      </c>
      <c r="BX54">
        <f t="shared" si="27"/>
        <v>1.3714924670433131</v>
      </c>
      <c r="BY54">
        <f t="shared" si="28"/>
        <v>0.92413081269013475</v>
      </c>
      <c r="BZ54">
        <f t="shared" si="29"/>
        <v>0.66981629364044615</v>
      </c>
      <c r="CA54">
        <f t="shared" si="30"/>
        <v>0.5269950746052442</v>
      </c>
      <c r="CD54">
        <f t="shared" si="31"/>
        <v>1.1933976182568808</v>
      </c>
      <c r="CE54">
        <f t="shared" si="32"/>
        <v>2.5396308715330358</v>
      </c>
      <c r="CF54">
        <f t="shared" si="33"/>
        <v>2.7600543052228645</v>
      </c>
      <c r="CG54">
        <f t="shared" si="34"/>
        <v>2.7330015958761451</v>
      </c>
      <c r="CH54">
        <f t="shared" si="35"/>
        <v>2.7998398862292677</v>
      </c>
      <c r="CJ54">
        <f t="shared" si="36"/>
        <v>-52</v>
      </c>
      <c r="CW54">
        <f t="shared" si="37"/>
        <v>-52</v>
      </c>
      <c r="CX54">
        <f t="shared" si="44"/>
        <v>1.7105189772562659</v>
      </c>
      <c r="CY54">
        <f t="shared" si="39"/>
        <v>2.5396308715330358</v>
      </c>
      <c r="CZ54">
        <f t="shared" si="40"/>
        <v>2.7600543052228645</v>
      </c>
      <c r="DA54">
        <f t="shared" si="41"/>
        <v>2.7330015958761451</v>
      </c>
      <c r="DB54">
        <f t="shared" si="42"/>
        <v>2.7998398862292677</v>
      </c>
    </row>
    <row r="55" spans="1:106" x14ac:dyDescent="0.3">
      <c r="A55">
        <v>-53</v>
      </c>
      <c r="B55" s="1">
        <v>9.2672600000000004E-7</v>
      </c>
      <c r="C55" s="1">
        <v>9.7000000000000003E-14</v>
      </c>
      <c r="E55" s="1">
        <f t="shared" si="0"/>
        <v>9.2672600000000004E-7</v>
      </c>
      <c r="F55" s="1">
        <f t="shared" si="1"/>
        <v>-1.16629E-4</v>
      </c>
      <c r="G55" s="1">
        <f t="shared" si="2"/>
        <v>-1.4098299999999999E-4</v>
      </c>
      <c r="H55" s="1">
        <f t="shared" si="3"/>
        <v>-1.3254E-4</v>
      </c>
      <c r="I55" s="1">
        <f t="shared" si="4"/>
        <v>-1.247E-4</v>
      </c>
      <c r="J55" s="1">
        <f t="shared" si="5"/>
        <v>-1.17782E-4</v>
      </c>
      <c r="L55">
        <f t="shared" si="6"/>
        <v>1.16629E-4</v>
      </c>
      <c r="M55">
        <f t="shared" si="7"/>
        <v>1.4098299999999999E-4</v>
      </c>
      <c r="N55">
        <f t="shared" si="8"/>
        <v>1.3254E-4</v>
      </c>
      <c r="O55">
        <f t="shared" si="9"/>
        <v>1.247E-4</v>
      </c>
      <c r="P55">
        <f t="shared" si="10"/>
        <v>1.17782E-4</v>
      </c>
      <c r="AA55">
        <f t="shared" si="11"/>
        <v>1.0799490728733463E-2</v>
      </c>
      <c r="AB55">
        <f t="shared" si="12"/>
        <v>1.18736262363273E-2</v>
      </c>
      <c r="AC55">
        <f t="shared" si="13"/>
        <v>1.1512601791080938E-2</v>
      </c>
      <c r="AD55">
        <f t="shared" si="14"/>
        <v>1.1166915420114902E-2</v>
      </c>
      <c r="AE55">
        <f t="shared" si="15"/>
        <v>1.08527415891101E-2</v>
      </c>
      <c r="BG55">
        <f t="shared" si="16"/>
        <v>8.4350000000000031E-6</v>
      </c>
      <c r="BH55">
        <f t="shared" si="17"/>
        <v>1.3735500000000009E-5</v>
      </c>
      <c r="BI55">
        <f t="shared" si="18"/>
        <v>1.3998500000000005E-5</v>
      </c>
      <c r="BJ55">
        <f t="shared" si="19"/>
        <v>1.3831500000000006E-5</v>
      </c>
      <c r="BK55">
        <f t="shared" si="20"/>
        <v>1.3534999999999998E-5</v>
      </c>
      <c r="BM55">
        <f t="shared" si="21"/>
        <v>-3.7734300262230042E-4</v>
      </c>
      <c r="BN55">
        <f t="shared" si="22"/>
        <v>-5.5267838733968975E-4</v>
      </c>
      <c r="BO55">
        <f t="shared" si="23"/>
        <v>-5.788589288049285E-4</v>
      </c>
      <c r="BP55">
        <f t="shared" si="24"/>
        <v>-5.8831270044875945E-4</v>
      </c>
      <c r="BQ55">
        <f t="shared" si="25"/>
        <v>-5.9135302762223542E-4</v>
      </c>
      <c r="BW55">
        <f t="shared" si="26"/>
        <v>1.7718021150224545</v>
      </c>
      <c r="BX55">
        <f t="shared" si="27"/>
        <v>1.4425956106040863</v>
      </c>
      <c r="BY55">
        <f t="shared" si="28"/>
        <v>0.98014510599256399</v>
      </c>
      <c r="BZ55">
        <f t="shared" si="29"/>
        <v>0.72633909169926147</v>
      </c>
      <c r="CA55">
        <f t="shared" si="30"/>
        <v>0.56861509488628126</v>
      </c>
      <c r="CD55">
        <f t="shared" si="31"/>
        <v>1.1963623083333013</v>
      </c>
      <c r="CE55">
        <f t="shared" si="32"/>
        <v>2.5664634492654224</v>
      </c>
      <c r="CF55">
        <f t="shared" si="33"/>
        <v>2.8153707443889586</v>
      </c>
      <c r="CG55">
        <f t="shared" si="34"/>
        <v>2.908081463644804</v>
      </c>
      <c r="CH55">
        <f t="shared" si="35"/>
        <v>2.9382163392906118</v>
      </c>
      <c r="CJ55">
        <f t="shared" si="36"/>
        <v>-53</v>
      </c>
      <c r="CW55">
        <f t="shared" si="37"/>
        <v>-53</v>
      </c>
      <c r="CX55">
        <f t="shared" si="44"/>
        <v>1.7718021150224545</v>
      </c>
      <c r="CY55">
        <f t="shared" si="39"/>
        <v>2.5664634492654224</v>
      </c>
      <c r="CZ55">
        <f t="shared" si="40"/>
        <v>2.8153707443889586</v>
      </c>
      <c r="DA55">
        <f t="shared" si="41"/>
        <v>2.908081463644804</v>
      </c>
      <c r="DB55">
        <f t="shared" si="42"/>
        <v>2.9382163392906118</v>
      </c>
    </row>
    <row r="56" spans="1:106" x14ac:dyDescent="0.3">
      <c r="A56">
        <v>-54</v>
      </c>
      <c r="B56" s="1">
        <v>9.9293000000000004E-7</v>
      </c>
      <c r="C56" s="1">
        <v>5.0000000000000002E-14</v>
      </c>
      <c r="E56" s="1">
        <f t="shared" si="0"/>
        <v>9.9293000000000004E-7</v>
      </c>
      <c r="F56" s="1">
        <f t="shared" si="1"/>
        <v>-1.2500400000000001E-4</v>
      </c>
      <c r="G56" s="1">
        <f t="shared" si="2"/>
        <v>-1.5440199999999999E-4</v>
      </c>
      <c r="H56" s="1">
        <f t="shared" si="3"/>
        <v>-1.46102E-4</v>
      </c>
      <c r="I56" s="1">
        <f t="shared" si="4"/>
        <v>-1.3812399999999999E-4</v>
      </c>
      <c r="J56" s="1">
        <f t="shared" si="5"/>
        <v>-1.30934E-4</v>
      </c>
      <c r="L56">
        <f t="shared" si="6"/>
        <v>1.2500400000000001E-4</v>
      </c>
      <c r="M56">
        <f t="shared" si="7"/>
        <v>1.5440199999999999E-4</v>
      </c>
      <c r="N56">
        <f t="shared" si="8"/>
        <v>1.46102E-4</v>
      </c>
      <c r="O56">
        <f t="shared" si="9"/>
        <v>1.3812399999999999E-4</v>
      </c>
      <c r="P56">
        <f t="shared" si="10"/>
        <v>1.30934E-4</v>
      </c>
      <c r="AA56">
        <f t="shared" si="11"/>
        <v>1.1180518771506089E-2</v>
      </c>
      <c r="AB56">
        <f t="shared" si="12"/>
        <v>1.2425860131194138E-2</v>
      </c>
      <c r="AC56">
        <f t="shared" si="13"/>
        <v>1.2087266026691065E-2</v>
      </c>
      <c r="AD56">
        <f t="shared" si="14"/>
        <v>1.1752616729903175E-2</v>
      </c>
      <c r="AE56">
        <f t="shared" si="15"/>
        <v>1.1442639555627014E-2</v>
      </c>
      <c r="BG56">
        <f t="shared" si="16"/>
        <v>8.568999999999992E-6</v>
      </c>
      <c r="BH56">
        <f t="shared" si="17"/>
        <v>1.4360500000000001E-5</v>
      </c>
      <c r="BI56">
        <f t="shared" si="18"/>
        <v>1.4836499999999998E-5</v>
      </c>
      <c r="BJ56">
        <f t="shared" si="19"/>
        <v>1.46705E-5</v>
      </c>
      <c r="BK56">
        <f t="shared" si="20"/>
        <v>1.4360000000000003E-5</v>
      </c>
      <c r="BM56">
        <f t="shared" si="21"/>
        <v>-3.709066075741003E-4</v>
      </c>
      <c r="BN56">
        <f t="shared" si="22"/>
        <v>-5.5321728721752922E-4</v>
      </c>
      <c r="BO56">
        <f t="shared" si="23"/>
        <v>-5.8537520810056885E-4</v>
      </c>
      <c r="BP56">
        <f t="shared" si="24"/>
        <v>-5.9410506851616848E-4</v>
      </c>
      <c r="BQ56">
        <f t="shared" si="25"/>
        <v>-5.9639341605656644E-4</v>
      </c>
      <c r="BW56">
        <f t="shared" si="26"/>
        <v>1.7999492974069229</v>
      </c>
      <c r="BX56">
        <f t="shared" si="27"/>
        <v>1.5082373605678692</v>
      </c>
      <c r="BY56">
        <f t="shared" si="28"/>
        <v>1.0388200782268577</v>
      </c>
      <c r="BZ56">
        <f t="shared" si="29"/>
        <v>0.7703978342749529</v>
      </c>
      <c r="CA56">
        <f t="shared" si="30"/>
        <v>0.6032739388671593</v>
      </c>
      <c r="CD56">
        <f t="shared" si="31"/>
        <v>1.1558973300656821</v>
      </c>
      <c r="CE56">
        <f t="shared" si="32"/>
        <v>2.571470850184947</v>
      </c>
      <c r="CF56">
        <f t="shared" si="33"/>
        <v>2.8791133980891623</v>
      </c>
      <c r="CG56">
        <f t="shared" si="34"/>
        <v>2.9656277388559862</v>
      </c>
      <c r="CH56">
        <f t="shared" si="35"/>
        <v>2.9885174836311759</v>
      </c>
      <c r="CJ56">
        <f t="shared" si="36"/>
        <v>-54</v>
      </c>
      <c r="CW56">
        <f t="shared" si="37"/>
        <v>-54</v>
      </c>
      <c r="CX56">
        <f t="shared" si="44"/>
        <v>1.7999492974069229</v>
      </c>
      <c r="CY56">
        <f t="shared" si="39"/>
        <v>2.571470850184947</v>
      </c>
      <c r="CZ56">
        <f t="shared" si="40"/>
        <v>2.8791133980891623</v>
      </c>
      <c r="DA56">
        <f t="shared" si="41"/>
        <v>2.9656277388559862</v>
      </c>
      <c r="DB56">
        <f t="shared" si="42"/>
        <v>2.9885174836311759</v>
      </c>
    </row>
    <row r="57" spans="1:106" x14ac:dyDescent="0.3">
      <c r="A57">
        <v>-55</v>
      </c>
      <c r="B57" s="1">
        <v>1.06096E-6</v>
      </c>
      <c r="C57" s="1">
        <v>7.4E-14</v>
      </c>
      <c r="E57" s="1">
        <f t="shared" si="0"/>
        <v>1.06096E-6</v>
      </c>
      <c r="F57" s="1">
        <f t="shared" si="1"/>
        <v>-1.33499E-4</v>
      </c>
      <c r="G57" s="1">
        <f t="shared" si="2"/>
        <v>-1.6845400000000001E-4</v>
      </c>
      <c r="H57" s="1">
        <f t="shared" si="3"/>
        <v>-1.6053700000000001E-4</v>
      </c>
      <c r="I57" s="1">
        <f t="shared" si="4"/>
        <v>-1.52363E-4</v>
      </c>
      <c r="J57" s="1">
        <f t="shared" si="5"/>
        <v>-1.44852E-4</v>
      </c>
      <c r="L57">
        <f t="shared" si="6"/>
        <v>1.33499E-4</v>
      </c>
      <c r="M57">
        <f t="shared" si="7"/>
        <v>1.6845400000000001E-4</v>
      </c>
      <c r="N57">
        <f t="shared" si="8"/>
        <v>1.6053700000000001E-4</v>
      </c>
      <c r="O57">
        <f t="shared" si="9"/>
        <v>1.52363E-4</v>
      </c>
      <c r="P57">
        <f t="shared" si="10"/>
        <v>1.44852E-4</v>
      </c>
      <c r="AA57">
        <f t="shared" si="11"/>
        <v>1.1554176733978063E-2</v>
      </c>
      <c r="AB57">
        <f t="shared" si="12"/>
        <v>1.2978983011006679E-2</v>
      </c>
      <c r="AC57">
        <f t="shared" si="13"/>
        <v>1.2670319648690795E-2</v>
      </c>
      <c r="AD57">
        <f t="shared" si="14"/>
        <v>1.2343540821012421E-2</v>
      </c>
      <c r="AE57">
        <f t="shared" si="15"/>
        <v>1.2035447644354571E-2</v>
      </c>
      <c r="BG57">
        <f t="shared" si="16"/>
        <v>8.7135000000000056E-6</v>
      </c>
      <c r="BH57">
        <f t="shared" si="17"/>
        <v>1.4978999999999995E-5</v>
      </c>
      <c r="BI57">
        <f t="shared" si="18"/>
        <v>1.5659499999999988E-5</v>
      </c>
      <c r="BJ57">
        <f t="shared" si="19"/>
        <v>1.5502000000000002E-5</v>
      </c>
      <c r="BK57">
        <f t="shared" si="20"/>
        <v>1.5273000000000001E-5</v>
      </c>
      <c r="BM57">
        <f t="shared" si="21"/>
        <v>-3.6550880358955044E-4</v>
      </c>
      <c r="BN57">
        <f t="shared" si="22"/>
        <v>-5.5344822162765438E-4</v>
      </c>
      <c r="BO57">
        <f t="shared" si="23"/>
        <v>-5.9044484239670608E-4</v>
      </c>
      <c r="BP57">
        <f t="shared" si="24"/>
        <v>-5.988831768515122E-4</v>
      </c>
      <c r="BQ57">
        <f t="shared" si="25"/>
        <v>-6.0417167684714411E-4</v>
      </c>
      <c r="BW57">
        <f t="shared" si="26"/>
        <v>1.8303020425901793</v>
      </c>
      <c r="BX57">
        <f t="shared" si="27"/>
        <v>1.573196436332029</v>
      </c>
      <c r="BY57">
        <f t="shared" si="28"/>
        <v>1.0964447824617307</v>
      </c>
      <c r="BZ57">
        <f t="shared" si="29"/>
        <v>0.81406272635086208</v>
      </c>
      <c r="CA57">
        <f t="shared" si="30"/>
        <v>0.64162972620599734</v>
      </c>
      <c r="CD57">
        <f t="shared" si="31"/>
        <v>1.1224985888867078</v>
      </c>
      <c r="CE57">
        <f t="shared" si="32"/>
        <v>2.573618162150249</v>
      </c>
      <c r="CF57">
        <f t="shared" si="33"/>
        <v>2.929198390691949</v>
      </c>
      <c r="CG57">
        <f t="shared" si="34"/>
        <v>3.0135218675813498</v>
      </c>
      <c r="CH57">
        <f t="shared" si="35"/>
        <v>3.066979295385893</v>
      </c>
      <c r="CJ57">
        <f t="shared" si="36"/>
        <v>-55</v>
      </c>
      <c r="CW57">
        <f t="shared" si="37"/>
        <v>-55</v>
      </c>
      <c r="CX57">
        <f t="shared" si="44"/>
        <v>1.8303020425901793</v>
      </c>
      <c r="CY57">
        <f t="shared" si="39"/>
        <v>2.573618162150249</v>
      </c>
      <c r="CZ57">
        <f t="shared" si="40"/>
        <v>2.929198390691949</v>
      </c>
      <c r="DA57">
        <f t="shared" si="41"/>
        <v>3.0135218675813498</v>
      </c>
      <c r="DB57">
        <f t="shared" si="42"/>
        <v>3.066979295385893</v>
      </c>
    </row>
    <row r="58" spans="1:106" x14ac:dyDescent="0.3">
      <c r="A58">
        <v>-56</v>
      </c>
      <c r="B58" s="1">
        <v>1.1294810000000001E-6</v>
      </c>
      <c r="C58" s="1">
        <v>4.3E-14</v>
      </c>
      <c r="E58" s="1">
        <f t="shared" si="0"/>
        <v>1.1294810000000001E-6</v>
      </c>
      <c r="F58" s="1">
        <f t="shared" si="1"/>
        <v>-1.42142E-4</v>
      </c>
      <c r="G58" s="1">
        <f t="shared" si="2"/>
        <v>-1.8312299999999999E-4</v>
      </c>
      <c r="H58" s="1">
        <f t="shared" si="3"/>
        <v>-1.75775E-4</v>
      </c>
      <c r="I58" s="1">
        <f t="shared" si="4"/>
        <v>-1.67465E-4</v>
      </c>
      <c r="J58" s="1">
        <f t="shared" si="5"/>
        <v>-1.5965400000000001E-4</v>
      </c>
      <c r="L58">
        <f t="shared" si="6"/>
        <v>1.42142E-4</v>
      </c>
      <c r="M58">
        <f t="shared" si="7"/>
        <v>1.8312299999999999E-4</v>
      </c>
      <c r="N58">
        <f t="shared" si="8"/>
        <v>1.75775E-4</v>
      </c>
      <c r="O58">
        <f t="shared" si="9"/>
        <v>1.67465E-4</v>
      </c>
      <c r="P58">
        <f t="shared" si="10"/>
        <v>1.5965400000000001E-4</v>
      </c>
      <c r="AA58">
        <f t="shared" si="11"/>
        <v>1.1922331986654289E-2</v>
      </c>
      <c r="AB58">
        <f t="shared" si="12"/>
        <v>1.3532294705629196E-2</v>
      </c>
      <c r="AC58">
        <f t="shared" si="13"/>
        <v>1.3258016442892203E-2</v>
      </c>
      <c r="AD58">
        <f t="shared" si="14"/>
        <v>1.2940826866935512E-2</v>
      </c>
      <c r="AE58">
        <f t="shared" si="15"/>
        <v>1.2635426387740147E-2</v>
      </c>
      <c r="BG58">
        <f t="shared" si="16"/>
        <v>8.8375000000000064E-6</v>
      </c>
      <c r="BH58">
        <f t="shared" si="17"/>
        <v>1.5553499999999999E-5</v>
      </c>
      <c r="BI58">
        <f t="shared" si="18"/>
        <v>1.6424000000000004E-5</v>
      </c>
      <c r="BJ58">
        <f t="shared" si="19"/>
        <v>1.6320000000000006E-5</v>
      </c>
      <c r="BK58">
        <f t="shared" si="20"/>
        <v>1.6178499999999987E-5</v>
      </c>
      <c r="BM58">
        <f t="shared" si="21"/>
        <v>-3.5977143714944603E-4</v>
      </c>
      <c r="BN58">
        <f t="shared" si="22"/>
        <v>-5.5215162987256716E-4</v>
      </c>
      <c r="BO58">
        <f t="shared" si="23"/>
        <v>-5.9288557450520689E-4</v>
      </c>
      <c r="BP58">
        <f t="shared" si="24"/>
        <v>-6.0251029014188058E-4</v>
      </c>
      <c r="BQ58">
        <f t="shared" si="25"/>
        <v>-6.1068849771796468E-4</v>
      </c>
      <c r="BW58">
        <f t="shared" si="26"/>
        <v>1.856348688975809</v>
      </c>
      <c r="BX58">
        <f t="shared" si="27"/>
        <v>1.6335343328987395</v>
      </c>
      <c r="BY58">
        <f t="shared" si="28"/>
        <v>1.1499734414988656</v>
      </c>
      <c r="BZ58">
        <f t="shared" si="29"/>
        <v>0.85701868752716248</v>
      </c>
      <c r="CA58">
        <f t="shared" si="30"/>
        <v>0.67967043314500886</v>
      </c>
      <c r="CD58">
        <f t="shared" si="31"/>
        <v>1.0875355997881375</v>
      </c>
      <c r="CE58">
        <f t="shared" si="32"/>
        <v>2.5615735908321136</v>
      </c>
      <c r="CF58">
        <f t="shared" si="33"/>
        <v>2.9534654003287582</v>
      </c>
      <c r="CG58">
        <f t="shared" si="34"/>
        <v>3.0501349680077476</v>
      </c>
      <c r="CH58">
        <f t="shared" si="35"/>
        <v>3.1334992890354085</v>
      </c>
      <c r="CJ58">
        <f t="shared" si="36"/>
        <v>-56</v>
      </c>
      <c r="CW58">
        <f t="shared" si="37"/>
        <v>-56</v>
      </c>
      <c r="CX58">
        <f t="shared" si="44"/>
        <v>1.856348688975809</v>
      </c>
      <c r="CY58">
        <f t="shared" si="39"/>
        <v>2.5615735908321136</v>
      </c>
      <c r="CZ58">
        <f t="shared" si="40"/>
        <v>2.9534654003287582</v>
      </c>
      <c r="DA58">
        <f t="shared" si="41"/>
        <v>3.0501349680077476</v>
      </c>
      <c r="DB58">
        <f t="shared" si="42"/>
        <v>3.1334992890354085</v>
      </c>
    </row>
    <row r="59" spans="1:106" x14ac:dyDescent="0.3">
      <c r="A59">
        <v>-57</v>
      </c>
      <c r="B59" s="1">
        <v>1.19701E-6</v>
      </c>
      <c r="C59" s="1">
        <v>-2.3E-14</v>
      </c>
      <c r="E59" s="1">
        <f t="shared" si="0"/>
        <v>1.19701E-6</v>
      </c>
      <c r="F59" s="1">
        <f t="shared" si="1"/>
        <v>-1.5092600000000001E-4</v>
      </c>
      <c r="G59" s="1">
        <f t="shared" si="2"/>
        <v>-1.98412E-4</v>
      </c>
      <c r="H59" s="1">
        <f t="shared" si="3"/>
        <v>-1.9185599999999999E-4</v>
      </c>
      <c r="I59" s="1">
        <f t="shared" si="4"/>
        <v>-1.8336700000000001E-4</v>
      </c>
      <c r="J59" s="1">
        <f t="shared" si="5"/>
        <v>-1.75398E-4</v>
      </c>
      <c r="L59">
        <f t="shared" si="6"/>
        <v>1.5092600000000001E-4</v>
      </c>
      <c r="M59">
        <f t="shared" si="7"/>
        <v>1.98412E-4</v>
      </c>
      <c r="N59">
        <f t="shared" si="8"/>
        <v>1.9185599999999999E-4</v>
      </c>
      <c r="O59">
        <f t="shared" si="9"/>
        <v>1.8336700000000001E-4</v>
      </c>
      <c r="P59">
        <f t="shared" si="10"/>
        <v>1.75398E-4</v>
      </c>
      <c r="AA59">
        <f t="shared" si="11"/>
        <v>1.2285194341157164E-2</v>
      </c>
      <c r="AB59">
        <f t="shared" si="12"/>
        <v>1.4085879454261988E-2</v>
      </c>
      <c r="AC59">
        <f t="shared" si="13"/>
        <v>1.3851209333484207E-2</v>
      </c>
      <c r="AD59">
        <f t="shared" si="14"/>
        <v>1.3541307174715446E-2</v>
      </c>
      <c r="AE59">
        <f t="shared" si="15"/>
        <v>1.3243790998048859E-2</v>
      </c>
      <c r="BG59">
        <f t="shared" si="16"/>
        <v>8.9379999999999879E-6</v>
      </c>
      <c r="BH59">
        <f t="shared" si="17"/>
        <v>1.6177499999999999E-5</v>
      </c>
      <c r="BI59">
        <f t="shared" si="18"/>
        <v>1.7234500000000006E-5</v>
      </c>
      <c r="BJ59">
        <f t="shared" si="19"/>
        <v>1.7238499999999994E-5</v>
      </c>
      <c r="BK59">
        <f t="shared" si="20"/>
        <v>1.7144499999999995E-5</v>
      </c>
      <c r="BM59">
        <f t="shared" si="21"/>
        <v>-3.5359402118909859E-4</v>
      </c>
      <c r="BN59">
        <f t="shared" si="22"/>
        <v>-5.5256881410572795E-4</v>
      </c>
      <c r="BO59">
        <f t="shared" si="23"/>
        <v>-5.9644625039479142E-4</v>
      </c>
      <c r="BP59">
        <f t="shared" si="24"/>
        <v>-6.0911605674364259E-4</v>
      </c>
      <c r="BQ59">
        <f t="shared" si="25"/>
        <v>-6.1839109751303089E-4</v>
      </c>
      <c r="BW59">
        <f t="shared" si="26"/>
        <v>1.877459075764158</v>
      </c>
      <c r="BX59">
        <f t="shared" si="27"/>
        <v>1.6990710560625812</v>
      </c>
      <c r="BY59">
        <f t="shared" si="28"/>
        <v>1.2067229224008889</v>
      </c>
      <c r="BZ59">
        <f t="shared" si="29"/>
        <v>0.90525224540055016</v>
      </c>
      <c r="CA59">
        <f t="shared" si="30"/>
        <v>0.72025278864261888</v>
      </c>
      <c r="CD59">
        <f t="shared" si="31"/>
        <v>1.0505094083151165</v>
      </c>
      <c r="CE59">
        <f t="shared" si="32"/>
        <v>2.5654459033301769</v>
      </c>
      <c r="CF59">
        <f t="shared" si="33"/>
        <v>2.9890470110648066</v>
      </c>
      <c r="CG59">
        <f t="shared" si="34"/>
        <v>3.1173833831391597</v>
      </c>
      <c r="CH59">
        <f t="shared" si="35"/>
        <v>3.2130432956736943</v>
      </c>
      <c r="CJ59">
        <f t="shared" si="36"/>
        <v>-57</v>
      </c>
      <c r="CW59">
        <f t="shared" si="37"/>
        <v>-57</v>
      </c>
      <c r="CX59">
        <f t="shared" si="44"/>
        <v>1.877459075764158</v>
      </c>
      <c r="CY59">
        <f t="shared" si="39"/>
        <v>2.5654459033301769</v>
      </c>
      <c r="CZ59">
        <f t="shared" si="40"/>
        <v>2.9890470110648066</v>
      </c>
      <c r="DA59">
        <f t="shared" si="41"/>
        <v>3.1173833831391597</v>
      </c>
      <c r="DB59">
        <f t="shared" si="42"/>
        <v>3.2130432956736943</v>
      </c>
    </row>
    <row r="60" spans="1:106" x14ac:dyDescent="0.3">
      <c r="A60">
        <v>-58</v>
      </c>
      <c r="B60" s="1">
        <v>1.2770800000000001E-6</v>
      </c>
      <c r="C60" s="1">
        <v>3.5999999999999998E-14</v>
      </c>
      <c r="E60" s="1">
        <f t="shared" si="0"/>
        <v>1.2770800000000001E-6</v>
      </c>
      <c r="F60" s="1">
        <f t="shared" si="1"/>
        <v>-1.59817E-4</v>
      </c>
      <c r="G60" s="1">
        <f t="shared" si="2"/>
        <v>-2.1422999999999999E-4</v>
      </c>
      <c r="H60" s="1">
        <f t="shared" si="3"/>
        <v>-2.0862300000000001E-4</v>
      </c>
      <c r="I60" s="1">
        <f t="shared" si="4"/>
        <v>-2.0010500000000001E-4</v>
      </c>
      <c r="J60" s="1">
        <f t="shared" si="5"/>
        <v>-1.9201099999999999E-4</v>
      </c>
      <c r="L60">
        <f t="shared" si="6"/>
        <v>1.59817E-4</v>
      </c>
      <c r="M60">
        <f t="shared" si="7"/>
        <v>2.1422999999999999E-4</v>
      </c>
      <c r="N60">
        <f t="shared" si="8"/>
        <v>2.0862300000000001E-4</v>
      </c>
      <c r="O60">
        <f t="shared" si="9"/>
        <v>2.0010500000000001E-4</v>
      </c>
      <c r="P60">
        <f t="shared" si="10"/>
        <v>1.9201099999999999E-4</v>
      </c>
      <c r="AA60">
        <f t="shared" si="11"/>
        <v>1.2641874860953181E-2</v>
      </c>
      <c r="AB60">
        <f t="shared" si="12"/>
        <v>1.463659796537433E-2</v>
      </c>
      <c r="AC60">
        <f t="shared" si="13"/>
        <v>1.4443787591902617E-2</v>
      </c>
      <c r="AD60">
        <f t="shared" si="14"/>
        <v>1.4145847447219273E-2</v>
      </c>
      <c r="AE60">
        <f t="shared" si="15"/>
        <v>1.3856803383176077E-2</v>
      </c>
      <c r="BG60">
        <f t="shared" si="16"/>
        <v>9.0494999999999936E-6</v>
      </c>
      <c r="BH60">
        <f t="shared" si="17"/>
        <v>1.6728999999999999E-5</v>
      </c>
      <c r="BI60">
        <f t="shared" si="18"/>
        <v>1.8098999999999991E-5</v>
      </c>
      <c r="BJ60">
        <f t="shared" si="19"/>
        <v>1.8157499999999987E-5</v>
      </c>
      <c r="BK60">
        <f t="shared" si="20"/>
        <v>1.8107500000000002E-5</v>
      </c>
      <c r="BM60">
        <f t="shared" si="21"/>
        <v>-3.4832039929727406E-4</v>
      </c>
      <c r="BN60">
        <f t="shared" si="22"/>
        <v>-5.5075432759101571E-4</v>
      </c>
      <c r="BO60">
        <f t="shared" si="23"/>
        <v>-6.0148463027862714E-4</v>
      </c>
      <c r="BP60">
        <f t="shared" si="24"/>
        <v>-6.1505390382919449E-4</v>
      </c>
      <c r="BQ60">
        <f t="shared" si="25"/>
        <v>-6.2517362080542413E-4</v>
      </c>
      <c r="BW60">
        <f t="shared" si="26"/>
        <v>1.9008800521512372</v>
      </c>
      <c r="BX60">
        <f t="shared" si="27"/>
        <v>1.7569933362306243</v>
      </c>
      <c r="BY60">
        <f t="shared" si="28"/>
        <v>1.2672533681008251</v>
      </c>
      <c r="BZ60">
        <f t="shared" si="29"/>
        <v>0.95351205997392363</v>
      </c>
      <c r="CA60">
        <f t="shared" si="30"/>
        <v>0.76070911198029845</v>
      </c>
      <c r="CD60">
        <f t="shared" si="31"/>
        <v>1.0194077695007275</v>
      </c>
      <c r="CE60">
        <f t="shared" si="32"/>
        <v>2.5486251054459581</v>
      </c>
      <c r="CF60">
        <f t="shared" si="33"/>
        <v>3.0397592505812217</v>
      </c>
      <c r="CG60">
        <f t="shared" si="34"/>
        <v>3.1784580135739327</v>
      </c>
      <c r="CH60">
        <f t="shared" si="35"/>
        <v>3.2839112352246742</v>
      </c>
      <c r="CJ60">
        <f t="shared" si="36"/>
        <v>-58</v>
      </c>
      <c r="CW60">
        <f t="shared" si="37"/>
        <v>-58</v>
      </c>
      <c r="CX60">
        <f t="shared" si="44"/>
        <v>1.9008800521512372</v>
      </c>
      <c r="CY60">
        <f t="shared" si="39"/>
        <v>2.5486251054459581</v>
      </c>
      <c r="CZ60">
        <f t="shared" si="40"/>
        <v>3.0397592505812217</v>
      </c>
      <c r="DA60">
        <f t="shared" si="41"/>
        <v>3.1784580135739327</v>
      </c>
      <c r="DB60">
        <f t="shared" si="42"/>
        <v>3.2839112352246742</v>
      </c>
    </row>
    <row r="61" spans="1:106" x14ac:dyDescent="0.3">
      <c r="A61">
        <v>-59</v>
      </c>
      <c r="B61" s="1">
        <v>1.3543300000000001E-6</v>
      </c>
      <c r="C61" s="1">
        <v>5.9000000000000001E-14</v>
      </c>
      <c r="E61" s="1">
        <f t="shared" si="0"/>
        <v>1.3543300000000001E-6</v>
      </c>
      <c r="F61" s="1">
        <f t="shared" si="1"/>
        <v>-1.6880199999999999E-4</v>
      </c>
      <c r="G61" s="1">
        <f t="shared" si="2"/>
        <v>-2.3076699999999999E-4</v>
      </c>
      <c r="H61" s="1">
        <f t="shared" si="3"/>
        <v>-2.2632500000000001E-4</v>
      </c>
      <c r="I61" s="1">
        <f t="shared" si="4"/>
        <v>-2.17844E-4</v>
      </c>
      <c r="J61" s="1">
        <f t="shared" si="5"/>
        <v>-2.0968699999999999E-4</v>
      </c>
      <c r="L61">
        <f t="shared" si="6"/>
        <v>1.6880199999999999E-4</v>
      </c>
      <c r="M61">
        <f t="shared" si="7"/>
        <v>2.3076699999999999E-4</v>
      </c>
      <c r="N61">
        <f t="shared" si="8"/>
        <v>2.2632500000000001E-4</v>
      </c>
      <c r="O61">
        <f t="shared" si="9"/>
        <v>2.17844E-4</v>
      </c>
      <c r="P61">
        <f t="shared" si="10"/>
        <v>2.0968699999999999E-4</v>
      </c>
      <c r="AA61">
        <f t="shared" si="11"/>
        <v>1.2992382383535362E-2</v>
      </c>
      <c r="AB61">
        <f t="shared" si="12"/>
        <v>1.5191017082473444E-2</v>
      </c>
      <c r="AC61">
        <f t="shared" si="13"/>
        <v>1.504410183427379E-2</v>
      </c>
      <c r="AD61">
        <f t="shared" si="14"/>
        <v>1.4759539288202731E-2</v>
      </c>
      <c r="AE61">
        <f t="shared" si="15"/>
        <v>1.4480573193074921E-2</v>
      </c>
      <c r="BG61">
        <f t="shared" si="16"/>
        <v>9.166E-6</v>
      </c>
      <c r="BH61">
        <f t="shared" si="17"/>
        <v>1.7267999999999998E-5</v>
      </c>
      <c r="BI61">
        <f t="shared" si="18"/>
        <v>1.894849999999999E-5</v>
      </c>
      <c r="BJ61">
        <f t="shared" si="19"/>
        <v>1.9048000000000008E-5</v>
      </c>
      <c r="BK61">
        <f t="shared" si="20"/>
        <v>1.9024000000000016E-5</v>
      </c>
      <c r="BM61">
        <f t="shared" si="21"/>
        <v>-3.4365529773776674E-4</v>
      </c>
      <c r="BN61">
        <f t="shared" si="22"/>
        <v>-5.4855371294576939E-4</v>
      </c>
      <c r="BO61">
        <f t="shared" si="23"/>
        <v>-6.054025585835298E-4</v>
      </c>
      <c r="BP61">
        <f t="shared" si="24"/>
        <v>-6.1929280096055539E-4</v>
      </c>
      <c r="BQ61">
        <f t="shared" si="25"/>
        <v>-6.295132738531466E-4</v>
      </c>
      <c r="BW61">
        <f t="shared" si="26"/>
        <v>1.9253512965377373</v>
      </c>
      <c r="BX61">
        <f t="shared" si="27"/>
        <v>1.8136027813993914</v>
      </c>
      <c r="BY61">
        <f t="shared" si="28"/>
        <v>1.3267335458013416</v>
      </c>
      <c r="BZ61">
        <f t="shared" si="29"/>
        <v>1.0002752426481245</v>
      </c>
      <c r="CA61">
        <f t="shared" si="30"/>
        <v>0.79921193683905611</v>
      </c>
      <c r="CD61">
        <f t="shared" si="31"/>
        <v>0.99228449840178479</v>
      </c>
      <c r="CE61">
        <f t="shared" si="32"/>
        <v>2.528299030453744</v>
      </c>
      <c r="CF61">
        <f t="shared" si="33"/>
        <v>3.0794887672736615</v>
      </c>
      <c r="CG61">
        <f t="shared" si="34"/>
        <v>3.222420288664503</v>
      </c>
      <c r="CH61">
        <f t="shared" si="35"/>
        <v>3.3296601178507594</v>
      </c>
      <c r="CJ61">
        <f t="shared" si="36"/>
        <v>-59</v>
      </c>
      <c r="CW61">
        <f t="shared" si="37"/>
        <v>-59</v>
      </c>
      <c r="CX61">
        <f t="shared" si="44"/>
        <v>1.9253512965377373</v>
      </c>
      <c r="CY61">
        <f t="shared" si="39"/>
        <v>2.528299030453744</v>
      </c>
      <c r="CZ61">
        <f t="shared" si="40"/>
        <v>3.0794887672736615</v>
      </c>
      <c r="DA61">
        <f t="shared" si="41"/>
        <v>3.222420288664503</v>
      </c>
      <c r="DB61">
        <f t="shared" si="42"/>
        <v>3.3296601178507594</v>
      </c>
    </row>
    <row r="62" spans="1:106" x14ac:dyDescent="0.3">
      <c r="A62">
        <v>-60</v>
      </c>
      <c r="B62" s="1">
        <v>1.43141E-6</v>
      </c>
      <c r="C62" s="1">
        <v>1.9000000000000001E-14</v>
      </c>
      <c r="E62" s="1">
        <f t="shared" si="0"/>
        <v>1.43141E-6</v>
      </c>
      <c r="F62" s="1">
        <f t="shared" si="1"/>
        <v>-1.77916E-4</v>
      </c>
      <c r="G62" s="1">
        <f t="shared" si="2"/>
        <v>-2.4768799999999998E-4</v>
      </c>
      <c r="H62" s="1">
        <f t="shared" si="3"/>
        <v>-2.4482099999999999E-4</v>
      </c>
      <c r="I62" s="1">
        <f t="shared" si="4"/>
        <v>-2.3641999999999999E-4</v>
      </c>
      <c r="J62" s="1">
        <f t="shared" si="5"/>
        <v>-2.2822599999999999E-4</v>
      </c>
      <c r="L62">
        <f t="shared" si="6"/>
        <v>1.77916E-4</v>
      </c>
      <c r="M62">
        <f t="shared" si="7"/>
        <v>2.4768799999999998E-4</v>
      </c>
      <c r="N62">
        <f t="shared" si="8"/>
        <v>2.4482099999999999E-4</v>
      </c>
      <c r="O62">
        <f t="shared" si="9"/>
        <v>2.3641999999999999E-4</v>
      </c>
      <c r="P62">
        <f t="shared" si="10"/>
        <v>2.2822599999999999E-4</v>
      </c>
      <c r="AA62">
        <f t="shared" si="11"/>
        <v>1.3338515659547729E-2</v>
      </c>
      <c r="AB62">
        <f t="shared" si="12"/>
        <v>1.5738106620556361E-2</v>
      </c>
      <c r="AC62">
        <f t="shared" si="13"/>
        <v>1.5646756852459871E-2</v>
      </c>
      <c r="AD62">
        <f t="shared" si="14"/>
        <v>1.5375955254877663E-2</v>
      </c>
      <c r="AE62">
        <f t="shared" si="15"/>
        <v>1.5107150624786925E-2</v>
      </c>
      <c r="BG62">
        <f t="shared" si="16"/>
        <v>9.2424999999999983E-6</v>
      </c>
      <c r="BH62">
        <f t="shared" si="17"/>
        <v>1.7813999999999999E-5</v>
      </c>
      <c r="BI62">
        <f t="shared" si="18"/>
        <v>1.9811999999999996E-5</v>
      </c>
      <c r="BJ62">
        <f t="shared" si="19"/>
        <v>1.9947999999999993E-5</v>
      </c>
      <c r="BK62">
        <f t="shared" si="20"/>
        <v>2.0066000000000007E-5</v>
      </c>
      <c r="BM62">
        <f t="shared" si="21"/>
        <v>-3.3789922569449441E-4</v>
      </c>
      <c r="BN62">
        <f t="shared" si="22"/>
        <v>-5.4694336272496404E-4</v>
      </c>
      <c r="BO62">
        <f t="shared" si="23"/>
        <v>-6.0937023597979454E-4</v>
      </c>
      <c r="BP62">
        <f t="shared" si="24"/>
        <v>-6.2340011635310822E-4</v>
      </c>
      <c r="BQ62">
        <f t="shared" si="25"/>
        <v>-6.372427175715548E-4</v>
      </c>
      <c r="BW62">
        <f t="shared" si="26"/>
        <v>1.941420396928871</v>
      </c>
      <c r="BX62">
        <f t="shared" si="27"/>
        <v>1.8709474141677531</v>
      </c>
      <c r="BY62">
        <f t="shared" si="28"/>
        <v>1.3871939736346512</v>
      </c>
      <c r="BZ62">
        <f t="shared" si="29"/>
        <v>1.047537302622048</v>
      </c>
      <c r="CA62">
        <f t="shared" si="30"/>
        <v>0.84298710705490387</v>
      </c>
      <c r="CD62">
        <f t="shared" si="31"/>
        <v>0.95932224106134356</v>
      </c>
      <c r="CE62">
        <f t="shared" si="32"/>
        <v>2.5134765229140537</v>
      </c>
      <c r="CF62">
        <f t="shared" si="33"/>
        <v>3.1199856440515847</v>
      </c>
      <c r="CG62">
        <f t="shared" si="34"/>
        <v>3.2653059385782983</v>
      </c>
      <c r="CH62">
        <f t="shared" si="35"/>
        <v>3.4119281911752659</v>
      </c>
      <c r="CJ62">
        <f t="shared" si="36"/>
        <v>-60</v>
      </c>
      <c r="CW62">
        <f t="shared" si="37"/>
        <v>-60</v>
      </c>
      <c r="CX62">
        <f t="shared" si="44"/>
        <v>1.941420396928871</v>
      </c>
      <c r="CY62">
        <f t="shared" si="39"/>
        <v>2.5134765229140537</v>
      </c>
      <c r="CZ62">
        <f t="shared" si="40"/>
        <v>3.1199856440515847</v>
      </c>
      <c r="DA62">
        <f t="shared" si="41"/>
        <v>3.2653059385782983</v>
      </c>
      <c r="DB62">
        <f t="shared" si="42"/>
        <v>3.4119281911752659</v>
      </c>
    </row>
    <row r="63" spans="1:106" x14ac:dyDescent="0.3">
      <c r="A63">
        <v>-61</v>
      </c>
      <c r="B63" s="1">
        <v>1.5111799999999999E-6</v>
      </c>
      <c r="C63" s="1">
        <v>2E-14</v>
      </c>
      <c r="E63" s="1">
        <f t="shared" si="0"/>
        <v>1.5111799999999999E-6</v>
      </c>
      <c r="F63" s="1">
        <f t="shared" si="1"/>
        <v>-1.8713399999999999E-4</v>
      </c>
      <c r="G63" s="1">
        <f t="shared" si="2"/>
        <v>-2.6530299999999999E-4</v>
      </c>
      <c r="H63" s="1">
        <f t="shared" si="3"/>
        <v>-2.6422199999999999E-4</v>
      </c>
      <c r="I63" s="1">
        <f t="shared" si="4"/>
        <v>-2.5594000000000002E-4</v>
      </c>
      <c r="J63" s="1">
        <f t="shared" si="5"/>
        <v>-2.4773500000000001E-4</v>
      </c>
      <c r="L63">
        <f t="shared" si="6"/>
        <v>1.8713399999999999E-4</v>
      </c>
      <c r="M63">
        <f t="shared" si="7"/>
        <v>2.6530299999999999E-4</v>
      </c>
      <c r="N63">
        <f t="shared" si="8"/>
        <v>2.6422199999999999E-4</v>
      </c>
      <c r="O63">
        <f t="shared" si="9"/>
        <v>2.5594000000000002E-4</v>
      </c>
      <c r="P63">
        <f t="shared" si="10"/>
        <v>2.4773500000000001E-4</v>
      </c>
      <c r="AA63">
        <f t="shared" si="11"/>
        <v>1.3679692979010895E-2</v>
      </c>
      <c r="AB63">
        <f t="shared" si="12"/>
        <v>1.6288124508364983E-2</v>
      </c>
      <c r="AC63">
        <f t="shared" si="13"/>
        <v>1.6254906951440849E-2</v>
      </c>
      <c r="AD63">
        <f t="shared" si="14"/>
        <v>1.5998124890123842E-2</v>
      </c>
      <c r="AE63">
        <f t="shared" si="15"/>
        <v>1.5739599740781214E-2</v>
      </c>
      <c r="BG63">
        <f t="shared" si="16"/>
        <v>9.2700000000000129E-6</v>
      </c>
      <c r="BH63">
        <f t="shared" si="17"/>
        <v>1.820200000000001E-5</v>
      </c>
      <c r="BI63">
        <f t="shared" si="18"/>
        <v>2.0629000000000012E-5</v>
      </c>
      <c r="BJ63">
        <f t="shared" si="19"/>
        <v>2.0868499999999985E-5</v>
      </c>
      <c r="BK63">
        <f t="shared" si="20"/>
        <v>2.1006499999999986E-5</v>
      </c>
      <c r="BM63">
        <f t="shared" si="21"/>
        <v>-3.3082293531117799E-4</v>
      </c>
      <c r="BN63">
        <f t="shared" si="22"/>
        <v>-5.4079525760202831E-4</v>
      </c>
      <c r="BO63">
        <f t="shared" si="23"/>
        <v>-6.1153960128793386E-4</v>
      </c>
      <c r="BP63">
        <f t="shared" si="24"/>
        <v>-6.2759681562526634E-4</v>
      </c>
      <c r="BQ63">
        <f t="shared" si="25"/>
        <v>-6.4119302115853323E-4</v>
      </c>
      <c r="BW63">
        <f t="shared" si="26"/>
        <v>1.9471968709256873</v>
      </c>
      <c r="BX63">
        <f t="shared" si="27"/>
        <v>1.9116978125452713</v>
      </c>
      <c r="BY63">
        <f t="shared" si="28"/>
        <v>1.444398570669758</v>
      </c>
      <c r="BZ63">
        <f t="shared" si="29"/>
        <v>1.095875887295378</v>
      </c>
      <c r="CA63">
        <f t="shared" si="30"/>
        <v>0.88249818919310374</v>
      </c>
      <c r="CD63">
        <f t="shared" si="31"/>
        <v>0.91956268906539529</v>
      </c>
      <c r="CE63">
        <f t="shared" si="32"/>
        <v>2.457286921251769</v>
      </c>
      <c r="CF63">
        <f t="shared" si="33"/>
        <v>3.1422395579773283</v>
      </c>
      <c r="CG63">
        <f t="shared" si="34"/>
        <v>3.3094176811549363</v>
      </c>
      <c r="CH63">
        <f t="shared" si="35"/>
        <v>3.4543607767897466</v>
      </c>
      <c r="CJ63">
        <f t="shared" si="36"/>
        <v>-61</v>
      </c>
      <c r="CW63">
        <f t="shared" si="37"/>
        <v>-61</v>
      </c>
      <c r="CX63">
        <f t="shared" si="44"/>
        <v>1.9471968709256873</v>
      </c>
      <c r="CY63">
        <f t="shared" si="39"/>
        <v>2.457286921251769</v>
      </c>
      <c r="CZ63">
        <f t="shared" si="40"/>
        <v>3.1422395579773283</v>
      </c>
      <c r="DA63">
        <f t="shared" si="41"/>
        <v>3.3094176811549363</v>
      </c>
      <c r="DB63">
        <f t="shared" si="42"/>
        <v>3.4543607767897466</v>
      </c>
    </row>
    <row r="64" spans="1:106" x14ac:dyDescent="0.3">
      <c r="A64">
        <v>-62</v>
      </c>
      <c r="B64" s="1">
        <v>1.5948E-6</v>
      </c>
      <c r="C64" s="1">
        <v>5.0000000000000002E-14</v>
      </c>
      <c r="E64" s="1">
        <f t="shared" si="0"/>
        <v>1.5948E-6</v>
      </c>
      <c r="F64" s="1">
        <f t="shared" si="1"/>
        <v>-1.9640099999999999E-4</v>
      </c>
      <c r="G64" s="1">
        <f t="shared" si="2"/>
        <v>-2.8331599999999998E-4</v>
      </c>
      <c r="H64" s="1">
        <f t="shared" si="3"/>
        <v>-2.8444499999999998E-4</v>
      </c>
      <c r="I64" s="1">
        <f t="shared" si="4"/>
        <v>-2.7631599999999997E-4</v>
      </c>
      <c r="J64" s="1">
        <f t="shared" si="5"/>
        <v>-2.6835800000000001E-4</v>
      </c>
      <c r="L64">
        <f t="shared" si="6"/>
        <v>1.9640099999999999E-4</v>
      </c>
      <c r="M64">
        <f t="shared" si="7"/>
        <v>2.8331599999999998E-4</v>
      </c>
      <c r="N64">
        <f t="shared" si="8"/>
        <v>2.8444499999999998E-4</v>
      </c>
      <c r="O64">
        <f t="shared" si="9"/>
        <v>2.7631599999999997E-4</v>
      </c>
      <c r="P64">
        <f t="shared" si="10"/>
        <v>2.6835800000000001E-4</v>
      </c>
      <c r="AA64">
        <f t="shared" si="11"/>
        <v>1.4014314110936718E-2</v>
      </c>
      <c r="AB64">
        <f t="shared" si="12"/>
        <v>1.683199334600629E-2</v>
      </c>
      <c r="AC64">
        <f t="shared" si="13"/>
        <v>1.686549732441946E-2</v>
      </c>
      <c r="AD64">
        <f t="shared" si="14"/>
        <v>1.6622755487583879E-2</v>
      </c>
      <c r="AE64">
        <f t="shared" si="15"/>
        <v>1.6381636059930035E-2</v>
      </c>
      <c r="BG64">
        <f t="shared" si="16"/>
        <v>9.3645000000000066E-6</v>
      </c>
      <c r="BH64">
        <f t="shared" si="17"/>
        <v>1.8629500000000022E-5</v>
      </c>
      <c r="BI64">
        <f t="shared" si="18"/>
        <v>2.1498000000000003E-5</v>
      </c>
      <c r="BJ64">
        <f t="shared" si="19"/>
        <v>2.1833500000000004E-5</v>
      </c>
      <c r="BK64">
        <f t="shared" si="20"/>
        <v>2.1889999999999992E-5</v>
      </c>
      <c r="BM64">
        <f t="shared" si="21"/>
        <v>-3.2649824049422148E-4</v>
      </c>
      <c r="BN64">
        <f t="shared" si="22"/>
        <v>-5.3630749966659431E-4</v>
      </c>
      <c r="BO64">
        <f t="shared" si="23"/>
        <v>-6.1491678253345987E-4</v>
      </c>
      <c r="BP64">
        <f t="shared" si="24"/>
        <v>-6.3265658082913706E-4</v>
      </c>
      <c r="BQ64">
        <f t="shared" si="25"/>
        <v>-6.4289579831807928E-4</v>
      </c>
      <c r="BW64">
        <f t="shared" si="26"/>
        <v>1.967046936114734</v>
      </c>
      <c r="BX64">
        <f t="shared" si="27"/>
        <v>1.9565967695205007</v>
      </c>
      <c r="BY64">
        <f t="shared" si="28"/>
        <v>1.5052440967695206</v>
      </c>
      <c r="BZ64">
        <f t="shared" si="29"/>
        <v>1.1465513182674201</v>
      </c>
      <c r="CA64">
        <f t="shared" si="30"/>
        <v>0.91961466029262595</v>
      </c>
      <c r="CD64">
        <f t="shared" si="31"/>
        <v>0.89567780105138406</v>
      </c>
      <c r="CE64">
        <f t="shared" si="32"/>
        <v>2.4166728355093112</v>
      </c>
      <c r="CF64">
        <f t="shared" si="33"/>
        <v>3.1770409485144921</v>
      </c>
      <c r="CG64">
        <f t="shared" si="34"/>
        <v>3.3629946773072632</v>
      </c>
      <c r="CH64">
        <f t="shared" si="35"/>
        <v>3.4727322084184191</v>
      </c>
      <c r="CJ64">
        <f t="shared" si="36"/>
        <v>-62</v>
      </c>
      <c r="CW64">
        <f t="shared" si="37"/>
        <v>-62</v>
      </c>
      <c r="CX64">
        <f t="shared" si="44"/>
        <v>1.967046936114734</v>
      </c>
      <c r="CY64">
        <f t="shared" si="39"/>
        <v>2.4166728355093112</v>
      </c>
      <c r="CZ64">
        <f t="shared" si="40"/>
        <v>3.1770409485144921</v>
      </c>
      <c r="DA64">
        <f t="shared" si="41"/>
        <v>3.3629946773072632</v>
      </c>
      <c r="DB64">
        <f t="shared" si="42"/>
        <v>3.4727322084184191</v>
      </c>
    </row>
    <row r="65" spans="1:106" x14ac:dyDescent="0.3">
      <c r="A65">
        <v>-63</v>
      </c>
      <c r="B65" s="1">
        <v>1.67674E-6</v>
      </c>
      <c r="C65" s="1">
        <v>3.1E-14</v>
      </c>
      <c r="E65" s="1">
        <f t="shared" si="0"/>
        <v>1.67674E-6</v>
      </c>
      <c r="F65" s="1">
        <f t="shared" si="1"/>
        <v>-2.0567400000000001E-4</v>
      </c>
      <c r="G65" s="1">
        <f t="shared" si="2"/>
        <v>-3.0170700000000002E-4</v>
      </c>
      <c r="H65" s="1">
        <f t="shared" si="3"/>
        <v>-3.0548000000000001E-4</v>
      </c>
      <c r="I65" s="1">
        <f t="shared" si="4"/>
        <v>-2.9767699999999999E-4</v>
      </c>
      <c r="J65" s="1">
        <f t="shared" si="5"/>
        <v>-2.8974799999999999E-4</v>
      </c>
      <c r="L65">
        <f t="shared" si="6"/>
        <v>2.0567400000000001E-4</v>
      </c>
      <c r="M65">
        <f t="shared" si="7"/>
        <v>3.0170700000000002E-4</v>
      </c>
      <c r="N65">
        <f t="shared" si="8"/>
        <v>3.0548000000000001E-4</v>
      </c>
      <c r="O65">
        <f t="shared" si="9"/>
        <v>2.9767699999999999E-4</v>
      </c>
      <c r="P65">
        <f t="shared" si="10"/>
        <v>2.8974799999999999E-4</v>
      </c>
      <c r="AA65">
        <f t="shared" si="11"/>
        <v>1.4341338849633251E-2</v>
      </c>
      <c r="AB65">
        <f t="shared" si="12"/>
        <v>1.736971502356904E-2</v>
      </c>
      <c r="AC65">
        <f t="shared" si="13"/>
        <v>1.7477986154016717E-2</v>
      </c>
      <c r="AD65">
        <f t="shared" si="14"/>
        <v>1.7253318521374374E-2</v>
      </c>
      <c r="AE65">
        <f t="shared" si="15"/>
        <v>1.7021985783098281E-2</v>
      </c>
      <c r="BG65">
        <f t="shared" si="16"/>
        <v>9.4834999999999999E-6</v>
      </c>
      <c r="BH65">
        <f t="shared" si="17"/>
        <v>1.9051500000000002E-5</v>
      </c>
      <c r="BI65">
        <f t="shared" si="18"/>
        <v>2.2326999999999991E-5</v>
      </c>
      <c r="BJ65">
        <f t="shared" si="19"/>
        <v>2.27665E-5</v>
      </c>
      <c r="BK65">
        <f t="shared" si="20"/>
        <v>2.2961500000000004E-5</v>
      </c>
      <c r="BM65">
        <f t="shared" si="21"/>
        <v>-3.2334485325891029E-4</v>
      </c>
      <c r="BN65">
        <f t="shared" si="22"/>
        <v>-5.3211053633195338E-4</v>
      </c>
      <c r="BO65">
        <f t="shared" si="23"/>
        <v>-6.1694086888929359E-4</v>
      </c>
      <c r="BP65">
        <f t="shared" si="24"/>
        <v>-6.3630462783143341E-4</v>
      </c>
      <c r="BQ65">
        <f t="shared" si="25"/>
        <v>-6.4967029405046939E-4</v>
      </c>
      <c r="BW65">
        <f t="shared" si="26"/>
        <v>1.9920433145009415</v>
      </c>
      <c r="BX65">
        <f t="shared" si="27"/>
        <v>2.0009180790960452</v>
      </c>
      <c r="BY65">
        <f t="shared" si="28"/>
        <v>1.5632889082041619</v>
      </c>
      <c r="BZ65">
        <f t="shared" si="29"/>
        <v>1.1955463204403882</v>
      </c>
      <c r="CA65">
        <f t="shared" si="30"/>
        <v>0.96462914674779088</v>
      </c>
      <c r="CD65">
        <f t="shared" si="31"/>
        <v>0.87846006946016542</v>
      </c>
      <c r="CE65">
        <f t="shared" si="32"/>
        <v>2.3789966864809191</v>
      </c>
      <c r="CF65">
        <f t="shared" si="33"/>
        <v>3.1979907389455078</v>
      </c>
      <c r="CG65">
        <f t="shared" si="34"/>
        <v>3.4018901354747997</v>
      </c>
      <c r="CH65">
        <f t="shared" si="35"/>
        <v>3.5463054434816974</v>
      </c>
      <c r="CJ65">
        <f t="shared" si="36"/>
        <v>-63</v>
      </c>
      <c r="CW65">
        <f t="shared" si="37"/>
        <v>-63</v>
      </c>
      <c r="CX65">
        <f t="shared" si="44"/>
        <v>1.9920433145009415</v>
      </c>
      <c r="CY65">
        <f t="shared" si="39"/>
        <v>2.3789966864809191</v>
      </c>
      <c r="CZ65">
        <f t="shared" si="40"/>
        <v>3.1979907389455078</v>
      </c>
      <c r="DA65">
        <f t="shared" si="41"/>
        <v>3.4018901354747997</v>
      </c>
      <c r="DB65">
        <f t="shared" si="42"/>
        <v>3.5463054434816974</v>
      </c>
    </row>
    <row r="66" spans="1:106" x14ac:dyDescent="0.3">
      <c r="A66">
        <v>-64</v>
      </c>
      <c r="B66" s="1">
        <v>1.76358E-6</v>
      </c>
      <c r="C66" s="1">
        <v>4E-14</v>
      </c>
      <c r="E66" s="1">
        <f t="shared" si="0"/>
        <v>1.76358E-6</v>
      </c>
      <c r="F66" s="1">
        <f t="shared" si="1"/>
        <v>-2.1513000000000001E-4</v>
      </c>
      <c r="G66" s="1">
        <f t="shared" si="2"/>
        <v>-3.2057500000000003E-4</v>
      </c>
      <c r="H66" s="1">
        <f t="shared" si="3"/>
        <v>-3.2744099999999998E-4</v>
      </c>
      <c r="I66" s="1">
        <f t="shared" si="4"/>
        <v>-3.1998299999999998E-4</v>
      </c>
      <c r="J66" s="1">
        <f t="shared" si="5"/>
        <v>-3.12138E-4</v>
      </c>
      <c r="L66">
        <f t="shared" si="6"/>
        <v>2.1513000000000001E-4</v>
      </c>
      <c r="M66">
        <f t="shared" si="7"/>
        <v>3.2057500000000003E-4</v>
      </c>
      <c r="N66">
        <f t="shared" si="8"/>
        <v>3.2744099999999998E-4</v>
      </c>
      <c r="O66">
        <f t="shared" si="9"/>
        <v>3.1998299999999998E-4</v>
      </c>
      <c r="P66">
        <f t="shared" si="10"/>
        <v>3.12138E-4</v>
      </c>
      <c r="AA66">
        <f t="shared" si="11"/>
        <v>1.4667310591925161E-2</v>
      </c>
      <c r="AB66">
        <f t="shared" si="12"/>
        <v>1.7904608345339478E-2</v>
      </c>
      <c r="AC66">
        <f t="shared" si="13"/>
        <v>1.809533088948638E-2</v>
      </c>
      <c r="AD66">
        <f t="shared" si="14"/>
        <v>1.7888068649242153E-2</v>
      </c>
      <c r="AE66">
        <f t="shared" si="15"/>
        <v>1.7667427656566193E-2</v>
      </c>
      <c r="BG66">
        <f t="shared" si="16"/>
        <v>9.510499999999988E-6</v>
      </c>
      <c r="BH66">
        <f t="shared" si="17"/>
        <v>1.9404499999999973E-5</v>
      </c>
      <c r="BI66">
        <f t="shared" si="18"/>
        <v>2.3084000000000011E-5</v>
      </c>
      <c r="BJ66">
        <f t="shared" si="19"/>
        <v>2.3667500000000007E-5</v>
      </c>
      <c r="BK66">
        <f t="shared" si="20"/>
        <v>2.3925999999999991E-5</v>
      </c>
      <c r="BM66">
        <f t="shared" si="21"/>
        <v>-3.1734137113903325E-4</v>
      </c>
      <c r="BN66">
        <f t="shared" si="22"/>
        <v>-5.2640882013682555E-4</v>
      </c>
      <c r="BO66">
        <f t="shared" si="23"/>
        <v>-6.1681850423204662E-4</v>
      </c>
      <c r="BP66">
        <f t="shared" si="24"/>
        <v>-6.3873667337318771E-4</v>
      </c>
      <c r="BQ66">
        <f t="shared" si="25"/>
        <v>-6.5298738973784351E-4</v>
      </c>
      <c r="BW66">
        <f t="shared" si="26"/>
        <v>1.9977147616978099</v>
      </c>
      <c r="BX66">
        <f t="shared" si="27"/>
        <v>2.0379925394755873</v>
      </c>
      <c r="BY66">
        <f t="shared" si="28"/>
        <v>1.6162924332415867</v>
      </c>
      <c r="BZ66">
        <f t="shared" si="29"/>
        <v>1.242860893814284</v>
      </c>
      <c r="CA66">
        <f t="shared" si="30"/>
        <v>1.005148486165435</v>
      </c>
      <c r="CD66">
        <f t="shared" si="31"/>
        <v>0.84614249724920987</v>
      </c>
      <c r="CE66">
        <f t="shared" si="32"/>
        <v>2.328286580216572</v>
      </c>
      <c r="CF66">
        <f t="shared" si="33"/>
        <v>3.196722279509987</v>
      </c>
      <c r="CG66">
        <f t="shared" si="34"/>
        <v>3.4279448354175122</v>
      </c>
      <c r="CH66">
        <f t="shared" si="35"/>
        <v>3.5826114453259823</v>
      </c>
      <c r="CJ66">
        <f t="shared" si="36"/>
        <v>-64</v>
      </c>
      <c r="CW66">
        <f t="shared" si="37"/>
        <v>-64</v>
      </c>
      <c r="CX66">
        <f t="shared" si="44"/>
        <v>1.9977147616978099</v>
      </c>
      <c r="CY66">
        <f t="shared" si="39"/>
        <v>2.328286580216572</v>
      </c>
      <c r="CZ66">
        <f t="shared" si="40"/>
        <v>3.196722279509987</v>
      </c>
      <c r="DA66">
        <f t="shared" si="41"/>
        <v>3.4279448354175122</v>
      </c>
      <c r="DB66">
        <f t="shared" si="42"/>
        <v>3.5826114453259823</v>
      </c>
    </row>
    <row r="67" spans="1:106" x14ac:dyDescent="0.3">
      <c r="A67">
        <v>-65</v>
      </c>
      <c r="B67" s="1">
        <v>1.85085E-6</v>
      </c>
      <c r="C67" s="1">
        <v>4.4999999999999998E-14</v>
      </c>
      <c r="E67" s="1">
        <f t="shared" ref="E67:E130" si="45">B67</f>
        <v>1.85085E-6</v>
      </c>
      <c r="F67" s="1">
        <f t="shared" ref="F67:F130" si="46">B269</f>
        <v>-2.2464100000000001E-4</v>
      </c>
      <c r="G67" s="1">
        <f t="shared" ref="G67:G130" si="47">B471</f>
        <v>-3.3981000000000001E-4</v>
      </c>
      <c r="H67" s="1">
        <f t="shared" ref="H67:H130" si="48">B673</f>
        <v>-3.5013399999999999E-4</v>
      </c>
      <c r="I67" s="1">
        <f t="shared" ref="I67:I130" si="49">B875</f>
        <v>-3.4320999999999999E-4</v>
      </c>
      <c r="J67" s="1">
        <f t="shared" ref="J67:J130" si="50">B1077</f>
        <v>-3.3567100000000001E-4</v>
      </c>
      <c r="L67">
        <f t="shared" ref="L67:L130" si="51">ABS(B269)</f>
        <v>2.2464100000000001E-4</v>
      </c>
      <c r="M67">
        <f t="shared" ref="M67:M130" si="52">ABS(B471)</f>
        <v>3.3981000000000001E-4</v>
      </c>
      <c r="N67">
        <f t="shared" ref="N67:N130" si="53">ABS(B673)</f>
        <v>3.5013399999999999E-4</v>
      </c>
      <c r="O67">
        <f t="shared" ref="O67:O130" si="54">ABS(B875)</f>
        <v>3.4320999999999999E-4</v>
      </c>
      <c r="P67">
        <f t="shared" ref="P67:P130" si="55">ABS(B1077)</f>
        <v>3.3567100000000001E-4</v>
      </c>
      <c r="AA67">
        <f t="shared" ref="AA67:AA130" si="56">SQRT(L67)</f>
        <v>1.4988028556151072E-2</v>
      </c>
      <c r="AB67">
        <f t="shared" ref="AB67:AB130" si="57">SQRT(M67)</f>
        <v>1.8433936096232947E-2</v>
      </c>
      <c r="AC67">
        <f t="shared" ref="AC67:AC130" si="58">SQRT(N67)</f>
        <v>1.8711867891795304E-2</v>
      </c>
      <c r="AD67">
        <f t="shared" ref="AD67:AD130" si="59">SQRT(O67)</f>
        <v>1.8525927777037241E-2</v>
      </c>
      <c r="AE67">
        <f t="shared" ref="AE67:AE130" si="60">SQRT(P67)</f>
        <v>1.832132637119922E-2</v>
      </c>
      <c r="BG67">
        <f t="shared" ref="BG67:BG130" si="61">LINEST(F67:F69,A67:A69)</f>
        <v>9.4959999999999934E-6</v>
      </c>
      <c r="BH67">
        <f t="shared" ref="BH67:BH130" si="62">LINEST(G67:G69,A67:A69)</f>
        <v>1.977849999999998E-5</v>
      </c>
      <c r="BI67">
        <f t="shared" ref="BI67:BI130" si="63">LINEST(H67:H69,A67:A69)</f>
        <v>2.3958000000000003E-5</v>
      </c>
      <c r="BJ67">
        <f t="shared" ref="BJ67:BJ130" si="64">LINEST(I67:I69,A67:A69)</f>
        <v>2.4576000000000003E-5</v>
      </c>
      <c r="BK67">
        <f t="shared" ref="BK67:BK130" si="65">LINEST(J67:J69,A67:A69)</f>
        <v>2.4924999999999999E-5</v>
      </c>
      <c r="BM67">
        <f t="shared" ref="BM67:BM130" si="66">LINEST(AA67:AA69,A67:A69)</f>
        <v>-3.1035949564904136E-4</v>
      </c>
      <c r="BN67">
        <f t="shared" ref="BN67:BN130" si="67">LINEST(AB67:AB69,A67:A69)</f>
        <v>-5.217048594207737E-4</v>
      </c>
      <c r="BO67">
        <f t="shared" ref="BO67:BO130" si="68">LINEST(AC67:AC69,A67:A69)</f>
        <v>-6.1966127443882624E-4</v>
      </c>
      <c r="BP67">
        <f t="shared" ref="BP67:BP130" si="69">LINEST(AD67:AD69,A67:A69)</f>
        <v>-6.4110093356327044E-4</v>
      </c>
      <c r="BQ67">
        <f t="shared" ref="BQ67:BQ130" si="70">LINEST(AE67:AE69,A67:A69)</f>
        <v>-6.5668115999609731E-4</v>
      </c>
      <c r="BW67">
        <f t="shared" ref="BW67:BW123" si="71">(BG67)/(20*$BT$9*$BT$14)</f>
        <v>1.9946689844994916</v>
      </c>
      <c r="BX67">
        <f t="shared" ref="BX67:BX130" si="72">(BH67)/(40*$BT$9*$BT$14)</f>
        <v>2.0772725626539166</v>
      </c>
      <c r="BY67">
        <f t="shared" ref="BY67:BY130" si="73">(BI67)/(60*$BT$9*$BT$14)</f>
        <v>1.6774880486744896</v>
      </c>
      <c r="BZ67">
        <f t="shared" ref="BZ67:BZ130" si="74">(BJ67)/(80*$BT$9*$BT$14)</f>
        <v>1.290569317687962</v>
      </c>
      <c r="CA67">
        <f t="shared" ref="CA67:CA130" si="75">(BK67)/(100*$BT$9*$BT$14)</f>
        <v>1.04711719542228</v>
      </c>
      <c r="CD67">
        <f t="shared" ref="CD67:CD130" si="76">(2*(BM67)^2)/($BT$9*$BT$14)</f>
        <v>0.80931985503296899</v>
      </c>
      <c r="CE67">
        <f t="shared" ref="CE67:CE130" si="77">(2*(BN67)^2)/($BT$9*$BT$14)</f>
        <v>2.2868616108805528</v>
      </c>
      <c r="CF67">
        <f t="shared" ref="CF67:CF130" si="78">(2*(BO67)^2)/($BT$9*$BT$14)</f>
        <v>3.2262560498726236</v>
      </c>
      <c r="CG67">
        <f t="shared" ref="CG67:CG130" si="79">(2*(BP67)^2)/($BT$9*$BT$14)</f>
        <v>3.4533686233391889</v>
      </c>
      <c r="CH67">
        <f t="shared" ref="CH67:CH130" si="80">(2*(BQ67)^2)/($BT$9*$BT$14)</f>
        <v>3.6232577809418451</v>
      </c>
      <c r="CJ67">
        <f t="shared" ref="CJ67:CJ130" si="81">A67</f>
        <v>-65</v>
      </c>
      <c r="CW67">
        <f t="shared" ref="CW67:CW100" si="82">A67</f>
        <v>-65</v>
      </c>
      <c r="CX67">
        <f t="shared" si="44"/>
        <v>1.9946689844994916</v>
      </c>
      <c r="CY67">
        <f t="shared" ref="CY67:CY71" si="83">CE67</f>
        <v>2.2868616108805528</v>
      </c>
      <c r="CZ67">
        <f t="shared" ref="CZ67:CZ99" si="84">CF67</f>
        <v>3.2262560498726236</v>
      </c>
      <c r="DA67">
        <f t="shared" ref="DA67:DA100" si="85">CG67</f>
        <v>3.4533686233391889</v>
      </c>
      <c r="DB67">
        <f t="shared" ref="DB67:DB100" si="86">CH67</f>
        <v>3.6232577809418451</v>
      </c>
    </row>
    <row r="68" spans="1:106" x14ac:dyDescent="0.3">
      <c r="A68">
        <v>-66</v>
      </c>
      <c r="B68" s="1">
        <v>1.94003E-6</v>
      </c>
      <c r="C68" s="1">
        <v>4.3E-14</v>
      </c>
      <c r="E68" s="1">
        <f t="shared" si="45"/>
        <v>1.94003E-6</v>
      </c>
      <c r="F68" s="1">
        <f t="shared" si="46"/>
        <v>-2.3415099999999999E-4</v>
      </c>
      <c r="G68" s="1">
        <f t="shared" si="47"/>
        <v>-3.5938399999999997E-4</v>
      </c>
      <c r="H68" s="1">
        <f t="shared" si="48"/>
        <v>-3.7360900000000001E-4</v>
      </c>
      <c r="I68" s="1">
        <f t="shared" si="49"/>
        <v>-3.67318E-4</v>
      </c>
      <c r="J68" s="1">
        <f t="shared" si="50"/>
        <v>-3.5998999999999997E-4</v>
      </c>
      <c r="L68">
        <f t="shared" si="51"/>
        <v>2.3415099999999999E-4</v>
      </c>
      <c r="M68">
        <f t="shared" si="52"/>
        <v>3.5938399999999997E-4</v>
      </c>
      <c r="N68">
        <f t="shared" si="53"/>
        <v>3.7360900000000001E-4</v>
      </c>
      <c r="O68">
        <f t="shared" si="54"/>
        <v>3.67318E-4</v>
      </c>
      <c r="P68">
        <f t="shared" si="55"/>
        <v>3.5998999999999997E-4</v>
      </c>
      <c r="AA68">
        <f t="shared" si="56"/>
        <v>1.5301993334203227E-2</v>
      </c>
      <c r="AB68">
        <f t="shared" si="57"/>
        <v>1.8957425985613129E-2</v>
      </c>
      <c r="AC68">
        <f t="shared" si="58"/>
        <v>1.9328967897950473E-2</v>
      </c>
      <c r="AD68">
        <f t="shared" si="59"/>
        <v>1.9165541995988529E-2</v>
      </c>
      <c r="AE68">
        <f t="shared" si="60"/>
        <v>1.897340243604188E-2</v>
      </c>
      <c r="BG68">
        <f t="shared" si="61"/>
        <v>9.5089999999999915E-6</v>
      </c>
      <c r="BH68">
        <f t="shared" si="62"/>
        <v>2.0139500000000023E-5</v>
      </c>
      <c r="BI68">
        <f t="shared" si="63"/>
        <v>2.4832000000000002E-5</v>
      </c>
      <c r="BJ68">
        <f t="shared" si="64"/>
        <v>2.5526500000000007E-5</v>
      </c>
      <c r="BK68">
        <f t="shared" si="65"/>
        <v>2.5996500000000004E-5</v>
      </c>
      <c r="BM68">
        <f t="shared" si="66"/>
        <v>-3.0464598450108404E-4</v>
      </c>
      <c r="BN68">
        <f t="shared" si="67"/>
        <v>-5.1707361956166928E-4</v>
      </c>
      <c r="BO68">
        <f t="shared" si="68"/>
        <v>-6.2231584493540465E-4</v>
      </c>
      <c r="BP68">
        <f t="shared" si="69"/>
        <v>-6.4428869675671463E-4</v>
      </c>
      <c r="BQ68">
        <f t="shared" si="70"/>
        <v>-6.6198096243973343E-4</v>
      </c>
      <c r="BW68">
        <f t="shared" si="71"/>
        <v>1.9973996812979846</v>
      </c>
      <c r="BX68">
        <f t="shared" si="72"/>
        <v>2.1151872374330027</v>
      </c>
      <c r="BY68">
        <f t="shared" si="73"/>
        <v>1.7386836641073931</v>
      </c>
      <c r="BZ68">
        <f t="shared" si="74"/>
        <v>1.3404833043604234</v>
      </c>
      <c r="CA68">
        <f t="shared" si="75"/>
        <v>1.0921316818774447</v>
      </c>
      <c r="CD68">
        <f t="shared" si="76"/>
        <v>0.7797960597729704</v>
      </c>
      <c r="CE68">
        <f t="shared" si="77"/>
        <v>2.246440305186606</v>
      </c>
      <c r="CF68">
        <f t="shared" si="78"/>
        <v>3.2539572113203916</v>
      </c>
      <c r="CG68">
        <f t="shared" si="79"/>
        <v>3.4877965575215146</v>
      </c>
      <c r="CH68">
        <f t="shared" si="80"/>
        <v>3.6819774139783972</v>
      </c>
      <c r="CJ68">
        <f t="shared" si="81"/>
        <v>-66</v>
      </c>
      <c r="CW68">
        <f t="shared" si="82"/>
        <v>-66</v>
      </c>
      <c r="CX68">
        <f t="shared" si="44"/>
        <v>1.9973996812979846</v>
      </c>
      <c r="CY68">
        <f t="shared" si="83"/>
        <v>2.246440305186606</v>
      </c>
      <c r="CZ68">
        <f t="shared" si="84"/>
        <v>3.2539572113203916</v>
      </c>
      <c r="DA68">
        <f t="shared" si="85"/>
        <v>3.4877965575215146</v>
      </c>
      <c r="DB68">
        <f t="shared" si="86"/>
        <v>3.6819774139783972</v>
      </c>
    </row>
    <row r="69" spans="1:106" x14ac:dyDescent="0.3">
      <c r="A69">
        <v>-67</v>
      </c>
      <c r="B69" s="1">
        <v>2.0291499999999999E-6</v>
      </c>
      <c r="C69" s="1">
        <v>3.8999999999999998E-14</v>
      </c>
      <c r="E69" s="1">
        <f t="shared" si="45"/>
        <v>2.0291499999999999E-6</v>
      </c>
      <c r="F69" s="1">
        <f t="shared" si="46"/>
        <v>-2.4363299999999999E-4</v>
      </c>
      <c r="G69" s="1">
        <f t="shared" si="47"/>
        <v>-3.7936699999999997E-4</v>
      </c>
      <c r="H69" s="1">
        <f t="shared" si="48"/>
        <v>-3.9805E-4</v>
      </c>
      <c r="I69" s="1">
        <f t="shared" si="49"/>
        <v>-3.92362E-4</v>
      </c>
      <c r="J69" s="1">
        <f t="shared" si="50"/>
        <v>-3.85521E-4</v>
      </c>
      <c r="L69">
        <f t="shared" si="51"/>
        <v>2.4363299999999999E-4</v>
      </c>
      <c r="M69">
        <f t="shared" si="52"/>
        <v>3.7936699999999997E-4</v>
      </c>
      <c r="N69">
        <f t="shared" si="53"/>
        <v>3.9805E-4</v>
      </c>
      <c r="O69">
        <f t="shared" si="54"/>
        <v>3.92362E-4</v>
      </c>
      <c r="P69">
        <f t="shared" si="55"/>
        <v>3.85521E-4</v>
      </c>
      <c r="AA69">
        <f t="shared" si="56"/>
        <v>1.5608747547449155E-2</v>
      </c>
      <c r="AB69">
        <f t="shared" si="57"/>
        <v>1.9477345815074494E-2</v>
      </c>
      <c r="AC69">
        <f t="shared" si="58"/>
        <v>1.9951190440672957E-2</v>
      </c>
      <c r="AD69">
        <f t="shared" si="59"/>
        <v>1.9808129644163782E-2</v>
      </c>
      <c r="AE69">
        <f t="shared" si="60"/>
        <v>1.9634688691191414E-2</v>
      </c>
      <c r="BG69">
        <f t="shared" si="61"/>
        <v>9.5560000000000013E-6</v>
      </c>
      <c r="BH69">
        <f t="shared" si="62"/>
        <v>2.0407500000000014E-5</v>
      </c>
      <c r="BI69">
        <f t="shared" si="63"/>
        <v>2.5556000000000007E-5</v>
      </c>
      <c r="BJ69">
        <f t="shared" si="64"/>
        <v>2.6515499999999997E-5</v>
      </c>
      <c r="BK69">
        <f t="shared" si="65"/>
        <v>2.6921000000000002E-5</v>
      </c>
      <c r="BM69">
        <f t="shared" si="66"/>
        <v>-3.0033164966990905E-4</v>
      </c>
      <c r="BN69">
        <f t="shared" si="67"/>
        <v>-5.1049779062170217E-4</v>
      </c>
      <c r="BO69">
        <f t="shared" si="68"/>
        <v>-6.2112597067350364E-4</v>
      </c>
      <c r="BP69">
        <f t="shared" si="69"/>
        <v>-6.4810320159930889E-4</v>
      </c>
      <c r="BQ69">
        <f t="shared" si="70"/>
        <v>-6.6314944048135964E-4</v>
      </c>
      <c r="BW69">
        <f t="shared" si="71"/>
        <v>2.0072722004925398</v>
      </c>
      <c r="BX69">
        <f t="shared" si="72"/>
        <v>2.1433344198174722</v>
      </c>
      <c r="BY69">
        <f t="shared" si="73"/>
        <v>1.7893765995460915</v>
      </c>
      <c r="BZ69">
        <f t="shared" si="74"/>
        <v>1.3924190569317687</v>
      </c>
      <c r="CA69">
        <f t="shared" si="75"/>
        <v>1.1309705924960163</v>
      </c>
      <c r="CD69">
        <f t="shared" si="76"/>
        <v>0.75786582471679576</v>
      </c>
      <c r="CE69">
        <f t="shared" si="77"/>
        <v>2.1896658938605071</v>
      </c>
      <c r="CF69">
        <f t="shared" si="78"/>
        <v>3.241525908129208</v>
      </c>
      <c r="CG69">
        <f t="shared" si="79"/>
        <v>3.5292177423656259</v>
      </c>
      <c r="CH69">
        <f t="shared" si="80"/>
        <v>3.6949871742464064</v>
      </c>
      <c r="CJ69">
        <f t="shared" si="81"/>
        <v>-67</v>
      </c>
      <c r="CW69">
        <f t="shared" si="82"/>
        <v>-67</v>
      </c>
      <c r="CX69">
        <f t="shared" si="44"/>
        <v>2.0072722004925398</v>
      </c>
      <c r="CY69">
        <f t="shared" si="83"/>
        <v>2.1896658938605071</v>
      </c>
      <c r="CZ69">
        <f t="shared" si="84"/>
        <v>3.241525908129208</v>
      </c>
      <c r="DA69">
        <f t="shared" si="85"/>
        <v>3.5292177423656259</v>
      </c>
      <c r="DB69">
        <f t="shared" si="86"/>
        <v>3.6949871742464064</v>
      </c>
    </row>
    <row r="70" spans="1:106" x14ac:dyDescent="0.3">
      <c r="A70">
        <v>-68</v>
      </c>
      <c r="B70" s="1">
        <v>2.1186700000000002E-6</v>
      </c>
      <c r="C70" s="1">
        <v>8.0000000000000006E-15</v>
      </c>
      <c r="E70" s="1">
        <f t="shared" si="45"/>
        <v>2.1186700000000002E-6</v>
      </c>
      <c r="F70" s="1">
        <f t="shared" si="46"/>
        <v>-2.5316899999999997E-4</v>
      </c>
      <c r="G70" s="1">
        <f t="shared" si="47"/>
        <v>-3.9966300000000003E-4</v>
      </c>
      <c r="H70" s="1">
        <f t="shared" si="48"/>
        <v>-4.23273E-4</v>
      </c>
      <c r="I70" s="1">
        <f t="shared" si="49"/>
        <v>-4.1837100000000001E-4</v>
      </c>
      <c r="J70" s="1">
        <f t="shared" si="50"/>
        <v>-4.1198299999999999E-4</v>
      </c>
      <c r="L70">
        <f t="shared" si="51"/>
        <v>2.5316899999999997E-4</v>
      </c>
      <c r="M70">
        <f t="shared" si="52"/>
        <v>3.9966300000000003E-4</v>
      </c>
      <c r="N70">
        <f t="shared" si="53"/>
        <v>4.23273E-4</v>
      </c>
      <c r="O70">
        <f t="shared" si="54"/>
        <v>4.1837100000000001E-4</v>
      </c>
      <c r="P70">
        <f t="shared" si="55"/>
        <v>4.1198299999999999E-4</v>
      </c>
      <c r="AA70">
        <f t="shared" si="56"/>
        <v>1.5911285303205396E-2</v>
      </c>
      <c r="AB70">
        <f t="shared" si="57"/>
        <v>1.9991573224736468E-2</v>
      </c>
      <c r="AC70">
        <f t="shared" si="58"/>
        <v>2.0573599587821283E-2</v>
      </c>
      <c r="AD70">
        <f t="shared" si="59"/>
        <v>2.0454119389501958E-2</v>
      </c>
      <c r="AE70">
        <f t="shared" si="60"/>
        <v>2.0297364360921347E-2</v>
      </c>
      <c r="BG70">
        <f t="shared" si="61"/>
        <v>9.5765000000000277E-6</v>
      </c>
      <c r="BH70">
        <f t="shared" si="62"/>
        <v>2.0525499999999978E-5</v>
      </c>
      <c r="BI70">
        <f t="shared" si="63"/>
        <v>2.6270500000000009E-5</v>
      </c>
      <c r="BJ70">
        <f t="shared" si="64"/>
        <v>2.7458000000000004E-5</v>
      </c>
      <c r="BK70">
        <f t="shared" si="65"/>
        <v>2.8012500000000003E-5</v>
      </c>
      <c r="BM70">
        <f t="shared" si="66"/>
        <v>-2.9544818537152739E-4</v>
      </c>
      <c r="BN70">
        <f t="shared" si="67"/>
        <v>-5.0080807352871095E-4</v>
      </c>
      <c r="BO70">
        <f t="shared" si="68"/>
        <v>-6.1978078847172216E-4</v>
      </c>
      <c r="BP70">
        <f t="shared" si="69"/>
        <v>-6.5052045894129298E-4</v>
      </c>
      <c r="BQ70">
        <f t="shared" si="70"/>
        <v>-6.6806409556891694E-4</v>
      </c>
      <c r="BW70">
        <f t="shared" si="71"/>
        <v>2.0115782992901696</v>
      </c>
      <c r="BX70">
        <f t="shared" si="72"/>
        <v>2.1557275822106305</v>
      </c>
      <c r="BY70">
        <f t="shared" si="73"/>
        <v>1.8394043652518235</v>
      </c>
      <c r="BZ70">
        <f t="shared" si="74"/>
        <v>1.4419129364044621</v>
      </c>
      <c r="CA70">
        <f t="shared" si="75"/>
        <v>1.1768252933507171</v>
      </c>
      <c r="CD70">
        <f t="shared" si="76"/>
        <v>0.73342004257294624</v>
      </c>
      <c r="CE70">
        <f t="shared" si="77"/>
        <v>2.107331035443901</v>
      </c>
      <c r="CF70">
        <f t="shared" si="78"/>
        <v>3.2275006655078253</v>
      </c>
      <c r="CG70">
        <f t="shared" si="79"/>
        <v>3.5555929762522158</v>
      </c>
      <c r="CH70">
        <f t="shared" si="80"/>
        <v>3.7499578264120337</v>
      </c>
      <c r="CJ70">
        <f t="shared" si="81"/>
        <v>-68</v>
      </c>
      <c r="CW70">
        <f t="shared" si="82"/>
        <v>-68</v>
      </c>
      <c r="CX70">
        <f t="shared" si="44"/>
        <v>2.0115782992901696</v>
      </c>
      <c r="CY70">
        <f t="shared" si="83"/>
        <v>2.107331035443901</v>
      </c>
      <c r="CZ70">
        <f t="shared" si="84"/>
        <v>3.2275006655078253</v>
      </c>
      <c r="DA70">
        <f t="shared" si="85"/>
        <v>3.5555929762522158</v>
      </c>
      <c r="DB70">
        <f t="shared" si="86"/>
        <v>3.7499578264120337</v>
      </c>
    </row>
    <row r="71" spans="1:106" ht="15" thickBot="1" x14ac:dyDescent="0.35">
      <c r="A71">
        <v>-69</v>
      </c>
      <c r="B71" s="1">
        <v>2.2131999999999998E-6</v>
      </c>
      <c r="C71" s="1">
        <v>2E-14</v>
      </c>
      <c r="E71" s="1">
        <f t="shared" si="45"/>
        <v>2.2131999999999998E-6</v>
      </c>
      <c r="F71" s="1">
        <f t="shared" si="46"/>
        <v>-2.6274499999999999E-4</v>
      </c>
      <c r="G71" s="1">
        <f t="shared" si="47"/>
        <v>-4.2018200000000001E-4</v>
      </c>
      <c r="H71" s="1">
        <f t="shared" si="48"/>
        <v>-4.4916200000000002E-4</v>
      </c>
      <c r="I71" s="1">
        <f t="shared" si="49"/>
        <v>-4.4539299999999998E-4</v>
      </c>
      <c r="J71" s="1">
        <f t="shared" si="50"/>
        <v>-4.3936300000000001E-4</v>
      </c>
      <c r="L71">
        <f t="shared" si="51"/>
        <v>2.6274499999999999E-4</v>
      </c>
      <c r="M71">
        <f t="shared" si="52"/>
        <v>4.2018200000000001E-4</v>
      </c>
      <c r="N71">
        <f t="shared" si="53"/>
        <v>4.4916200000000002E-4</v>
      </c>
      <c r="O71">
        <f t="shared" si="54"/>
        <v>4.4539299999999998E-4</v>
      </c>
      <c r="P71">
        <f t="shared" si="55"/>
        <v>4.3936300000000001E-4</v>
      </c>
      <c r="AA71">
        <f t="shared" si="56"/>
        <v>1.6209410846788973E-2</v>
      </c>
      <c r="AB71">
        <f t="shared" si="57"/>
        <v>2.0498341396317898E-2</v>
      </c>
      <c r="AC71">
        <f t="shared" si="58"/>
        <v>2.1193442382019964E-2</v>
      </c>
      <c r="AD71">
        <f t="shared" si="59"/>
        <v>2.11043360473624E-2</v>
      </c>
      <c r="AE71">
        <f t="shared" si="60"/>
        <v>2.0960987572154133E-2</v>
      </c>
      <c r="BG71">
        <f t="shared" si="61"/>
        <v>9.6200000000000045E-6</v>
      </c>
      <c r="BH71">
        <f t="shared" si="62"/>
        <v>2.0790999999999988E-5</v>
      </c>
      <c r="BI71">
        <f t="shared" si="63"/>
        <v>2.6985499999999991E-5</v>
      </c>
      <c r="BJ71">
        <f t="shared" si="64"/>
        <v>2.8303499999999987E-5</v>
      </c>
      <c r="BK71">
        <f t="shared" si="65"/>
        <v>2.9130499999999998E-5</v>
      </c>
      <c r="BM71">
        <f t="shared" si="66"/>
        <v>-2.9149907625891305E-4</v>
      </c>
      <c r="BN71">
        <f t="shared" si="67"/>
        <v>-4.951766528903459E-4</v>
      </c>
      <c r="BO71">
        <f t="shared" si="68"/>
        <v>-6.1859200122856537E-4</v>
      </c>
      <c r="BP71">
        <f t="shared" si="69"/>
        <v>-6.5051022752283909E-4</v>
      </c>
      <c r="BQ71">
        <f t="shared" si="70"/>
        <v>-6.7324998003124453E-4</v>
      </c>
      <c r="BW71">
        <f t="shared" si="71"/>
        <v>2.0207156308851233</v>
      </c>
      <c r="BX71">
        <f t="shared" si="72"/>
        <v>2.1836121975952469</v>
      </c>
      <c r="BY71">
        <f t="shared" si="73"/>
        <v>1.889467139890868</v>
      </c>
      <c r="BZ71">
        <f t="shared" si="74"/>
        <v>1.4863130160799645</v>
      </c>
      <c r="CA71">
        <f t="shared" si="75"/>
        <v>1.2237932782848036</v>
      </c>
      <c r="CD71">
        <f t="shared" si="76"/>
        <v>0.7139445552177861</v>
      </c>
      <c r="CE71">
        <f t="shared" si="77"/>
        <v>2.0602050150551636</v>
      </c>
      <c r="CF71">
        <f t="shared" si="78"/>
        <v>3.2151313502925918</v>
      </c>
      <c r="CG71">
        <f t="shared" si="79"/>
        <v>3.5554811320419124</v>
      </c>
      <c r="CH71">
        <f t="shared" si="80"/>
        <v>3.8084022983485628</v>
      </c>
      <c r="CJ71">
        <f t="shared" si="81"/>
        <v>-69</v>
      </c>
      <c r="CW71">
        <f t="shared" si="82"/>
        <v>-69</v>
      </c>
      <c r="CX71">
        <f t="shared" si="44"/>
        <v>2.0207156308851233</v>
      </c>
      <c r="CY71">
        <f t="shared" si="83"/>
        <v>2.0602050150551636</v>
      </c>
      <c r="CZ71">
        <f t="shared" si="84"/>
        <v>3.2151313502925918</v>
      </c>
      <c r="DA71">
        <f t="shared" si="85"/>
        <v>3.5554811320419124</v>
      </c>
      <c r="DB71">
        <f t="shared" si="86"/>
        <v>3.8084022983485628</v>
      </c>
    </row>
    <row r="72" spans="1:106" ht="15" thickTop="1" x14ac:dyDescent="0.3">
      <c r="A72">
        <v>-70</v>
      </c>
      <c r="B72" s="1">
        <v>2.3107900000000001E-6</v>
      </c>
      <c r="C72" s="1">
        <v>5.0000000000000002E-14</v>
      </c>
      <c r="E72" s="1">
        <f t="shared" si="45"/>
        <v>2.3107900000000001E-6</v>
      </c>
      <c r="F72" s="1">
        <f t="shared" si="46"/>
        <v>-2.7232200000000003E-4</v>
      </c>
      <c r="G72" s="1">
        <f t="shared" si="47"/>
        <v>-4.4071399999999998E-4</v>
      </c>
      <c r="H72" s="1">
        <f t="shared" si="48"/>
        <v>-4.7581400000000002E-4</v>
      </c>
      <c r="I72" s="1">
        <f t="shared" si="49"/>
        <v>-4.7328700000000002E-4</v>
      </c>
      <c r="J72" s="1">
        <f t="shared" si="50"/>
        <v>-4.6800800000000001E-4</v>
      </c>
      <c r="L72">
        <f t="shared" si="51"/>
        <v>2.7232200000000003E-4</v>
      </c>
      <c r="M72">
        <f t="shared" si="52"/>
        <v>4.4071399999999998E-4</v>
      </c>
      <c r="N72">
        <f t="shared" si="53"/>
        <v>4.7581400000000002E-4</v>
      </c>
      <c r="O72">
        <f t="shared" si="54"/>
        <v>4.7328700000000002E-4</v>
      </c>
      <c r="P72">
        <f t="shared" si="55"/>
        <v>4.6800800000000001E-4</v>
      </c>
      <c r="AA72">
        <f t="shared" si="56"/>
        <v>1.650218167394845E-2</v>
      </c>
      <c r="AB72">
        <f t="shared" si="57"/>
        <v>2.099318937179389E-2</v>
      </c>
      <c r="AC72">
        <f t="shared" si="58"/>
        <v>2.1813161164764727E-2</v>
      </c>
      <c r="AD72">
        <f t="shared" si="59"/>
        <v>2.1755160307384544E-2</v>
      </c>
      <c r="AE72">
        <f t="shared" si="60"/>
        <v>2.163349255205918E-2</v>
      </c>
      <c r="BG72">
        <f t="shared" si="61"/>
        <v>9.6274999999999887E-6</v>
      </c>
      <c r="BH72">
        <f t="shared" si="62"/>
        <v>2.1070000000000017E-5</v>
      </c>
      <c r="BI72">
        <f t="shared" si="63"/>
        <v>2.7721500000000006E-5</v>
      </c>
      <c r="BJ72">
        <f t="shared" si="64"/>
        <v>2.9202499999999963E-5</v>
      </c>
      <c r="BK72">
        <f t="shared" si="65"/>
        <v>2.99055E-5</v>
      </c>
      <c r="BM72">
        <f t="shared" si="66"/>
        <v>-2.8672211483023527E-4</v>
      </c>
      <c r="BN72">
        <f t="shared" si="67"/>
        <v>-4.9037486898942557E-4</v>
      </c>
      <c r="BO72">
        <f t="shared" si="68"/>
        <v>-6.1792591464387633E-4</v>
      </c>
      <c r="BP72">
        <f t="shared" si="69"/>
        <v>-6.5164358427031478E-4</v>
      </c>
      <c r="BQ72">
        <f t="shared" si="70"/>
        <v>-6.7040959476801973E-4</v>
      </c>
      <c r="BW72">
        <f t="shared" si="71"/>
        <v>2.0222910328842509</v>
      </c>
      <c r="BX72">
        <f t="shared" si="72"/>
        <v>2.2129146747790833</v>
      </c>
      <c r="BY72">
        <f t="shared" si="73"/>
        <v>1.9410002897291037</v>
      </c>
      <c r="BZ72">
        <f t="shared" si="74"/>
        <v>1.5335225626539166</v>
      </c>
      <c r="CA72">
        <f t="shared" si="75"/>
        <v>1.2563515862668404</v>
      </c>
      <c r="CD72">
        <f t="shared" si="76"/>
        <v>0.69073665445428256</v>
      </c>
      <c r="CE72">
        <f t="shared" si="77"/>
        <v>2.0204426631770223</v>
      </c>
      <c r="CF72">
        <f t="shared" si="78"/>
        <v>3.2082111092758696</v>
      </c>
      <c r="CG72">
        <f t="shared" si="79"/>
        <v>3.5678810565548957</v>
      </c>
      <c r="CH72">
        <f t="shared" si="80"/>
        <v>3.7763354245845555</v>
      </c>
      <c r="CJ72">
        <f t="shared" si="81"/>
        <v>-70</v>
      </c>
      <c r="CW72">
        <f t="shared" si="82"/>
        <v>-70</v>
      </c>
      <c r="CX72">
        <f t="shared" si="44"/>
        <v>2.0222910328842509</v>
      </c>
      <c r="CY72" s="18">
        <f>BX72</f>
        <v>2.2129146747790833</v>
      </c>
      <c r="CZ72">
        <f t="shared" si="84"/>
        <v>3.2082111092758696</v>
      </c>
      <c r="DA72">
        <f t="shared" si="85"/>
        <v>3.5678810565548957</v>
      </c>
      <c r="DB72">
        <f t="shared" si="86"/>
        <v>3.7763354245845555</v>
      </c>
    </row>
    <row r="73" spans="1:106" x14ac:dyDescent="0.3">
      <c r="A73">
        <v>-71</v>
      </c>
      <c r="B73" s="1">
        <v>2.4086199999999998E-6</v>
      </c>
      <c r="C73" s="1">
        <v>2.6999999999999999E-14</v>
      </c>
      <c r="E73" s="1">
        <f t="shared" si="45"/>
        <v>2.4086199999999998E-6</v>
      </c>
      <c r="F73" s="1">
        <f t="shared" si="46"/>
        <v>-2.81985E-4</v>
      </c>
      <c r="G73" s="1">
        <f t="shared" si="47"/>
        <v>-4.6176399999999998E-4</v>
      </c>
      <c r="H73" s="1">
        <f t="shared" si="48"/>
        <v>-5.0313300000000001E-4</v>
      </c>
      <c r="I73" s="1">
        <f t="shared" si="49"/>
        <v>-5.0199999999999995E-4</v>
      </c>
      <c r="J73" s="1">
        <f t="shared" si="50"/>
        <v>-4.97624E-4</v>
      </c>
      <c r="L73">
        <f t="shared" si="51"/>
        <v>2.81985E-4</v>
      </c>
      <c r="M73">
        <f t="shared" si="52"/>
        <v>4.6176399999999998E-4</v>
      </c>
      <c r="N73">
        <f t="shared" si="53"/>
        <v>5.0313300000000001E-4</v>
      </c>
      <c r="O73">
        <f t="shared" si="54"/>
        <v>5.0199999999999995E-4</v>
      </c>
      <c r="P73">
        <f t="shared" si="55"/>
        <v>4.97624E-4</v>
      </c>
      <c r="AA73">
        <f t="shared" si="56"/>
        <v>1.6792408999306799E-2</v>
      </c>
      <c r="AB73">
        <f t="shared" si="57"/>
        <v>2.148869470209859E-2</v>
      </c>
      <c r="AC73">
        <f t="shared" si="58"/>
        <v>2.2430626384477095E-2</v>
      </c>
      <c r="AD73">
        <f t="shared" si="59"/>
        <v>2.2405356502408078E-2</v>
      </c>
      <c r="AE73">
        <f t="shared" si="60"/>
        <v>2.2307487532216622E-2</v>
      </c>
      <c r="BG73">
        <f t="shared" si="61"/>
        <v>9.5814999999999963E-6</v>
      </c>
      <c r="BH73">
        <f t="shared" si="62"/>
        <v>2.1235500000000021E-5</v>
      </c>
      <c r="BI73">
        <f t="shared" si="63"/>
        <v>2.8510999999999995E-5</v>
      </c>
      <c r="BJ73">
        <f t="shared" si="64"/>
        <v>3.01775E-5</v>
      </c>
      <c r="BK73">
        <f t="shared" si="65"/>
        <v>3.0902999999999978E-5</v>
      </c>
      <c r="BM73">
        <f t="shared" si="66"/>
        <v>-2.8060366925295246E-4</v>
      </c>
      <c r="BN73">
        <f t="shared" si="67"/>
        <v>-4.8324143728811948E-4</v>
      </c>
      <c r="BO73">
        <f t="shared" si="68"/>
        <v>-6.1848374703669072E-4</v>
      </c>
      <c r="BP73">
        <f t="shared" si="69"/>
        <v>-6.5433444171317766E-4</v>
      </c>
      <c r="BQ73">
        <f t="shared" si="70"/>
        <v>-6.7239254293193287E-4</v>
      </c>
      <c r="BW73">
        <f t="shared" si="71"/>
        <v>2.0126285672895836</v>
      </c>
      <c r="BX73">
        <f t="shared" si="72"/>
        <v>2.2302966101694937</v>
      </c>
      <c r="BY73">
        <f t="shared" si="73"/>
        <v>1.9962793954319376</v>
      </c>
      <c r="BZ73">
        <f t="shared" si="74"/>
        <v>1.5847231276256699</v>
      </c>
      <c r="CA73">
        <f t="shared" si="75"/>
        <v>1.298257279443719</v>
      </c>
      <c r="CD73">
        <f t="shared" si="76"/>
        <v>0.66157153607080688</v>
      </c>
      <c r="CE73">
        <f t="shared" si="77"/>
        <v>1.9620878790833951</v>
      </c>
      <c r="CF73">
        <f t="shared" si="78"/>
        <v>3.2140061466341625</v>
      </c>
      <c r="CG73">
        <f t="shared" si="79"/>
        <v>3.5974078767929254</v>
      </c>
      <c r="CH73">
        <f t="shared" si="80"/>
        <v>3.798707872497078</v>
      </c>
      <c r="CJ73">
        <f t="shared" si="81"/>
        <v>-71</v>
      </c>
      <c r="CW73">
        <f t="shared" si="82"/>
        <v>-71</v>
      </c>
      <c r="CX73">
        <f t="shared" si="44"/>
        <v>2.0126285672895836</v>
      </c>
      <c r="CY73">
        <f t="shared" ref="CY73:CY100" si="87">BX73</f>
        <v>2.2302966101694937</v>
      </c>
      <c r="CZ73">
        <f t="shared" si="84"/>
        <v>3.2140061466341625</v>
      </c>
      <c r="DA73">
        <f t="shared" si="85"/>
        <v>3.5974078767929254</v>
      </c>
      <c r="DB73">
        <f t="shared" si="86"/>
        <v>3.798707872497078</v>
      </c>
    </row>
    <row r="74" spans="1:106" x14ac:dyDescent="0.3">
      <c r="A74">
        <v>-72</v>
      </c>
      <c r="B74" s="1">
        <v>2.5079000000000002E-6</v>
      </c>
      <c r="C74" s="1">
        <v>2.9999999999999998E-15</v>
      </c>
      <c r="E74" s="1">
        <f t="shared" si="45"/>
        <v>2.5079000000000002E-6</v>
      </c>
      <c r="F74" s="1">
        <f t="shared" si="46"/>
        <v>-2.91577E-4</v>
      </c>
      <c r="G74" s="1">
        <f t="shared" si="47"/>
        <v>-4.8285400000000001E-4</v>
      </c>
      <c r="H74" s="1">
        <f t="shared" si="48"/>
        <v>-5.3125700000000004E-4</v>
      </c>
      <c r="I74" s="1">
        <f t="shared" si="49"/>
        <v>-5.3169199999999995E-4</v>
      </c>
      <c r="J74" s="1">
        <f t="shared" si="50"/>
        <v>-5.2781900000000001E-4</v>
      </c>
      <c r="L74">
        <f t="shared" si="51"/>
        <v>2.91577E-4</v>
      </c>
      <c r="M74">
        <f t="shared" si="52"/>
        <v>4.8285400000000001E-4</v>
      </c>
      <c r="N74">
        <f t="shared" si="53"/>
        <v>5.3125700000000004E-4</v>
      </c>
      <c r="O74">
        <f t="shared" si="54"/>
        <v>5.3169199999999995E-4</v>
      </c>
      <c r="P74">
        <f t="shared" si="55"/>
        <v>5.2781900000000001E-4</v>
      </c>
      <c r="AA74">
        <f t="shared" si="56"/>
        <v>1.7075625903608921E-2</v>
      </c>
      <c r="AB74">
        <f t="shared" si="57"/>
        <v>2.1973939109772741E-2</v>
      </c>
      <c r="AC74">
        <f t="shared" si="58"/>
        <v>2.304901299405248E-2</v>
      </c>
      <c r="AD74">
        <f t="shared" si="59"/>
        <v>2.3058447475925174E-2</v>
      </c>
      <c r="AE74">
        <f t="shared" si="60"/>
        <v>2.297431174159522E-2</v>
      </c>
      <c r="BG74">
        <f t="shared" si="61"/>
        <v>9.6294999999999931E-6</v>
      </c>
      <c r="BH74">
        <f t="shared" si="62"/>
        <v>2.1410999999999989E-5</v>
      </c>
      <c r="BI74">
        <f t="shared" si="63"/>
        <v>2.9173999999999972E-5</v>
      </c>
      <c r="BJ74">
        <f t="shared" si="64"/>
        <v>3.1021500000000008E-5</v>
      </c>
      <c r="BK74">
        <f t="shared" si="65"/>
        <v>3.2024499999999971E-5</v>
      </c>
      <c r="BM74">
        <f t="shared" si="66"/>
        <v>-2.7745788918505544E-4</v>
      </c>
      <c r="BN74">
        <f t="shared" si="67"/>
        <v>-4.7684307442679395E-4</v>
      </c>
      <c r="BO74">
        <f t="shared" si="68"/>
        <v>-6.1638515062468493E-4</v>
      </c>
      <c r="BP74">
        <f t="shared" si="69"/>
        <v>-6.5411529532381253E-4</v>
      </c>
      <c r="BQ74">
        <f t="shared" si="70"/>
        <v>-6.7701282254103458E-4</v>
      </c>
      <c r="BW74">
        <f t="shared" si="71"/>
        <v>2.0227111400840201</v>
      </c>
      <c r="BX74">
        <f t="shared" si="72"/>
        <v>2.2487288135593206</v>
      </c>
      <c r="BY74">
        <f t="shared" si="73"/>
        <v>2.0427012410063239</v>
      </c>
      <c r="BZ74">
        <f t="shared" si="74"/>
        <v>1.6290444372012172</v>
      </c>
      <c r="CA74">
        <f t="shared" si="75"/>
        <v>1.3453723018977244</v>
      </c>
      <c r="CD74">
        <f t="shared" si="76"/>
        <v>0.64682124521505691</v>
      </c>
      <c r="CE74">
        <f t="shared" si="77"/>
        <v>1.9104737682848361</v>
      </c>
      <c r="CF74">
        <f t="shared" si="78"/>
        <v>3.1922320624099232</v>
      </c>
      <c r="CG74">
        <f t="shared" si="79"/>
        <v>3.5949986289208158</v>
      </c>
      <c r="CH74">
        <f t="shared" si="80"/>
        <v>3.8510921323089593</v>
      </c>
      <c r="CJ74">
        <f t="shared" si="81"/>
        <v>-72</v>
      </c>
      <c r="CW74">
        <f t="shared" si="82"/>
        <v>-72</v>
      </c>
      <c r="CX74">
        <f t="shared" si="44"/>
        <v>2.0227111400840201</v>
      </c>
      <c r="CY74">
        <f t="shared" si="87"/>
        <v>2.2487288135593206</v>
      </c>
      <c r="CZ74">
        <f t="shared" si="84"/>
        <v>3.1922320624099232</v>
      </c>
      <c r="DA74">
        <f t="shared" si="85"/>
        <v>3.5949986289208158</v>
      </c>
      <c r="DB74">
        <f t="shared" si="86"/>
        <v>3.8510921323089593</v>
      </c>
    </row>
    <row r="75" spans="1:106" x14ac:dyDescent="0.3">
      <c r="A75">
        <v>-73</v>
      </c>
      <c r="B75" s="1">
        <v>2.6078799999999999E-6</v>
      </c>
      <c r="C75" s="1">
        <v>2.9000000000000003E-14</v>
      </c>
      <c r="E75" s="1">
        <f t="shared" si="45"/>
        <v>2.6078799999999999E-6</v>
      </c>
      <c r="F75" s="1">
        <f t="shared" si="46"/>
        <v>-3.01148E-4</v>
      </c>
      <c r="G75" s="1">
        <f t="shared" si="47"/>
        <v>-5.0423500000000001E-4</v>
      </c>
      <c r="H75" s="1">
        <f t="shared" si="48"/>
        <v>-5.6015500000000001E-4</v>
      </c>
      <c r="I75" s="1">
        <f t="shared" si="49"/>
        <v>-5.6235499999999995E-4</v>
      </c>
      <c r="J75" s="1">
        <f t="shared" si="50"/>
        <v>-5.5942999999999998E-4</v>
      </c>
      <c r="L75">
        <f t="shared" si="51"/>
        <v>3.01148E-4</v>
      </c>
      <c r="M75">
        <f t="shared" si="52"/>
        <v>5.0423500000000001E-4</v>
      </c>
      <c r="N75">
        <f t="shared" si="53"/>
        <v>5.6015500000000001E-4</v>
      </c>
      <c r="O75">
        <f t="shared" si="54"/>
        <v>5.6235499999999995E-4</v>
      </c>
      <c r="P75">
        <f t="shared" si="55"/>
        <v>5.5942999999999998E-4</v>
      </c>
      <c r="AA75">
        <f t="shared" si="56"/>
        <v>1.7353616337812704E-2</v>
      </c>
      <c r="AB75">
        <f t="shared" si="57"/>
        <v>2.2455177576674829E-2</v>
      </c>
      <c r="AC75">
        <f t="shared" si="58"/>
        <v>2.3667593878550476E-2</v>
      </c>
      <c r="AD75">
        <f t="shared" si="59"/>
        <v>2.3714025385834434E-2</v>
      </c>
      <c r="AE75">
        <f t="shared" si="60"/>
        <v>2.3652272618080488E-2</v>
      </c>
      <c r="BG75">
        <f t="shared" si="61"/>
        <v>9.6635000000000117E-6</v>
      </c>
      <c r="BH75">
        <f t="shared" si="62"/>
        <v>2.1619999999999976E-5</v>
      </c>
      <c r="BI75">
        <f t="shared" si="63"/>
        <v>2.9755500000000027E-5</v>
      </c>
      <c r="BJ75">
        <f t="shared" si="64"/>
        <v>3.1949000000000022E-5</v>
      </c>
      <c r="BK75">
        <f t="shared" si="65"/>
        <v>3.3003999999999998E-5</v>
      </c>
      <c r="BM75">
        <f t="shared" si="66"/>
        <v>-2.7409960628606116E-4</v>
      </c>
      <c r="BN75">
        <f t="shared" si="67"/>
        <v>-4.7150305675893757E-4</v>
      </c>
      <c r="BO75">
        <f t="shared" si="68"/>
        <v>-6.1274876626089662E-4</v>
      </c>
      <c r="BP75">
        <f t="shared" si="69"/>
        <v>-6.5551103333401535E-4</v>
      </c>
      <c r="BQ75">
        <f t="shared" si="70"/>
        <v>-6.7824292385252651E-4</v>
      </c>
      <c r="BW75">
        <f t="shared" si="71"/>
        <v>2.0298529624800836</v>
      </c>
      <c r="BX75">
        <f t="shared" si="72"/>
        <v>2.2706794147472089</v>
      </c>
      <c r="BY75">
        <f t="shared" si="73"/>
        <v>2.0834166304505306</v>
      </c>
      <c r="BZ75">
        <f t="shared" si="74"/>
        <v>1.6777506156743456</v>
      </c>
      <c r="CA75">
        <f t="shared" si="75"/>
        <v>1.3865218021150223</v>
      </c>
      <c r="CD75">
        <f t="shared" si="76"/>
        <v>0.63125807064147144</v>
      </c>
      <c r="CE75">
        <f t="shared" si="77"/>
        <v>1.8679237558909563</v>
      </c>
      <c r="CF75">
        <f t="shared" si="78"/>
        <v>3.1546778114075842</v>
      </c>
      <c r="CG75">
        <f t="shared" si="79"/>
        <v>3.6103568679867388</v>
      </c>
      <c r="CH75">
        <f t="shared" si="80"/>
        <v>3.8650993622844267</v>
      </c>
      <c r="CJ75">
        <f t="shared" si="81"/>
        <v>-73</v>
      </c>
      <c r="CW75">
        <f t="shared" si="82"/>
        <v>-73</v>
      </c>
      <c r="CX75">
        <f t="shared" si="44"/>
        <v>2.0298529624800836</v>
      </c>
      <c r="CY75">
        <f t="shared" si="87"/>
        <v>2.2706794147472089</v>
      </c>
      <c r="CZ75">
        <f t="shared" si="84"/>
        <v>3.1546778114075842</v>
      </c>
      <c r="DA75">
        <f t="shared" si="85"/>
        <v>3.6103568679867388</v>
      </c>
      <c r="DB75">
        <f t="shared" si="86"/>
        <v>3.8650993622844267</v>
      </c>
    </row>
    <row r="76" spans="1:106" x14ac:dyDescent="0.3">
      <c r="A76">
        <v>-74</v>
      </c>
      <c r="B76" s="1">
        <v>2.7070399999999999E-6</v>
      </c>
      <c r="C76" s="1">
        <v>5.3000000000000001E-14</v>
      </c>
      <c r="E76" s="1">
        <f t="shared" si="45"/>
        <v>2.7070399999999999E-6</v>
      </c>
      <c r="F76" s="1">
        <f t="shared" si="46"/>
        <v>-3.1083599999999999E-4</v>
      </c>
      <c r="G76" s="1">
        <f t="shared" si="47"/>
        <v>-5.2567599999999999E-4</v>
      </c>
      <c r="H76" s="1">
        <f t="shared" si="48"/>
        <v>-5.8960499999999999E-4</v>
      </c>
      <c r="I76" s="1">
        <f t="shared" si="49"/>
        <v>-5.9373499999999997E-4</v>
      </c>
      <c r="J76" s="1">
        <f t="shared" si="50"/>
        <v>-5.9186799999999995E-4</v>
      </c>
      <c r="L76">
        <f t="shared" si="51"/>
        <v>3.1083599999999999E-4</v>
      </c>
      <c r="M76">
        <f t="shared" si="52"/>
        <v>5.2567599999999999E-4</v>
      </c>
      <c r="N76">
        <f t="shared" si="53"/>
        <v>5.8960499999999999E-4</v>
      </c>
      <c r="O76">
        <f t="shared" si="54"/>
        <v>5.9373499999999997E-4</v>
      </c>
      <c r="P76">
        <f t="shared" si="55"/>
        <v>5.9186799999999995E-4</v>
      </c>
      <c r="AA76">
        <f t="shared" si="56"/>
        <v>1.7630541681979032E-2</v>
      </c>
      <c r="AB76">
        <f t="shared" si="57"/>
        <v>2.2927625258626329E-2</v>
      </c>
      <c r="AC76">
        <f t="shared" si="58"/>
        <v>2.428178329530185E-2</v>
      </c>
      <c r="AD76">
        <f t="shared" si="59"/>
        <v>2.4366678066572799E-2</v>
      </c>
      <c r="AE76">
        <f t="shared" si="60"/>
        <v>2.4328337386677289E-2</v>
      </c>
      <c r="BG76">
        <f t="shared" si="61"/>
        <v>9.5419999999999994E-6</v>
      </c>
      <c r="BH76">
        <f t="shared" si="62"/>
        <v>2.1761500000000029E-5</v>
      </c>
      <c r="BI76">
        <f t="shared" si="63"/>
        <v>3.0355000000000034E-5</v>
      </c>
      <c r="BJ76">
        <f t="shared" si="64"/>
        <v>3.2875000000000027E-5</v>
      </c>
      <c r="BK76">
        <f t="shared" si="65"/>
        <v>3.3989500000000011E-5</v>
      </c>
      <c r="BM76">
        <f t="shared" si="66"/>
        <v>-2.6657919080466663E-4</v>
      </c>
      <c r="BN76">
        <f t="shared" si="67"/>
        <v>-4.6513325873578752E-4</v>
      </c>
      <c r="BO76">
        <f t="shared" si="68"/>
        <v>-6.09745591326585E-4</v>
      </c>
      <c r="BP76">
        <f t="shared" si="69"/>
        <v>-6.5688098040495545E-4</v>
      </c>
      <c r="BQ76">
        <f t="shared" si="70"/>
        <v>-6.7957491979845329E-4</v>
      </c>
      <c r="BW76">
        <f t="shared" si="71"/>
        <v>2.004331450094162</v>
      </c>
      <c r="BX76">
        <f t="shared" si="72"/>
        <v>2.285540706939015</v>
      </c>
      <c r="BY76">
        <f t="shared" si="73"/>
        <v>2.1253923414940386</v>
      </c>
      <c r="BZ76">
        <f t="shared" si="74"/>
        <v>1.7263780240475171</v>
      </c>
      <c r="CA76">
        <f t="shared" si="75"/>
        <v>1.4279233666521804</v>
      </c>
      <c r="CD76">
        <f t="shared" si="76"/>
        <v>0.59709386763205996</v>
      </c>
      <c r="CE76">
        <f t="shared" si="77"/>
        <v>1.8177950175526638</v>
      </c>
      <c r="CF76">
        <f t="shared" si="78"/>
        <v>3.1238304789581335</v>
      </c>
      <c r="CG76">
        <f t="shared" si="79"/>
        <v>3.6254631464915223</v>
      </c>
      <c r="CH76">
        <f t="shared" si="80"/>
        <v>3.8802955459809225</v>
      </c>
      <c r="CJ76">
        <f t="shared" si="81"/>
        <v>-74</v>
      </c>
      <c r="CW76">
        <f t="shared" si="82"/>
        <v>-74</v>
      </c>
      <c r="CX76">
        <f t="shared" si="44"/>
        <v>2.004331450094162</v>
      </c>
      <c r="CY76">
        <f t="shared" si="87"/>
        <v>2.285540706939015</v>
      </c>
      <c r="CZ76">
        <f t="shared" si="84"/>
        <v>3.1238304789581335</v>
      </c>
      <c r="DA76">
        <f t="shared" si="85"/>
        <v>3.6254631464915223</v>
      </c>
      <c r="DB76">
        <f t="shared" si="86"/>
        <v>3.8802955459809225</v>
      </c>
    </row>
    <row r="77" spans="1:106" x14ac:dyDescent="0.3">
      <c r="A77">
        <v>-75</v>
      </c>
      <c r="B77" s="1">
        <v>2.8102900000000002E-6</v>
      </c>
      <c r="C77" s="1">
        <v>3.8000000000000002E-14</v>
      </c>
      <c r="E77" s="1">
        <f t="shared" si="45"/>
        <v>2.8102900000000002E-6</v>
      </c>
      <c r="F77" s="1">
        <f t="shared" si="46"/>
        <v>-3.2047500000000002E-4</v>
      </c>
      <c r="G77" s="1">
        <f t="shared" si="47"/>
        <v>-5.4747499999999996E-4</v>
      </c>
      <c r="H77" s="1">
        <f t="shared" si="48"/>
        <v>-6.1966600000000005E-4</v>
      </c>
      <c r="I77" s="1">
        <f t="shared" si="49"/>
        <v>-6.2625300000000001E-4</v>
      </c>
      <c r="J77" s="1">
        <f t="shared" si="50"/>
        <v>-6.2543799999999997E-4</v>
      </c>
      <c r="L77">
        <f t="shared" si="51"/>
        <v>3.2047500000000002E-4</v>
      </c>
      <c r="M77">
        <f t="shared" si="52"/>
        <v>5.4747499999999996E-4</v>
      </c>
      <c r="N77">
        <f t="shared" si="53"/>
        <v>6.1966600000000005E-4</v>
      </c>
      <c r="O77">
        <f t="shared" si="54"/>
        <v>6.2625300000000001E-4</v>
      </c>
      <c r="P77">
        <f t="shared" si="55"/>
        <v>6.2543799999999997E-4</v>
      </c>
      <c r="AA77">
        <f t="shared" si="56"/>
        <v>1.7901815550384826E-2</v>
      </c>
      <c r="AB77">
        <f t="shared" si="57"/>
        <v>2.3398183690192705E-2</v>
      </c>
      <c r="AC77">
        <f t="shared" si="58"/>
        <v>2.4893091411072269E-2</v>
      </c>
      <c r="AD77">
        <f t="shared" si="59"/>
        <v>2.5025047452502464E-2</v>
      </c>
      <c r="AE77">
        <f t="shared" si="60"/>
        <v>2.5008758465785541E-2</v>
      </c>
      <c r="BG77">
        <f t="shared" si="61"/>
        <v>9.5184999999999801E-6</v>
      </c>
      <c r="BH77">
        <f t="shared" si="62"/>
        <v>2.1735500000000002E-5</v>
      </c>
      <c r="BI77">
        <f t="shared" si="63"/>
        <v>3.0954999999999991E-5</v>
      </c>
      <c r="BJ77">
        <f t="shared" si="64"/>
        <v>3.3680000000000016E-5</v>
      </c>
      <c r="BK77">
        <f t="shared" si="65"/>
        <v>3.4896999999999988E-5</v>
      </c>
      <c r="BM77">
        <f t="shared" si="66"/>
        <v>-2.6201792731924897E-4</v>
      </c>
      <c r="BN77">
        <f t="shared" si="67"/>
        <v>-4.5559860756429904E-4</v>
      </c>
      <c r="BO77">
        <f t="shared" si="68"/>
        <v>-6.0695957082546037E-4</v>
      </c>
      <c r="BP77">
        <f t="shared" si="69"/>
        <v>-6.557430541568875E-4</v>
      </c>
      <c r="BQ77">
        <f t="shared" si="70"/>
        <v>-6.7924697540060533E-4</v>
      </c>
      <c r="BW77">
        <f t="shared" si="71"/>
        <v>1.9993951904968812</v>
      </c>
      <c r="BX77">
        <f t="shared" si="72"/>
        <v>2.2828100101405187</v>
      </c>
      <c r="BY77">
        <f t="shared" si="73"/>
        <v>2.1674030614708575</v>
      </c>
      <c r="BZ77">
        <f t="shared" si="74"/>
        <v>1.7686513110241933</v>
      </c>
      <c r="CA77">
        <f t="shared" si="75"/>
        <v>1.4660480950311452</v>
      </c>
      <c r="CD77">
        <f t="shared" si="76"/>
        <v>0.5768357041470612</v>
      </c>
      <c r="CE77">
        <f t="shared" si="77"/>
        <v>1.7440337955153749</v>
      </c>
      <c r="CF77">
        <f t="shared" si="78"/>
        <v>3.0953491809016902</v>
      </c>
      <c r="CG77">
        <f t="shared" si="79"/>
        <v>3.6129131215920842</v>
      </c>
      <c r="CH77">
        <f t="shared" si="80"/>
        <v>3.8765513991410248</v>
      </c>
      <c r="CJ77">
        <f t="shared" si="81"/>
        <v>-75</v>
      </c>
      <c r="CW77">
        <f t="shared" si="82"/>
        <v>-75</v>
      </c>
      <c r="CX77">
        <f t="shared" si="44"/>
        <v>1.9993951904968812</v>
      </c>
      <c r="CY77">
        <f t="shared" si="87"/>
        <v>2.2828100101405187</v>
      </c>
      <c r="CZ77">
        <f t="shared" si="84"/>
        <v>3.0953491809016902</v>
      </c>
      <c r="DA77">
        <f t="shared" si="85"/>
        <v>3.6129131215920842</v>
      </c>
      <c r="DB77">
        <f t="shared" si="86"/>
        <v>3.8765513991410248</v>
      </c>
    </row>
    <row r="78" spans="1:106" x14ac:dyDescent="0.3">
      <c r="A78">
        <v>-76</v>
      </c>
      <c r="B78" s="1">
        <v>2.91572E-6</v>
      </c>
      <c r="C78" s="1">
        <v>4.4999999999999998E-14</v>
      </c>
      <c r="E78" s="1">
        <f t="shared" si="45"/>
        <v>2.91572E-6</v>
      </c>
      <c r="F78" s="1">
        <f t="shared" si="46"/>
        <v>-3.2991999999999999E-4</v>
      </c>
      <c r="G78" s="1">
        <f t="shared" si="47"/>
        <v>-5.6919900000000005E-4</v>
      </c>
      <c r="H78" s="1">
        <f t="shared" si="48"/>
        <v>-6.5031500000000005E-4</v>
      </c>
      <c r="I78" s="1">
        <f t="shared" si="49"/>
        <v>-6.5948500000000002E-4</v>
      </c>
      <c r="J78" s="1">
        <f t="shared" si="50"/>
        <v>-6.5984699999999997E-4</v>
      </c>
      <c r="L78">
        <f t="shared" si="51"/>
        <v>3.2991999999999999E-4</v>
      </c>
      <c r="M78">
        <f t="shared" si="52"/>
        <v>5.6919900000000005E-4</v>
      </c>
      <c r="N78">
        <f t="shared" si="53"/>
        <v>6.5031500000000005E-4</v>
      </c>
      <c r="O78">
        <f t="shared" si="54"/>
        <v>6.5948500000000002E-4</v>
      </c>
      <c r="P78">
        <f t="shared" si="55"/>
        <v>6.5984699999999997E-4</v>
      </c>
      <c r="AA78">
        <f t="shared" si="56"/>
        <v>1.8163700063588365E-2</v>
      </c>
      <c r="AB78">
        <f t="shared" si="57"/>
        <v>2.3857891776097904E-2</v>
      </c>
      <c r="AC78">
        <f t="shared" si="58"/>
        <v>2.550127447795502E-2</v>
      </c>
      <c r="AD78">
        <f t="shared" si="59"/>
        <v>2.568044002738271E-2</v>
      </c>
      <c r="AE78">
        <f t="shared" si="60"/>
        <v>2.5687487226274196E-2</v>
      </c>
      <c r="BG78">
        <f t="shared" si="61"/>
        <v>9.5884999999999964E-6</v>
      </c>
      <c r="BH78">
        <f t="shared" si="62"/>
        <v>2.1849999999999962E-5</v>
      </c>
      <c r="BI78">
        <f t="shared" si="63"/>
        <v>3.1381499999999984E-5</v>
      </c>
      <c r="BJ78">
        <f t="shared" si="64"/>
        <v>3.4545999999999998E-5</v>
      </c>
      <c r="BK78">
        <f t="shared" si="65"/>
        <v>3.5959500000000021E-5</v>
      </c>
      <c r="BM78">
        <f t="shared" si="66"/>
        <v>-2.602187968968154E-4</v>
      </c>
      <c r="BN78">
        <f t="shared" si="67"/>
        <v>-4.4945263518498044E-4</v>
      </c>
      <c r="BO78">
        <f t="shared" si="68"/>
        <v>-6.0112294460877222E-4</v>
      </c>
      <c r="BP78">
        <f t="shared" si="69"/>
        <v>-6.5586275131864619E-4</v>
      </c>
      <c r="BQ78">
        <f t="shared" si="70"/>
        <v>-6.8184325028587147E-4</v>
      </c>
      <c r="BW78">
        <f t="shared" si="71"/>
        <v>2.0140989424887721</v>
      </c>
      <c r="BX78">
        <f t="shared" si="72"/>
        <v>2.2948355787338799</v>
      </c>
      <c r="BY78">
        <f t="shared" si="73"/>
        <v>2.1972656815877145</v>
      </c>
      <c r="BZ78">
        <f t="shared" si="74"/>
        <v>1.8141279153991017</v>
      </c>
      <c r="CA78">
        <f t="shared" si="75"/>
        <v>1.5106844850065198</v>
      </c>
      <c r="CD78">
        <f t="shared" si="76"/>
        <v>0.56894128509180242</v>
      </c>
      <c r="CE78">
        <f t="shared" si="77"/>
        <v>1.6972975422184471</v>
      </c>
      <c r="CF78">
        <f t="shared" si="78"/>
        <v>3.0361046042354078</v>
      </c>
      <c r="CG78">
        <f t="shared" si="79"/>
        <v>3.6142322203246895</v>
      </c>
      <c r="CH78">
        <f t="shared" si="80"/>
        <v>3.9062425962195122</v>
      </c>
      <c r="CJ78">
        <f t="shared" si="81"/>
        <v>-76</v>
      </c>
      <c r="CW78">
        <f t="shared" si="82"/>
        <v>-76</v>
      </c>
      <c r="CX78">
        <f t="shared" si="44"/>
        <v>2.0140989424887721</v>
      </c>
      <c r="CY78">
        <f t="shared" si="87"/>
        <v>2.2948355787338799</v>
      </c>
      <c r="CZ78">
        <f t="shared" si="84"/>
        <v>3.0361046042354078</v>
      </c>
      <c r="DA78">
        <f t="shared" si="85"/>
        <v>3.6142322203246895</v>
      </c>
      <c r="DB78">
        <f t="shared" si="86"/>
        <v>3.9062425962195122</v>
      </c>
    </row>
    <row r="79" spans="1:106" x14ac:dyDescent="0.3">
      <c r="A79">
        <v>-77</v>
      </c>
      <c r="B79" s="1">
        <v>3.02258E-6</v>
      </c>
      <c r="C79" s="1">
        <v>6.8000000000000001E-14</v>
      </c>
      <c r="E79" s="1">
        <f t="shared" si="45"/>
        <v>3.02258E-6</v>
      </c>
      <c r="F79" s="1">
        <f t="shared" si="46"/>
        <v>-3.3951199999999998E-4</v>
      </c>
      <c r="G79" s="1">
        <f t="shared" si="47"/>
        <v>-5.9094599999999996E-4</v>
      </c>
      <c r="H79" s="1">
        <f t="shared" si="48"/>
        <v>-6.8157600000000004E-4</v>
      </c>
      <c r="I79" s="1">
        <f t="shared" si="49"/>
        <v>-6.9361300000000004E-4</v>
      </c>
      <c r="J79" s="1">
        <f t="shared" si="50"/>
        <v>-6.9523199999999995E-4</v>
      </c>
      <c r="L79">
        <f t="shared" si="51"/>
        <v>3.3951199999999998E-4</v>
      </c>
      <c r="M79">
        <f t="shared" si="52"/>
        <v>5.9094599999999996E-4</v>
      </c>
      <c r="N79">
        <f t="shared" si="53"/>
        <v>6.8157600000000004E-4</v>
      </c>
      <c r="O79">
        <f t="shared" si="54"/>
        <v>6.9361300000000004E-4</v>
      </c>
      <c r="P79">
        <f t="shared" si="55"/>
        <v>6.9523199999999995E-4</v>
      </c>
      <c r="AA79">
        <f t="shared" si="56"/>
        <v>1.8425851405023324E-2</v>
      </c>
      <c r="AB79">
        <f t="shared" si="57"/>
        <v>2.4309380905321303E-2</v>
      </c>
      <c r="AC79">
        <f t="shared" si="58"/>
        <v>2.610701055272319E-2</v>
      </c>
      <c r="AD79">
        <f t="shared" si="59"/>
        <v>2.6336533560816239E-2</v>
      </c>
      <c r="AE79">
        <f t="shared" si="60"/>
        <v>2.6367252416586752E-2</v>
      </c>
      <c r="BG79">
        <f t="shared" si="61"/>
        <v>9.4935000000000202E-6</v>
      </c>
      <c r="BH79">
        <f t="shared" si="62"/>
        <v>2.1901500000000014E-5</v>
      </c>
      <c r="BI79">
        <f t="shared" si="63"/>
        <v>3.1807499999999969E-5</v>
      </c>
      <c r="BJ79">
        <f t="shared" si="64"/>
        <v>3.5456999999999969E-5</v>
      </c>
      <c r="BK79">
        <f t="shared" si="65"/>
        <v>3.6884499999999996E-5</v>
      </c>
      <c r="BM79">
        <f t="shared" si="66"/>
        <v>-2.5410920816654886E-4</v>
      </c>
      <c r="BN79">
        <f t="shared" si="67"/>
        <v>-4.4242231177866662E-4</v>
      </c>
      <c r="BO79">
        <f t="shared" si="68"/>
        <v>-5.9558810012315909E-4</v>
      </c>
      <c r="BP79">
        <f t="shared" si="69"/>
        <v>-6.5677390669294927E-4</v>
      </c>
      <c r="BQ79">
        <f t="shared" si="70"/>
        <v>-6.8180743079631484E-4</v>
      </c>
      <c r="BW79">
        <f t="shared" si="71"/>
        <v>1.9941438504997868</v>
      </c>
      <c r="BX79">
        <f t="shared" si="72"/>
        <v>2.300244458930901</v>
      </c>
      <c r="BY79">
        <f t="shared" si="73"/>
        <v>2.2270932927712566</v>
      </c>
      <c r="BZ79">
        <f t="shared" si="74"/>
        <v>1.8619676227727058</v>
      </c>
      <c r="CA79">
        <f t="shared" si="75"/>
        <v>1.5495444009850787</v>
      </c>
      <c r="CD79">
        <f t="shared" si="76"/>
        <v>0.54253895424478726</v>
      </c>
      <c r="CE79">
        <f t="shared" si="77"/>
        <v>1.6446146767572971</v>
      </c>
      <c r="CF79">
        <f t="shared" si="78"/>
        <v>2.9804520832221097</v>
      </c>
      <c r="CG79">
        <f t="shared" si="79"/>
        <v>3.62428131851915</v>
      </c>
      <c r="CH79">
        <f t="shared" si="80"/>
        <v>3.9058321912163056</v>
      </c>
      <c r="CJ79">
        <f t="shared" si="81"/>
        <v>-77</v>
      </c>
      <c r="CW79">
        <f t="shared" si="82"/>
        <v>-77</v>
      </c>
      <c r="CX79">
        <f t="shared" si="44"/>
        <v>1.9941438504997868</v>
      </c>
      <c r="CY79">
        <f t="shared" si="87"/>
        <v>2.300244458930901</v>
      </c>
      <c r="CZ79">
        <f t="shared" si="84"/>
        <v>2.9804520832221097</v>
      </c>
      <c r="DA79">
        <f t="shared" si="85"/>
        <v>3.62428131851915</v>
      </c>
      <c r="DB79">
        <f t="shared" si="86"/>
        <v>3.9058321912163056</v>
      </c>
    </row>
    <row r="80" spans="1:106" x14ac:dyDescent="0.3">
      <c r="A80">
        <v>-78</v>
      </c>
      <c r="B80" s="1">
        <v>3.1291100000000001E-6</v>
      </c>
      <c r="C80" s="1">
        <v>2E-14</v>
      </c>
      <c r="E80" s="1">
        <f t="shared" si="45"/>
        <v>3.1291100000000001E-6</v>
      </c>
      <c r="F80" s="1">
        <f t="shared" si="46"/>
        <v>-3.4909699999999998E-4</v>
      </c>
      <c r="G80" s="1">
        <f t="shared" si="47"/>
        <v>-6.1289899999999997E-4</v>
      </c>
      <c r="H80" s="1">
        <f t="shared" si="48"/>
        <v>-7.1307800000000002E-4</v>
      </c>
      <c r="I80" s="1">
        <f t="shared" si="49"/>
        <v>-7.28577E-4</v>
      </c>
      <c r="J80" s="1">
        <f t="shared" si="50"/>
        <v>-7.3176600000000001E-4</v>
      </c>
      <c r="L80">
        <f t="shared" si="51"/>
        <v>3.4909699999999998E-4</v>
      </c>
      <c r="M80">
        <f t="shared" si="52"/>
        <v>6.1289899999999997E-4</v>
      </c>
      <c r="N80">
        <f t="shared" si="53"/>
        <v>7.1307800000000002E-4</v>
      </c>
      <c r="O80">
        <f t="shared" si="54"/>
        <v>7.28577E-4</v>
      </c>
      <c r="P80">
        <f t="shared" si="55"/>
        <v>7.3176600000000001E-4</v>
      </c>
      <c r="AA80">
        <f t="shared" si="56"/>
        <v>1.8684137657381996E-2</v>
      </c>
      <c r="AB80">
        <f t="shared" si="57"/>
        <v>2.4756797046467865E-2</v>
      </c>
      <c r="AC80">
        <f t="shared" si="58"/>
        <v>2.6703520367172565E-2</v>
      </c>
      <c r="AD80">
        <f t="shared" si="59"/>
        <v>2.6992165530020002E-2</v>
      </c>
      <c r="AE80">
        <f t="shared" si="60"/>
        <v>2.7051173726845939E-2</v>
      </c>
      <c r="BG80">
        <f t="shared" si="61"/>
        <v>9.457000000000013E-6</v>
      </c>
      <c r="BH80">
        <f t="shared" si="62"/>
        <v>2.1999000000000031E-5</v>
      </c>
      <c r="BI80">
        <f t="shared" si="63"/>
        <v>3.2309000000000005E-5</v>
      </c>
      <c r="BJ80">
        <f t="shared" si="64"/>
        <v>3.63055E-5</v>
      </c>
      <c r="BK80">
        <f t="shared" si="65"/>
        <v>3.7895499999999983E-5</v>
      </c>
      <c r="BM80">
        <f t="shared" si="66"/>
        <v>-2.4973757052286494E-4</v>
      </c>
      <c r="BN80">
        <f t="shared" si="67"/>
        <v>-4.3660245218546043E-4</v>
      </c>
      <c r="BO80">
        <f t="shared" si="68"/>
        <v>-5.9184049916420969E-4</v>
      </c>
      <c r="BP80">
        <f t="shared" si="69"/>
        <v>-6.5654949898951212E-4</v>
      </c>
      <c r="BQ80">
        <f t="shared" si="70"/>
        <v>-6.8318683454266481E-4</v>
      </c>
      <c r="BW80">
        <f t="shared" si="71"/>
        <v>1.9864768941040154</v>
      </c>
      <c r="BX80">
        <f t="shared" si="72"/>
        <v>2.3104845719252531</v>
      </c>
      <c r="BY80">
        <f t="shared" si="73"/>
        <v>2.2622072528852195</v>
      </c>
      <c r="BZ80">
        <f t="shared" si="74"/>
        <v>1.9065252426481241</v>
      </c>
      <c r="CA80">
        <f t="shared" si="75"/>
        <v>1.5920172388816449</v>
      </c>
      <c r="CD80">
        <f t="shared" si="76"/>
        <v>0.52403209323170374</v>
      </c>
      <c r="CE80">
        <f t="shared" si="77"/>
        <v>1.601630982580432</v>
      </c>
      <c r="CF80">
        <f t="shared" si="78"/>
        <v>2.943062470542456</v>
      </c>
      <c r="CG80">
        <f t="shared" si="79"/>
        <v>3.6218050395706221</v>
      </c>
      <c r="CH80">
        <f t="shared" si="80"/>
        <v>3.9216524050066255</v>
      </c>
      <c r="CJ80">
        <f t="shared" si="81"/>
        <v>-78</v>
      </c>
      <c r="CW80">
        <f t="shared" si="82"/>
        <v>-78</v>
      </c>
      <c r="CX80">
        <f t="shared" si="44"/>
        <v>1.9864768941040154</v>
      </c>
      <c r="CY80">
        <f t="shared" si="87"/>
        <v>2.3104845719252531</v>
      </c>
      <c r="CZ80">
        <f t="shared" si="84"/>
        <v>2.943062470542456</v>
      </c>
      <c r="DA80">
        <f t="shared" si="85"/>
        <v>3.6218050395706221</v>
      </c>
      <c r="DB80">
        <f t="shared" si="86"/>
        <v>3.9216524050066255</v>
      </c>
    </row>
    <row r="81" spans="1:106" x14ac:dyDescent="0.3">
      <c r="A81">
        <v>-79</v>
      </c>
      <c r="B81" s="1">
        <v>3.2372399999999999E-6</v>
      </c>
      <c r="C81" s="1">
        <v>1.0000000000000001E-15</v>
      </c>
      <c r="E81" s="1">
        <f t="shared" si="45"/>
        <v>3.2372399999999999E-6</v>
      </c>
      <c r="F81" s="1">
        <f t="shared" si="46"/>
        <v>-3.5849900000000002E-4</v>
      </c>
      <c r="G81" s="1">
        <f t="shared" si="47"/>
        <v>-6.3474899999999999E-4</v>
      </c>
      <c r="H81" s="1">
        <f t="shared" si="48"/>
        <v>-7.4519099999999997E-4</v>
      </c>
      <c r="I81" s="1">
        <f t="shared" si="49"/>
        <v>-7.6452699999999998E-4</v>
      </c>
      <c r="J81" s="1">
        <f t="shared" si="50"/>
        <v>-7.6900099999999995E-4</v>
      </c>
      <c r="L81">
        <f t="shared" si="51"/>
        <v>3.5849900000000002E-4</v>
      </c>
      <c r="M81">
        <f t="shared" si="52"/>
        <v>6.3474899999999999E-4</v>
      </c>
      <c r="N81">
        <f t="shared" si="53"/>
        <v>7.4519099999999997E-4</v>
      </c>
      <c r="O81">
        <f t="shared" si="54"/>
        <v>7.6452699999999998E-4</v>
      </c>
      <c r="P81">
        <f t="shared" si="55"/>
        <v>7.6900099999999995E-4</v>
      </c>
      <c r="AA81">
        <f t="shared" si="56"/>
        <v>1.8934069821356422E-2</v>
      </c>
      <c r="AB81">
        <f t="shared" si="57"/>
        <v>2.5194225528878636E-2</v>
      </c>
      <c r="AC81">
        <f t="shared" si="58"/>
        <v>2.7298186752969508E-2</v>
      </c>
      <c r="AD81">
        <f t="shared" si="59"/>
        <v>2.7650081374202138E-2</v>
      </c>
      <c r="AE81">
        <f t="shared" si="60"/>
        <v>2.7730867278179382E-2</v>
      </c>
      <c r="BG81">
        <f t="shared" si="61"/>
        <v>9.4654999999999842E-6</v>
      </c>
      <c r="BH81">
        <f t="shared" si="62"/>
        <v>2.2132500000000022E-5</v>
      </c>
      <c r="BI81">
        <f t="shared" si="63"/>
        <v>3.2673499999999998E-5</v>
      </c>
      <c r="BJ81">
        <f t="shared" si="64"/>
        <v>3.7109500000000021E-5</v>
      </c>
      <c r="BK81">
        <f t="shared" si="65"/>
        <v>3.903250000000005E-5</v>
      </c>
      <c r="BM81">
        <f t="shared" si="66"/>
        <v>-2.467439626542469E-4</v>
      </c>
      <c r="BN81">
        <f t="shared" si="67"/>
        <v>-4.3183577333609323E-4</v>
      </c>
      <c r="BO81">
        <f t="shared" si="68"/>
        <v>-5.8588115809029076E-4</v>
      </c>
      <c r="BP81">
        <f t="shared" si="69"/>
        <v>-6.5551524145360783E-4</v>
      </c>
      <c r="BQ81">
        <f t="shared" si="70"/>
        <v>-6.8676550743108575E-4</v>
      </c>
      <c r="BW81">
        <f t="shared" si="71"/>
        <v>1.9882623497030243</v>
      </c>
      <c r="BX81">
        <f t="shared" si="72"/>
        <v>2.3245056497175165</v>
      </c>
      <c r="BY81">
        <f t="shared" si="73"/>
        <v>2.287728765271138</v>
      </c>
      <c r="BZ81">
        <f t="shared" si="74"/>
        <v>1.9487460162248309</v>
      </c>
      <c r="CA81">
        <f t="shared" si="75"/>
        <v>1.6397834274952938</v>
      </c>
      <c r="CD81">
        <f t="shared" si="76"/>
        <v>0.51154423006904004</v>
      </c>
      <c r="CE81">
        <f t="shared" si="77"/>
        <v>1.566849751948622</v>
      </c>
      <c r="CF81">
        <f t="shared" si="78"/>
        <v>2.8840924846447598</v>
      </c>
      <c r="CG81">
        <f t="shared" si="79"/>
        <v>3.6104032222400324</v>
      </c>
      <c r="CH81">
        <f t="shared" si="80"/>
        <v>3.9628448511415977</v>
      </c>
      <c r="CJ81">
        <f t="shared" si="81"/>
        <v>-79</v>
      </c>
      <c r="CW81">
        <f t="shared" si="82"/>
        <v>-79</v>
      </c>
      <c r="CX81">
        <f t="shared" si="44"/>
        <v>1.9882623497030243</v>
      </c>
      <c r="CY81">
        <f t="shared" si="87"/>
        <v>2.3245056497175165</v>
      </c>
      <c r="CZ81">
        <f t="shared" si="84"/>
        <v>2.8840924846447598</v>
      </c>
      <c r="DA81">
        <f t="shared" si="85"/>
        <v>3.6104032222400324</v>
      </c>
      <c r="DB81">
        <f t="shared" si="86"/>
        <v>3.9628448511415977</v>
      </c>
    </row>
    <row r="82" spans="1:106" x14ac:dyDescent="0.3">
      <c r="A82">
        <v>-80</v>
      </c>
      <c r="B82" s="1">
        <v>3.3487300000000002E-6</v>
      </c>
      <c r="C82" s="1">
        <v>4.3E-14</v>
      </c>
      <c r="E82" s="1">
        <f t="shared" si="45"/>
        <v>3.3487300000000002E-6</v>
      </c>
      <c r="F82" s="1">
        <f t="shared" si="46"/>
        <v>-3.6801100000000001E-4</v>
      </c>
      <c r="G82" s="1">
        <f t="shared" si="47"/>
        <v>-6.5689700000000004E-4</v>
      </c>
      <c r="H82" s="1">
        <f t="shared" si="48"/>
        <v>-7.7769600000000003E-4</v>
      </c>
      <c r="I82" s="1">
        <f t="shared" si="49"/>
        <v>-8.0118799999999999E-4</v>
      </c>
      <c r="J82" s="1">
        <f t="shared" si="50"/>
        <v>-8.0755699999999998E-4</v>
      </c>
      <c r="L82">
        <f t="shared" si="51"/>
        <v>3.6801100000000001E-4</v>
      </c>
      <c r="M82">
        <f t="shared" si="52"/>
        <v>6.5689700000000004E-4</v>
      </c>
      <c r="N82">
        <f t="shared" si="53"/>
        <v>7.7769600000000003E-4</v>
      </c>
      <c r="O82">
        <f t="shared" si="54"/>
        <v>8.0118799999999999E-4</v>
      </c>
      <c r="P82">
        <f t="shared" si="55"/>
        <v>8.0755699999999998E-4</v>
      </c>
      <c r="AA82">
        <f t="shared" si="56"/>
        <v>1.9183612798427726E-2</v>
      </c>
      <c r="AB82">
        <f t="shared" si="57"/>
        <v>2.5630001950838786E-2</v>
      </c>
      <c r="AC82">
        <f t="shared" si="58"/>
        <v>2.7887201365500984E-2</v>
      </c>
      <c r="AD82">
        <f t="shared" si="59"/>
        <v>2.8305264527999027E-2</v>
      </c>
      <c r="AE82">
        <f t="shared" si="60"/>
        <v>2.8417547395931268E-2</v>
      </c>
      <c r="BG82">
        <f t="shared" si="61"/>
        <v>9.4355000000000014E-6</v>
      </c>
      <c r="BH82">
        <f t="shared" si="62"/>
        <v>2.2080499999999959E-5</v>
      </c>
      <c r="BI82">
        <f t="shared" si="63"/>
        <v>3.3087999999999965E-5</v>
      </c>
      <c r="BJ82">
        <f t="shared" si="64"/>
        <v>3.7866500000000021E-5</v>
      </c>
      <c r="BK82">
        <f t="shared" si="65"/>
        <v>3.9847999999999975E-5</v>
      </c>
      <c r="BM82">
        <f t="shared" si="66"/>
        <v>-2.4285170363851774E-4</v>
      </c>
      <c r="BN82">
        <f t="shared" si="67"/>
        <v>-4.2374896556823794E-4</v>
      </c>
      <c r="BO82">
        <f t="shared" si="68"/>
        <v>-5.8113683639249628E-4</v>
      </c>
      <c r="BP82">
        <f t="shared" si="69"/>
        <v>-6.5379370582858629E-4</v>
      </c>
      <c r="BQ82">
        <f t="shared" si="70"/>
        <v>-6.8462248960689601E-4</v>
      </c>
      <c r="BW82">
        <f t="shared" si="71"/>
        <v>1.9819607417065046</v>
      </c>
      <c r="BX82">
        <f t="shared" si="72"/>
        <v>2.3190442561205229</v>
      </c>
      <c r="BY82">
        <f t="shared" si="73"/>
        <v>2.3167511709884567</v>
      </c>
      <c r="BZ82">
        <f t="shared" si="74"/>
        <v>1.9884986600028984</v>
      </c>
      <c r="CA82">
        <f t="shared" si="75"/>
        <v>1.6740431696363889</v>
      </c>
      <c r="CD82">
        <f t="shared" si="76"/>
        <v>0.49553282597241294</v>
      </c>
      <c r="CE82">
        <f t="shared" si="77"/>
        <v>1.508715743527278</v>
      </c>
      <c r="CF82">
        <f t="shared" si="78"/>
        <v>2.8375722601060671</v>
      </c>
      <c r="CG82">
        <f t="shared" si="79"/>
        <v>3.5914646048533116</v>
      </c>
      <c r="CH82">
        <f t="shared" si="80"/>
        <v>3.9381517151936229</v>
      </c>
      <c r="CJ82">
        <f t="shared" si="81"/>
        <v>-80</v>
      </c>
      <c r="CW82">
        <f t="shared" si="82"/>
        <v>-80</v>
      </c>
      <c r="CX82">
        <f t="shared" si="44"/>
        <v>1.9819607417065046</v>
      </c>
      <c r="CY82">
        <f t="shared" si="87"/>
        <v>2.3190442561205229</v>
      </c>
      <c r="CZ82">
        <f t="shared" si="84"/>
        <v>2.8375722601060671</v>
      </c>
      <c r="DA82">
        <f t="shared" si="85"/>
        <v>3.5914646048533116</v>
      </c>
      <c r="DB82">
        <f t="shared" si="86"/>
        <v>3.9381517151936229</v>
      </c>
    </row>
    <row r="83" spans="1:106" x14ac:dyDescent="0.3">
      <c r="A83">
        <v>-81</v>
      </c>
      <c r="B83" s="1">
        <v>3.4595999999999999E-6</v>
      </c>
      <c r="C83" s="1">
        <v>4.0000000000000003E-15</v>
      </c>
      <c r="E83" s="1">
        <f t="shared" si="45"/>
        <v>3.4595999999999999E-6</v>
      </c>
      <c r="F83" s="1">
        <f t="shared" si="46"/>
        <v>-3.7743E-4</v>
      </c>
      <c r="G83" s="1">
        <f t="shared" si="47"/>
        <v>-6.7901400000000003E-4</v>
      </c>
      <c r="H83" s="1">
        <f t="shared" si="48"/>
        <v>-8.1053799999999997E-4</v>
      </c>
      <c r="I83" s="1">
        <f t="shared" si="49"/>
        <v>-8.3874600000000002E-4</v>
      </c>
      <c r="J83" s="1">
        <f t="shared" si="50"/>
        <v>-8.4706600000000005E-4</v>
      </c>
      <c r="L83">
        <f t="shared" si="51"/>
        <v>3.7743E-4</v>
      </c>
      <c r="M83">
        <f t="shared" si="52"/>
        <v>6.7901400000000003E-4</v>
      </c>
      <c r="N83">
        <f t="shared" si="53"/>
        <v>8.1053799999999997E-4</v>
      </c>
      <c r="O83">
        <f t="shared" si="54"/>
        <v>8.3874600000000002E-4</v>
      </c>
      <c r="P83">
        <f t="shared" si="55"/>
        <v>8.4706600000000005E-4</v>
      </c>
      <c r="AA83">
        <f t="shared" si="56"/>
        <v>1.9427557746664915E-2</v>
      </c>
      <c r="AB83">
        <f t="shared" si="57"/>
        <v>2.6057897075550823E-2</v>
      </c>
      <c r="AC83">
        <f t="shared" si="58"/>
        <v>2.846994906915009E-2</v>
      </c>
      <c r="AD83">
        <f t="shared" si="59"/>
        <v>2.8961111857109353E-2</v>
      </c>
      <c r="AE83">
        <f t="shared" si="60"/>
        <v>2.9104398293041553E-2</v>
      </c>
      <c r="BG83">
        <f t="shared" si="61"/>
        <v>9.3939999999999951E-6</v>
      </c>
      <c r="BH83">
        <f t="shared" si="62"/>
        <v>2.2077999999999977E-5</v>
      </c>
      <c r="BI83">
        <f t="shared" si="63"/>
        <v>3.3435000000000001E-5</v>
      </c>
      <c r="BJ83">
        <f t="shared" si="64"/>
        <v>3.8590499999999982E-5</v>
      </c>
      <c r="BK83">
        <f t="shared" si="65"/>
        <v>4.0658499999999963E-5</v>
      </c>
      <c r="BM83">
        <f t="shared" si="66"/>
        <v>-2.388338489631297E-4</v>
      </c>
      <c r="BN83">
        <f t="shared" si="67"/>
        <v>-4.1696162107958575E-4</v>
      </c>
      <c r="BO83">
        <f t="shared" si="68"/>
        <v>-5.7556225515678454E-4</v>
      </c>
      <c r="BP83">
        <f t="shared" si="69"/>
        <v>-6.5158701287962664E-4</v>
      </c>
      <c r="BQ83">
        <f t="shared" si="70"/>
        <v>-6.8248988870406486E-4</v>
      </c>
      <c r="BW83">
        <f t="shared" si="71"/>
        <v>1.973243517311313</v>
      </c>
      <c r="BX83">
        <f t="shared" si="72"/>
        <v>2.3187816891206698</v>
      </c>
      <c r="BY83">
        <f t="shared" si="73"/>
        <v>2.3410473707083876</v>
      </c>
      <c r="BZ83">
        <f t="shared" si="74"/>
        <v>2.0265183615819198</v>
      </c>
      <c r="CA83">
        <f t="shared" si="75"/>
        <v>1.7080928581776023</v>
      </c>
      <c r="CD83">
        <f t="shared" si="76"/>
        <v>0.47927179919042401</v>
      </c>
      <c r="CE83">
        <f t="shared" si="77"/>
        <v>1.4607714935958758</v>
      </c>
      <c r="CF83">
        <f t="shared" si="78"/>
        <v>2.7833942857522072</v>
      </c>
      <c r="CG83">
        <f t="shared" si="79"/>
        <v>3.5672616037225691</v>
      </c>
      <c r="CH83">
        <f t="shared" si="80"/>
        <v>3.9136552215892566</v>
      </c>
      <c r="CJ83">
        <f t="shared" si="81"/>
        <v>-81</v>
      </c>
      <c r="CW83">
        <f t="shared" si="82"/>
        <v>-81</v>
      </c>
      <c r="CX83">
        <f t="shared" si="44"/>
        <v>1.973243517311313</v>
      </c>
      <c r="CY83">
        <f t="shared" si="87"/>
        <v>2.3187816891206698</v>
      </c>
      <c r="CZ83">
        <f t="shared" si="84"/>
        <v>2.7833942857522072</v>
      </c>
      <c r="DA83">
        <f t="shared" si="85"/>
        <v>3.5672616037225691</v>
      </c>
      <c r="DB83">
        <f t="shared" si="86"/>
        <v>3.9136552215892566</v>
      </c>
    </row>
    <row r="84" spans="1:106" x14ac:dyDescent="0.3">
      <c r="A84">
        <v>-82</v>
      </c>
      <c r="B84" s="1">
        <v>3.5740200000000001E-6</v>
      </c>
      <c r="C84" s="1">
        <v>-4.0000000000000003E-15</v>
      </c>
      <c r="E84" s="1">
        <f t="shared" si="45"/>
        <v>3.5740200000000001E-6</v>
      </c>
      <c r="F84" s="1">
        <f t="shared" si="46"/>
        <v>-3.8688200000000001E-4</v>
      </c>
      <c r="G84" s="1">
        <f t="shared" si="47"/>
        <v>-7.0105799999999995E-4</v>
      </c>
      <c r="H84" s="1">
        <f t="shared" si="48"/>
        <v>-8.4387199999999996E-4</v>
      </c>
      <c r="I84" s="1">
        <f t="shared" si="49"/>
        <v>-8.7692100000000002E-4</v>
      </c>
      <c r="J84" s="1">
        <f t="shared" si="50"/>
        <v>-8.8725299999999996E-4</v>
      </c>
      <c r="L84">
        <f t="shared" si="51"/>
        <v>3.8688200000000001E-4</v>
      </c>
      <c r="M84">
        <f t="shared" si="52"/>
        <v>7.0105799999999995E-4</v>
      </c>
      <c r="N84">
        <f t="shared" si="53"/>
        <v>8.4387199999999996E-4</v>
      </c>
      <c r="O84">
        <f t="shared" si="54"/>
        <v>8.7692100000000002E-4</v>
      </c>
      <c r="P84">
        <f t="shared" si="55"/>
        <v>8.8725299999999996E-4</v>
      </c>
      <c r="AA84">
        <f t="shared" si="56"/>
        <v>1.9669316205704761E-2</v>
      </c>
      <c r="AB84">
        <f t="shared" si="57"/>
        <v>2.6477499881975262E-2</v>
      </c>
      <c r="AC84">
        <f t="shared" si="58"/>
        <v>2.9049475038285977E-2</v>
      </c>
      <c r="AD84">
        <f t="shared" si="59"/>
        <v>2.9612851939656199E-2</v>
      </c>
      <c r="AE84">
        <f t="shared" si="60"/>
        <v>2.978679237514506E-2</v>
      </c>
      <c r="BG84">
        <f t="shared" si="61"/>
        <v>9.3299999999999954E-6</v>
      </c>
      <c r="BH84">
        <f t="shared" si="62"/>
        <v>2.2043500000000027E-5</v>
      </c>
      <c r="BI84">
        <f t="shared" si="63"/>
        <v>3.3776500000000011E-5</v>
      </c>
      <c r="BJ84">
        <f t="shared" si="64"/>
        <v>3.9369999999999984E-5</v>
      </c>
      <c r="BK84">
        <f t="shared" si="65"/>
        <v>4.1623000000000005E-5</v>
      </c>
      <c r="BM84">
        <f t="shared" si="66"/>
        <v>-2.3437859387288179E-4</v>
      </c>
      <c r="BN84">
        <f t="shared" si="67"/>
        <v>-4.0992215559377924E-4</v>
      </c>
      <c r="BO84">
        <f t="shared" si="68"/>
        <v>-5.7017056272355877E-4</v>
      </c>
      <c r="BP84">
        <f t="shared" si="69"/>
        <v>-6.504576099883707E-4</v>
      </c>
      <c r="BQ84">
        <f t="shared" si="70"/>
        <v>-6.8302028092239765E-4</v>
      </c>
      <c r="BW84">
        <f t="shared" si="71"/>
        <v>1.95980008691873</v>
      </c>
      <c r="BX84">
        <f t="shared" si="72"/>
        <v>2.3151582645226743</v>
      </c>
      <c r="BY84">
        <f t="shared" si="73"/>
        <v>2.3649584721618626</v>
      </c>
      <c r="BZ84">
        <f t="shared" si="74"/>
        <v>2.0674525568593358</v>
      </c>
      <c r="CA84">
        <f t="shared" si="75"/>
        <v>1.7486121975952484</v>
      </c>
      <c r="CD84">
        <f t="shared" si="76"/>
        <v>0.46155770902768323</v>
      </c>
      <c r="CE84">
        <f t="shared" si="77"/>
        <v>1.4118641274092036</v>
      </c>
      <c r="CF84">
        <f t="shared" si="78"/>
        <v>2.731490554048527</v>
      </c>
      <c r="CG84">
        <f t="shared" si="79"/>
        <v>3.5549059740291811</v>
      </c>
      <c r="CH84">
        <f t="shared" si="80"/>
        <v>3.9197405245220973</v>
      </c>
      <c r="CJ84">
        <f t="shared" si="81"/>
        <v>-82</v>
      </c>
      <c r="CW84">
        <f t="shared" si="82"/>
        <v>-82</v>
      </c>
      <c r="CX84">
        <f t="shared" si="44"/>
        <v>1.95980008691873</v>
      </c>
      <c r="CY84">
        <f t="shared" si="87"/>
        <v>2.3151582645226743</v>
      </c>
      <c r="CZ84">
        <f t="shared" si="84"/>
        <v>2.731490554048527</v>
      </c>
      <c r="DA84">
        <f t="shared" si="85"/>
        <v>3.5549059740291811</v>
      </c>
      <c r="DB84">
        <f t="shared" si="86"/>
        <v>3.9197405245220973</v>
      </c>
    </row>
    <row r="85" spans="1:106" x14ac:dyDescent="0.3">
      <c r="A85">
        <v>-83</v>
      </c>
      <c r="B85" s="1">
        <v>3.6894499999999999E-6</v>
      </c>
      <c r="C85" s="1">
        <v>1.1999999999999999E-14</v>
      </c>
      <c r="E85" s="1">
        <f t="shared" si="45"/>
        <v>3.6894499999999999E-6</v>
      </c>
      <c r="F85" s="1">
        <f t="shared" si="46"/>
        <v>-3.9621799999999999E-4</v>
      </c>
      <c r="G85" s="1">
        <f t="shared" si="47"/>
        <v>-7.2316999999999998E-4</v>
      </c>
      <c r="H85" s="1">
        <f t="shared" si="48"/>
        <v>-8.7740799999999999E-4</v>
      </c>
      <c r="I85" s="1">
        <f t="shared" si="49"/>
        <v>-9.1592699999999997E-4</v>
      </c>
      <c r="J85" s="1">
        <f t="shared" si="50"/>
        <v>-9.2838299999999996E-4</v>
      </c>
      <c r="L85">
        <f t="shared" si="51"/>
        <v>3.9621799999999999E-4</v>
      </c>
      <c r="M85">
        <f t="shared" si="52"/>
        <v>7.2316999999999998E-4</v>
      </c>
      <c r="N85">
        <f t="shared" si="53"/>
        <v>8.7740799999999999E-4</v>
      </c>
      <c r="O85">
        <f t="shared" si="54"/>
        <v>9.1592699999999997E-4</v>
      </c>
      <c r="P85">
        <f t="shared" si="55"/>
        <v>9.2838299999999996E-4</v>
      </c>
      <c r="AA85">
        <f t="shared" si="56"/>
        <v>1.9905225444591175E-2</v>
      </c>
      <c r="AB85">
        <f t="shared" si="57"/>
        <v>2.6891820317709994E-2</v>
      </c>
      <c r="AC85">
        <f t="shared" si="58"/>
        <v>2.9621073579463659E-2</v>
      </c>
      <c r="AD85">
        <f t="shared" si="59"/>
        <v>3.0264285882868606E-2</v>
      </c>
      <c r="AE85">
        <f t="shared" si="60"/>
        <v>3.0469378070449683E-2</v>
      </c>
      <c r="BG85">
        <f t="shared" si="61"/>
        <v>9.2585000000000046E-6</v>
      </c>
      <c r="BH85">
        <f t="shared" si="62"/>
        <v>2.1879999999999997E-5</v>
      </c>
      <c r="BI85">
        <f t="shared" si="63"/>
        <v>3.4104999999999986E-5</v>
      </c>
      <c r="BJ85">
        <f t="shared" si="64"/>
        <v>4.0136500000000032E-5</v>
      </c>
      <c r="BK85">
        <f t="shared" si="65"/>
        <v>4.2606500000000054E-5</v>
      </c>
      <c r="BM85">
        <f t="shared" si="66"/>
        <v>-2.2990906751660034E-4</v>
      </c>
      <c r="BN85">
        <f t="shared" si="67"/>
        <v>-4.0084036247671305E-4</v>
      </c>
      <c r="BO85">
        <f t="shared" si="68"/>
        <v>-5.6491442315945162E-4</v>
      </c>
      <c r="BP85">
        <f t="shared" si="69"/>
        <v>-6.4917512772582839E-4</v>
      </c>
      <c r="BQ85">
        <f t="shared" si="70"/>
        <v>-6.8382220169678314E-4</v>
      </c>
      <c r="BW85">
        <f t="shared" si="71"/>
        <v>1.9447812545270182</v>
      </c>
      <c r="BX85">
        <f t="shared" si="72"/>
        <v>2.2979863827321449</v>
      </c>
      <c r="BY85">
        <f t="shared" si="73"/>
        <v>2.3879593413491706</v>
      </c>
      <c r="BZ85">
        <f t="shared" si="74"/>
        <v>2.1077040779371305</v>
      </c>
      <c r="CA85">
        <f t="shared" si="75"/>
        <v>1.7899297406924546</v>
      </c>
      <c r="CD85">
        <f t="shared" si="76"/>
        <v>0.44412203403280548</v>
      </c>
      <c r="CE85">
        <f t="shared" si="77"/>
        <v>1.3499976501588928</v>
      </c>
      <c r="CF85">
        <f t="shared" si="78"/>
        <v>2.6813619757536444</v>
      </c>
      <c r="CG85">
        <f t="shared" si="79"/>
        <v>3.5409016506671076</v>
      </c>
      <c r="CH85">
        <f t="shared" si="80"/>
        <v>3.928950109363941</v>
      </c>
      <c r="CJ85">
        <f t="shared" si="81"/>
        <v>-83</v>
      </c>
      <c r="CW85">
        <f t="shared" si="82"/>
        <v>-83</v>
      </c>
      <c r="CX85">
        <f t="shared" si="44"/>
        <v>1.9447812545270182</v>
      </c>
      <c r="CY85">
        <f t="shared" si="87"/>
        <v>2.2979863827321449</v>
      </c>
      <c r="CZ85">
        <f t="shared" si="84"/>
        <v>2.6813619757536444</v>
      </c>
      <c r="DA85">
        <f t="shared" si="85"/>
        <v>3.5409016506671076</v>
      </c>
      <c r="DB85">
        <f t="shared" si="86"/>
        <v>3.928950109363941</v>
      </c>
    </row>
    <row r="86" spans="1:106" x14ac:dyDescent="0.3">
      <c r="A86">
        <v>-84</v>
      </c>
      <c r="B86" s="1">
        <v>3.8037000000000001E-6</v>
      </c>
      <c r="C86" s="1">
        <v>7.6000000000000004E-14</v>
      </c>
      <c r="E86" s="1">
        <f t="shared" si="45"/>
        <v>3.8037000000000001E-6</v>
      </c>
      <c r="F86" s="1">
        <f t="shared" si="46"/>
        <v>-4.05542E-4</v>
      </c>
      <c r="G86" s="1">
        <f t="shared" si="47"/>
        <v>-7.4514500000000001E-4</v>
      </c>
      <c r="H86" s="1">
        <f t="shared" si="48"/>
        <v>-9.11425E-4</v>
      </c>
      <c r="I86" s="1">
        <f t="shared" si="49"/>
        <v>-9.5566100000000001E-4</v>
      </c>
      <c r="J86" s="1">
        <f t="shared" si="50"/>
        <v>-9.7049899999999999E-4</v>
      </c>
      <c r="L86">
        <f t="shared" si="51"/>
        <v>4.05542E-4</v>
      </c>
      <c r="M86">
        <f t="shared" si="52"/>
        <v>7.4514500000000001E-4</v>
      </c>
      <c r="N86">
        <f t="shared" si="53"/>
        <v>9.11425E-4</v>
      </c>
      <c r="O86">
        <f t="shared" si="54"/>
        <v>9.5566100000000001E-4</v>
      </c>
      <c r="P86">
        <f t="shared" si="55"/>
        <v>9.7049899999999999E-4</v>
      </c>
      <c r="AA86">
        <f t="shared" si="56"/>
        <v>2.0138073393450525E-2</v>
      </c>
      <c r="AB86">
        <f t="shared" si="57"/>
        <v>2.729734419316282E-2</v>
      </c>
      <c r="AC86">
        <f t="shared" si="58"/>
        <v>3.0189816163733094E-2</v>
      </c>
      <c r="AD86">
        <f t="shared" si="59"/>
        <v>3.0913767159632941E-2</v>
      </c>
      <c r="AE86">
        <f t="shared" si="60"/>
        <v>3.1152832936989856E-2</v>
      </c>
      <c r="BG86">
        <f t="shared" si="61"/>
        <v>9.1889999999999979E-6</v>
      </c>
      <c r="BH86">
        <f t="shared" si="62"/>
        <v>2.1932000000000006E-5</v>
      </c>
      <c r="BI86">
        <f t="shared" si="63"/>
        <v>3.4333000000000005E-5</v>
      </c>
      <c r="BJ86">
        <f t="shared" si="64"/>
        <v>4.0829000000000032E-5</v>
      </c>
      <c r="BK86">
        <f t="shared" si="65"/>
        <v>4.3609500000000017E-5</v>
      </c>
      <c r="BM86">
        <f t="shared" si="66"/>
        <v>-2.2562211257968687E-4</v>
      </c>
      <c r="BN86">
        <f t="shared" si="67"/>
        <v>-3.959799104994339E-4</v>
      </c>
      <c r="BO86">
        <f t="shared" si="68"/>
        <v>-5.5829446585511737E-4</v>
      </c>
      <c r="BP86">
        <f t="shared" si="69"/>
        <v>-6.4683493486205809E-4</v>
      </c>
      <c r="BQ86">
        <f t="shared" si="70"/>
        <v>-6.8487191834576573E-4</v>
      </c>
      <c r="BW86">
        <f t="shared" si="71"/>
        <v>1.9301825293350712</v>
      </c>
      <c r="BX86">
        <f t="shared" si="72"/>
        <v>2.3034477763291328</v>
      </c>
      <c r="BY86">
        <f t="shared" si="73"/>
        <v>2.4039234149403645</v>
      </c>
      <c r="BZ86">
        <f t="shared" si="74"/>
        <v>2.1440696074170669</v>
      </c>
      <c r="CA86">
        <f t="shared" si="75"/>
        <v>1.8320664928292052</v>
      </c>
      <c r="CD86">
        <f t="shared" si="76"/>
        <v>0.42771397736135186</v>
      </c>
      <c r="CE86">
        <f t="shared" si="77"/>
        <v>1.3174569306258297</v>
      </c>
      <c r="CF86">
        <f t="shared" si="78"/>
        <v>2.6188870368040198</v>
      </c>
      <c r="CG86">
        <f t="shared" si="79"/>
        <v>3.5154186747159453</v>
      </c>
      <c r="CH86">
        <f t="shared" si="80"/>
        <v>3.9410218141734514</v>
      </c>
      <c r="CJ86">
        <f t="shared" si="81"/>
        <v>-84</v>
      </c>
      <c r="CW86">
        <f t="shared" si="82"/>
        <v>-84</v>
      </c>
      <c r="CX86">
        <f t="shared" si="44"/>
        <v>1.9301825293350712</v>
      </c>
      <c r="CY86">
        <f t="shared" si="87"/>
        <v>2.3034477763291328</v>
      </c>
      <c r="CZ86">
        <f t="shared" si="84"/>
        <v>2.6188870368040198</v>
      </c>
      <c r="DA86">
        <f t="shared" si="85"/>
        <v>3.5154186747159453</v>
      </c>
      <c r="DB86">
        <f t="shared" si="86"/>
        <v>3.9410218141734514</v>
      </c>
    </row>
    <row r="87" spans="1:106" x14ac:dyDescent="0.3">
      <c r="A87">
        <v>-85</v>
      </c>
      <c r="B87" s="1">
        <v>3.9166199999999996E-6</v>
      </c>
      <c r="C87" s="1">
        <v>8.6E-14</v>
      </c>
      <c r="E87" s="1">
        <f t="shared" si="45"/>
        <v>3.9166199999999996E-6</v>
      </c>
      <c r="F87" s="1">
        <f t="shared" si="46"/>
        <v>-4.1473500000000001E-4</v>
      </c>
      <c r="G87" s="1">
        <f t="shared" si="47"/>
        <v>-7.6692999999999998E-4</v>
      </c>
      <c r="H87" s="1">
        <f t="shared" si="48"/>
        <v>-9.4561799999999996E-4</v>
      </c>
      <c r="I87" s="1">
        <f t="shared" si="49"/>
        <v>-9.9620000000000004E-4</v>
      </c>
      <c r="J87" s="1">
        <f t="shared" si="50"/>
        <v>-1.0135960000000001E-3</v>
      </c>
      <c r="L87">
        <f t="shared" si="51"/>
        <v>4.1473500000000001E-4</v>
      </c>
      <c r="M87">
        <f t="shared" si="52"/>
        <v>7.6692999999999998E-4</v>
      </c>
      <c r="N87">
        <f t="shared" si="53"/>
        <v>9.4561799999999996E-4</v>
      </c>
      <c r="O87">
        <f t="shared" si="54"/>
        <v>9.9620000000000004E-4</v>
      </c>
      <c r="P87">
        <f t="shared" si="55"/>
        <v>1.0135960000000001E-3</v>
      </c>
      <c r="AA87">
        <f t="shared" si="56"/>
        <v>2.0365043579624376E-2</v>
      </c>
      <c r="AB87">
        <f t="shared" si="57"/>
        <v>2.769350104266342E-2</v>
      </c>
      <c r="AC87">
        <f t="shared" si="58"/>
        <v>3.0750902425782562E-2</v>
      </c>
      <c r="AD87">
        <f t="shared" si="59"/>
        <v>3.1562636138320263E-2</v>
      </c>
      <c r="AE87">
        <f t="shared" si="60"/>
        <v>3.1837022473843249E-2</v>
      </c>
      <c r="BG87">
        <f t="shared" si="61"/>
        <v>9.1614999999999969E-6</v>
      </c>
      <c r="BH87">
        <f t="shared" si="62"/>
        <v>2.1999999999999993E-5</v>
      </c>
      <c r="BI87">
        <f t="shared" si="63"/>
        <v>3.4601499999999997E-5</v>
      </c>
      <c r="BJ87">
        <f t="shared" si="64"/>
        <v>4.1486499999999922E-5</v>
      </c>
      <c r="BK87">
        <f t="shared" si="65"/>
        <v>4.4422000000000009E-5</v>
      </c>
      <c r="BM87">
        <f t="shared" si="66"/>
        <v>-2.225010357274088E-4</v>
      </c>
      <c r="BN87">
        <f t="shared" si="67"/>
        <v>-3.9166582319200184E-4</v>
      </c>
      <c r="BO87">
        <f t="shared" si="68"/>
        <v>-5.5267642346321945E-4</v>
      </c>
      <c r="BP87">
        <f t="shared" si="69"/>
        <v>-6.4406624902250259E-4</v>
      </c>
      <c r="BQ87">
        <f t="shared" si="70"/>
        <v>-6.8299471886443589E-4</v>
      </c>
      <c r="BW87">
        <f t="shared" si="71"/>
        <v>1.924406055338258</v>
      </c>
      <c r="BX87">
        <f t="shared" si="72"/>
        <v>2.310589598725191</v>
      </c>
      <c r="BY87">
        <f t="shared" si="73"/>
        <v>2.4227232121299918</v>
      </c>
      <c r="BZ87">
        <f t="shared" si="74"/>
        <v>2.1785971678980114</v>
      </c>
      <c r="CA87">
        <f t="shared" si="75"/>
        <v>1.8662002028103726</v>
      </c>
      <c r="CD87">
        <f t="shared" si="76"/>
        <v>0.41596251371673765</v>
      </c>
      <c r="CE87">
        <f t="shared" si="77"/>
        <v>1.2889066767038635</v>
      </c>
      <c r="CF87">
        <f t="shared" si="78"/>
        <v>2.566445210056723</v>
      </c>
      <c r="CG87">
        <f t="shared" si="79"/>
        <v>3.485388573306555</v>
      </c>
      <c r="CH87">
        <f t="shared" si="80"/>
        <v>3.9194471371590858</v>
      </c>
      <c r="CJ87">
        <f t="shared" si="81"/>
        <v>-85</v>
      </c>
      <c r="CW87">
        <f t="shared" si="82"/>
        <v>-85</v>
      </c>
      <c r="CX87">
        <f t="shared" si="44"/>
        <v>1.924406055338258</v>
      </c>
      <c r="CY87">
        <f t="shared" si="87"/>
        <v>2.310589598725191</v>
      </c>
      <c r="CZ87">
        <f t="shared" si="84"/>
        <v>2.566445210056723</v>
      </c>
      <c r="DA87">
        <f t="shared" si="85"/>
        <v>3.485388573306555</v>
      </c>
      <c r="DB87">
        <f t="shared" si="86"/>
        <v>3.9194471371590858</v>
      </c>
    </row>
    <row r="88" spans="1:106" x14ac:dyDescent="0.3">
      <c r="A88">
        <v>-86</v>
      </c>
      <c r="B88" s="1">
        <v>4.0432800000000002E-6</v>
      </c>
      <c r="C88" s="1">
        <v>4.6E-14</v>
      </c>
      <c r="E88" s="1">
        <f t="shared" si="45"/>
        <v>4.0432800000000002E-6</v>
      </c>
      <c r="F88" s="1">
        <f t="shared" si="46"/>
        <v>-4.2391999999999999E-4</v>
      </c>
      <c r="G88" s="1">
        <f t="shared" si="47"/>
        <v>-7.8900900000000002E-4</v>
      </c>
      <c r="H88" s="1">
        <f t="shared" si="48"/>
        <v>-9.8009099999999999E-4</v>
      </c>
      <c r="I88" s="1">
        <f t="shared" si="49"/>
        <v>-1.0373190000000001E-3</v>
      </c>
      <c r="J88" s="1">
        <f t="shared" si="50"/>
        <v>-1.057718E-3</v>
      </c>
      <c r="L88">
        <f t="shared" si="51"/>
        <v>4.2391999999999999E-4</v>
      </c>
      <c r="M88">
        <f t="shared" si="52"/>
        <v>7.8900900000000002E-4</v>
      </c>
      <c r="N88">
        <f t="shared" si="53"/>
        <v>9.8009099999999999E-4</v>
      </c>
      <c r="O88">
        <f t="shared" si="54"/>
        <v>1.0373190000000001E-3</v>
      </c>
      <c r="P88">
        <f t="shared" si="55"/>
        <v>1.057718E-3</v>
      </c>
      <c r="AA88">
        <f t="shared" si="56"/>
        <v>2.0589317618609899E-2</v>
      </c>
      <c r="AB88">
        <f t="shared" si="57"/>
        <v>2.8089304014161688E-2</v>
      </c>
      <c r="AC88">
        <f t="shared" si="58"/>
        <v>3.1306405095443329E-2</v>
      </c>
      <c r="AD88">
        <f t="shared" si="59"/>
        <v>3.2207437029357057E-2</v>
      </c>
      <c r="AE88">
        <f t="shared" si="60"/>
        <v>3.2522576773681387E-2</v>
      </c>
      <c r="BG88">
        <f t="shared" si="61"/>
        <v>9.1289999999999985E-6</v>
      </c>
      <c r="BH88">
        <f t="shared" si="62"/>
        <v>2.1794999999999967E-5</v>
      </c>
      <c r="BI88">
        <f t="shared" si="63"/>
        <v>3.4722000000000051E-5</v>
      </c>
      <c r="BJ88">
        <f t="shared" si="64"/>
        <v>4.2096499999999992E-5</v>
      </c>
      <c r="BK88">
        <f t="shared" si="65"/>
        <v>4.5050999999999945E-5</v>
      </c>
      <c r="BM88">
        <f t="shared" si="66"/>
        <v>-2.1935564759970221E-4</v>
      </c>
      <c r="BN88">
        <f t="shared" si="67"/>
        <v>-3.8274380782629333E-4</v>
      </c>
      <c r="BO88">
        <f t="shared" si="68"/>
        <v>-5.450612481300367E-4</v>
      </c>
      <c r="BP88">
        <f t="shared" si="69"/>
        <v>-6.4077311689990011E-4</v>
      </c>
      <c r="BQ88">
        <f t="shared" si="70"/>
        <v>-6.7845777418544875E-4</v>
      </c>
      <c r="BW88">
        <f t="shared" si="71"/>
        <v>1.9175793133420249</v>
      </c>
      <c r="BX88">
        <f t="shared" si="72"/>
        <v>2.2890591047370674</v>
      </c>
      <c r="BY88">
        <f t="shared" si="73"/>
        <v>2.4311603650586737</v>
      </c>
      <c r="BZ88">
        <f t="shared" si="74"/>
        <v>2.2106303418803415</v>
      </c>
      <c r="CA88">
        <f t="shared" si="75"/>
        <v>1.8926249456757906</v>
      </c>
      <c r="CD88">
        <f t="shared" si="76"/>
        <v>0.40428512353546503</v>
      </c>
      <c r="CE88">
        <f t="shared" si="77"/>
        <v>1.2308537883389095</v>
      </c>
      <c r="CF88">
        <f t="shared" si="78"/>
        <v>2.4962077827550715</v>
      </c>
      <c r="CG88">
        <f t="shared" si="79"/>
        <v>3.4498378771278513</v>
      </c>
      <c r="CH88">
        <f t="shared" si="80"/>
        <v>3.8675484830443367</v>
      </c>
      <c r="CJ88">
        <f t="shared" si="81"/>
        <v>-86</v>
      </c>
      <c r="CW88">
        <f t="shared" si="82"/>
        <v>-86</v>
      </c>
      <c r="CX88">
        <f t="shared" si="44"/>
        <v>1.9175793133420249</v>
      </c>
      <c r="CY88">
        <f t="shared" si="87"/>
        <v>2.2890591047370674</v>
      </c>
      <c r="CZ88">
        <f t="shared" si="84"/>
        <v>2.4962077827550715</v>
      </c>
      <c r="DA88">
        <f t="shared" si="85"/>
        <v>3.4498378771278513</v>
      </c>
      <c r="DB88">
        <f t="shared" si="86"/>
        <v>3.8675484830443367</v>
      </c>
    </row>
    <row r="89" spans="1:106" x14ac:dyDescent="0.3">
      <c r="A89">
        <v>-87</v>
      </c>
      <c r="B89" s="1">
        <v>4.1656700000000002E-6</v>
      </c>
      <c r="C89" s="1">
        <v>5.3999999999999997E-14</v>
      </c>
      <c r="E89" s="1">
        <f t="shared" si="45"/>
        <v>4.1656700000000002E-6</v>
      </c>
      <c r="F89" s="1">
        <f t="shared" si="46"/>
        <v>-4.33058E-4</v>
      </c>
      <c r="G89" s="1">
        <f t="shared" si="47"/>
        <v>-8.1092999999999996E-4</v>
      </c>
      <c r="H89" s="1">
        <f t="shared" si="48"/>
        <v>-1.014821E-3</v>
      </c>
      <c r="I89" s="1">
        <f t="shared" si="49"/>
        <v>-1.0791729999999999E-3</v>
      </c>
      <c r="J89" s="1">
        <f t="shared" si="50"/>
        <v>-1.1024400000000001E-3</v>
      </c>
      <c r="L89">
        <f t="shared" si="51"/>
        <v>4.33058E-4</v>
      </c>
      <c r="M89">
        <f t="shared" si="52"/>
        <v>8.1092999999999996E-4</v>
      </c>
      <c r="N89">
        <f t="shared" si="53"/>
        <v>1.014821E-3</v>
      </c>
      <c r="O89">
        <f t="shared" si="54"/>
        <v>1.0791729999999999E-3</v>
      </c>
      <c r="P89">
        <f t="shared" si="55"/>
        <v>1.1024400000000001E-3</v>
      </c>
      <c r="AA89">
        <f t="shared" si="56"/>
        <v>2.0810045651079193E-2</v>
      </c>
      <c r="AB89">
        <f t="shared" si="57"/>
        <v>2.8476832689047424E-2</v>
      </c>
      <c r="AC89">
        <f t="shared" si="58"/>
        <v>3.1856255272709001E-2</v>
      </c>
      <c r="AD89">
        <f t="shared" si="59"/>
        <v>3.2850768636365268E-2</v>
      </c>
      <c r="AE89">
        <f t="shared" si="60"/>
        <v>3.3203011911572121E-2</v>
      </c>
      <c r="BG89">
        <f t="shared" si="61"/>
        <v>9.0784999999999911E-6</v>
      </c>
      <c r="BH89">
        <f t="shared" si="62"/>
        <v>2.1837500000000036E-5</v>
      </c>
      <c r="BI89">
        <f t="shared" si="63"/>
        <v>3.4655500000000041E-5</v>
      </c>
      <c r="BJ89">
        <f t="shared" si="64"/>
        <v>4.2553500000000032E-5</v>
      </c>
      <c r="BK89">
        <f t="shared" si="65"/>
        <v>4.6024999999999994E-5</v>
      </c>
      <c r="BM89">
        <f t="shared" si="66"/>
        <v>-2.1588815233795916E-4</v>
      </c>
      <c r="BN89">
        <f t="shared" si="67"/>
        <v>-3.7839760380305702E-4</v>
      </c>
      <c r="BO89">
        <f t="shared" si="68"/>
        <v>-5.3495226990848261E-4</v>
      </c>
      <c r="BP89">
        <f t="shared" si="69"/>
        <v>-6.3538940401414168E-4</v>
      </c>
      <c r="BQ89">
        <f t="shared" si="70"/>
        <v>-6.7919136810686367E-4</v>
      </c>
      <c r="BW89">
        <f t="shared" si="71"/>
        <v>1.9069716065478759</v>
      </c>
      <c r="BX89">
        <f t="shared" si="72"/>
        <v>2.293522743734612</v>
      </c>
      <c r="BY89">
        <f t="shared" si="73"/>
        <v>2.4265041769279088</v>
      </c>
      <c r="BZ89">
        <f t="shared" si="74"/>
        <v>2.234628965667103</v>
      </c>
      <c r="CA89">
        <f t="shared" si="75"/>
        <v>1.933543386933217</v>
      </c>
      <c r="CD89">
        <f t="shared" si="76"/>
        <v>0.39160455896770618</v>
      </c>
      <c r="CE89">
        <f t="shared" si="77"/>
        <v>1.2030588585695972</v>
      </c>
      <c r="CF89">
        <f t="shared" si="78"/>
        <v>2.404474576655629</v>
      </c>
      <c r="CG89">
        <f t="shared" si="79"/>
        <v>3.3921110089149469</v>
      </c>
      <c r="CH89">
        <f t="shared" si="80"/>
        <v>3.8759167089136093</v>
      </c>
      <c r="CJ89">
        <f t="shared" si="81"/>
        <v>-87</v>
      </c>
      <c r="CW89">
        <f t="shared" si="82"/>
        <v>-87</v>
      </c>
      <c r="CX89">
        <f t="shared" si="44"/>
        <v>1.9069716065478759</v>
      </c>
      <c r="CY89">
        <f t="shared" si="87"/>
        <v>2.293522743734612</v>
      </c>
      <c r="CZ89">
        <f t="shared" si="84"/>
        <v>2.404474576655629</v>
      </c>
      <c r="DA89">
        <f t="shared" si="85"/>
        <v>3.3921110089149469</v>
      </c>
      <c r="DB89">
        <f t="shared" si="86"/>
        <v>3.8759167089136093</v>
      </c>
    </row>
    <row r="90" spans="1:106" x14ac:dyDescent="0.3">
      <c r="A90">
        <v>-88</v>
      </c>
      <c r="B90" s="1">
        <v>4.2901400000000001E-6</v>
      </c>
      <c r="C90" s="1">
        <v>3.2999999999999998E-14</v>
      </c>
      <c r="E90" s="1">
        <f t="shared" si="45"/>
        <v>4.2901400000000001E-6</v>
      </c>
      <c r="F90" s="1">
        <f t="shared" si="46"/>
        <v>-4.4217799999999999E-4</v>
      </c>
      <c r="G90" s="1">
        <f t="shared" si="47"/>
        <v>-8.3259899999999995E-4</v>
      </c>
      <c r="H90" s="1">
        <f t="shared" si="48"/>
        <v>-1.0495350000000001E-3</v>
      </c>
      <c r="I90" s="1">
        <f t="shared" si="49"/>
        <v>-1.1215120000000001E-3</v>
      </c>
      <c r="J90" s="1">
        <f t="shared" si="50"/>
        <v>-1.1478199999999999E-3</v>
      </c>
      <c r="L90">
        <f t="shared" si="51"/>
        <v>4.4217799999999999E-4</v>
      </c>
      <c r="M90">
        <f t="shared" si="52"/>
        <v>8.3259899999999995E-4</v>
      </c>
      <c r="N90">
        <f t="shared" si="53"/>
        <v>1.0495350000000001E-3</v>
      </c>
      <c r="O90">
        <f t="shared" si="54"/>
        <v>1.1215120000000001E-3</v>
      </c>
      <c r="P90">
        <f t="shared" si="55"/>
        <v>1.1478199999999999E-3</v>
      </c>
      <c r="AA90">
        <f t="shared" si="56"/>
        <v>2.1028028913809303E-2</v>
      </c>
      <c r="AB90">
        <f t="shared" si="57"/>
        <v>2.8854791629814275E-2</v>
      </c>
      <c r="AC90">
        <f t="shared" si="58"/>
        <v>3.2396527591703403E-2</v>
      </c>
      <c r="AD90">
        <f t="shared" si="59"/>
        <v>3.3488983263156857E-2</v>
      </c>
      <c r="AE90">
        <f t="shared" si="60"/>
        <v>3.3879492322052285E-2</v>
      </c>
      <c r="BG90">
        <f t="shared" si="61"/>
        <v>9.0465000000000022E-6</v>
      </c>
      <c r="BH90">
        <f t="shared" si="62"/>
        <v>2.190250000000003E-5</v>
      </c>
      <c r="BI90">
        <f t="shared" si="63"/>
        <v>3.4769499999999986E-5</v>
      </c>
      <c r="BJ90">
        <f t="shared" si="64"/>
        <v>4.3258999999999912E-5</v>
      </c>
      <c r="BK90">
        <f t="shared" si="65"/>
        <v>4.6915000000000021E-5</v>
      </c>
      <c r="BM90">
        <f t="shared" si="66"/>
        <v>-2.1294923278871765E-4</v>
      </c>
      <c r="BN90">
        <f t="shared" si="67"/>
        <v>-3.7466485244590572E-4</v>
      </c>
      <c r="BO90">
        <f t="shared" si="68"/>
        <v>-5.2801791886301897E-4</v>
      </c>
      <c r="BP90">
        <f t="shared" si="69"/>
        <v>-6.3387135231622593E-4</v>
      </c>
      <c r="BQ90">
        <f t="shared" si="70"/>
        <v>-6.7878101918957348E-4</v>
      </c>
      <c r="BW90">
        <f t="shared" si="71"/>
        <v>1.9002498913515866</v>
      </c>
      <c r="BX90">
        <f t="shared" si="72"/>
        <v>2.3003494857308446</v>
      </c>
      <c r="BY90">
        <f t="shared" si="73"/>
        <v>2.4344862137235008</v>
      </c>
      <c r="BZ90">
        <f t="shared" si="74"/>
        <v>2.2716771693466562</v>
      </c>
      <c r="CA90">
        <f t="shared" si="75"/>
        <v>1.9709329277125895</v>
      </c>
      <c r="CD90">
        <f t="shared" si="76"/>
        <v>0.38101518082393177</v>
      </c>
      <c r="CE90">
        <f t="shared" si="77"/>
        <v>1.1794404746026532</v>
      </c>
      <c r="CF90">
        <f t="shared" si="78"/>
        <v>2.3425423023533467</v>
      </c>
      <c r="CG90">
        <f t="shared" si="79"/>
        <v>3.375921728908831</v>
      </c>
      <c r="CH90">
        <f t="shared" si="80"/>
        <v>3.8712346771980437</v>
      </c>
      <c r="CJ90">
        <f t="shared" si="81"/>
        <v>-88</v>
      </c>
      <c r="CW90">
        <f t="shared" si="82"/>
        <v>-88</v>
      </c>
      <c r="CX90">
        <f t="shared" si="44"/>
        <v>1.9002498913515866</v>
      </c>
      <c r="CY90">
        <f t="shared" si="87"/>
        <v>2.3003494857308446</v>
      </c>
      <c r="CZ90">
        <f t="shared" si="84"/>
        <v>2.3425423023533467</v>
      </c>
      <c r="DA90">
        <f t="shared" si="85"/>
        <v>3.375921728908831</v>
      </c>
      <c r="DB90">
        <f t="shared" si="86"/>
        <v>3.8712346771980437</v>
      </c>
    </row>
    <row r="91" spans="1:106" x14ac:dyDescent="0.3">
      <c r="A91">
        <v>-89</v>
      </c>
      <c r="B91" s="1">
        <v>4.4141200000000004E-6</v>
      </c>
      <c r="C91" s="1">
        <v>1.3E-14</v>
      </c>
      <c r="E91" s="1">
        <f t="shared" si="45"/>
        <v>4.4141200000000004E-6</v>
      </c>
      <c r="F91" s="1">
        <f t="shared" si="46"/>
        <v>-4.5121499999999998E-4</v>
      </c>
      <c r="G91" s="1">
        <f t="shared" si="47"/>
        <v>-8.5460500000000003E-4</v>
      </c>
      <c r="H91" s="1">
        <f t="shared" si="48"/>
        <v>-1.084132E-3</v>
      </c>
      <c r="I91" s="1">
        <f t="shared" si="49"/>
        <v>-1.16428E-3</v>
      </c>
      <c r="J91" s="1">
        <f t="shared" si="50"/>
        <v>-1.1944900000000001E-3</v>
      </c>
      <c r="L91">
        <f t="shared" si="51"/>
        <v>4.5121499999999998E-4</v>
      </c>
      <c r="M91">
        <f t="shared" si="52"/>
        <v>8.5460500000000003E-4</v>
      </c>
      <c r="N91">
        <f t="shared" si="53"/>
        <v>1.084132E-3</v>
      </c>
      <c r="O91">
        <f t="shared" si="54"/>
        <v>1.16428E-3</v>
      </c>
      <c r="P91">
        <f t="shared" si="55"/>
        <v>1.1944900000000001E-3</v>
      </c>
      <c r="AA91">
        <f t="shared" si="56"/>
        <v>2.1241821955755111E-2</v>
      </c>
      <c r="AB91">
        <f t="shared" si="57"/>
        <v>2.9233627896653538E-2</v>
      </c>
      <c r="AC91">
        <f t="shared" si="58"/>
        <v>3.2926159812525967E-2</v>
      </c>
      <c r="AD91">
        <f t="shared" si="59"/>
        <v>3.4121547444393552E-2</v>
      </c>
      <c r="AE91">
        <f t="shared" si="60"/>
        <v>3.4561394647785848E-2</v>
      </c>
      <c r="BG91">
        <f t="shared" si="61"/>
        <v>8.9169999999999961E-6</v>
      </c>
      <c r="BH91">
        <f t="shared" si="62"/>
        <v>2.173949999999996E-5</v>
      </c>
      <c r="BI91">
        <f t="shared" si="63"/>
        <v>3.487900000000003E-5</v>
      </c>
      <c r="BJ91">
        <f t="shared" si="64"/>
        <v>4.3990000000000045E-5</v>
      </c>
      <c r="BK91">
        <f t="shared" si="65"/>
        <v>4.7439999999999925E-5</v>
      </c>
      <c r="BM91">
        <f t="shared" si="66"/>
        <v>-2.0785857364583052E-4</v>
      </c>
      <c r="BN91">
        <f t="shared" si="67"/>
        <v>-3.672108781342439E-4</v>
      </c>
      <c r="BO91">
        <f t="shared" si="68"/>
        <v>-5.2139830179510221E-4</v>
      </c>
      <c r="BP91">
        <f t="shared" si="69"/>
        <v>-6.3286920400697558E-4</v>
      </c>
      <c r="BQ91">
        <f t="shared" si="70"/>
        <v>-6.7320197403119067E-4</v>
      </c>
      <c r="BW91">
        <f t="shared" si="71"/>
        <v>1.8730479501665933</v>
      </c>
      <c r="BX91">
        <f t="shared" si="72"/>
        <v>2.2832301173402825</v>
      </c>
      <c r="BY91">
        <f t="shared" si="73"/>
        <v>2.442153170119274</v>
      </c>
      <c r="BZ91">
        <f t="shared" si="74"/>
        <v>2.310064464725484</v>
      </c>
      <c r="CA91">
        <f t="shared" si="75"/>
        <v>1.9929885557004168</v>
      </c>
      <c r="CD91">
        <f t="shared" si="76"/>
        <v>0.36301619947973213</v>
      </c>
      <c r="CE91">
        <f t="shared" si="77"/>
        <v>1.1329772683133574</v>
      </c>
      <c r="CF91">
        <f t="shared" si="78"/>
        <v>2.2841748469736864</v>
      </c>
      <c r="CG91">
        <f t="shared" si="79"/>
        <v>3.3652555271714513</v>
      </c>
      <c r="CH91">
        <f t="shared" si="80"/>
        <v>3.8078592024758122</v>
      </c>
      <c r="CJ91">
        <f t="shared" si="81"/>
        <v>-89</v>
      </c>
      <c r="CW91">
        <f t="shared" si="82"/>
        <v>-89</v>
      </c>
      <c r="CX91">
        <f t="shared" si="44"/>
        <v>1.8730479501665933</v>
      </c>
      <c r="CY91">
        <f t="shared" si="87"/>
        <v>2.2832301173402825</v>
      </c>
      <c r="CZ91">
        <f t="shared" si="84"/>
        <v>2.2841748469736864</v>
      </c>
      <c r="DA91">
        <f t="shared" si="85"/>
        <v>3.3652555271714513</v>
      </c>
      <c r="DB91">
        <f t="shared" si="86"/>
        <v>3.8078592024758122</v>
      </c>
    </row>
    <row r="92" spans="1:106" x14ac:dyDescent="0.3">
      <c r="A92">
        <v>-90</v>
      </c>
      <c r="B92" s="1">
        <v>4.5382799999999997E-6</v>
      </c>
      <c r="C92" s="1">
        <v>-1.4999999999999999E-14</v>
      </c>
      <c r="E92" s="1">
        <f t="shared" si="45"/>
        <v>4.5382799999999997E-6</v>
      </c>
      <c r="F92" s="1">
        <f t="shared" si="46"/>
        <v>-4.60271E-4</v>
      </c>
      <c r="G92" s="1">
        <f t="shared" si="47"/>
        <v>-8.7640400000000001E-4</v>
      </c>
      <c r="H92" s="1">
        <f t="shared" si="48"/>
        <v>-1.1190740000000001E-3</v>
      </c>
      <c r="I92" s="1">
        <f t="shared" si="49"/>
        <v>-1.2080299999999999E-3</v>
      </c>
      <c r="J92" s="1">
        <f t="shared" si="50"/>
        <v>-1.24165E-3</v>
      </c>
      <c r="L92">
        <f t="shared" si="51"/>
        <v>4.60271E-4</v>
      </c>
      <c r="M92">
        <f t="shared" si="52"/>
        <v>8.7640400000000001E-4</v>
      </c>
      <c r="N92">
        <f t="shared" si="53"/>
        <v>1.1190740000000001E-3</v>
      </c>
      <c r="O92">
        <f t="shared" si="54"/>
        <v>1.2080299999999999E-3</v>
      </c>
      <c r="P92">
        <f t="shared" si="55"/>
        <v>1.24165E-3</v>
      </c>
      <c r="AA92">
        <f t="shared" si="56"/>
        <v>2.1453927379386738E-2</v>
      </c>
      <c r="AB92">
        <f t="shared" si="57"/>
        <v>2.9604121334706086E-2</v>
      </c>
      <c r="AC92">
        <f t="shared" si="58"/>
        <v>3.3452563429429441E-2</v>
      </c>
      <c r="AD92">
        <f t="shared" si="59"/>
        <v>3.4756725967789309E-2</v>
      </c>
      <c r="AE92">
        <f t="shared" si="60"/>
        <v>3.5237054360431432E-2</v>
      </c>
      <c r="BG92">
        <f t="shared" si="61"/>
        <v>8.7730000000000039E-6</v>
      </c>
      <c r="BH92">
        <f t="shared" si="62"/>
        <v>2.1656000000000001E-5</v>
      </c>
      <c r="BI92">
        <f t="shared" si="63"/>
        <v>3.4927999999999934E-5</v>
      </c>
      <c r="BJ92">
        <f t="shared" si="64"/>
        <v>4.4445000000000053E-5</v>
      </c>
      <c r="BK92">
        <f t="shared" si="65"/>
        <v>4.8219999999999975E-5</v>
      </c>
      <c r="BM92">
        <f t="shared" si="66"/>
        <v>-2.0254910823134031E-4</v>
      </c>
      <c r="BN92">
        <f t="shared" si="67"/>
        <v>-3.6134923939286703E-4</v>
      </c>
      <c r="BO92">
        <f t="shared" si="68"/>
        <v>-5.1415041444027865E-4</v>
      </c>
      <c r="BP92">
        <f t="shared" si="69"/>
        <v>-6.2802477156590636E-4</v>
      </c>
      <c r="BQ92">
        <f t="shared" si="70"/>
        <v>-6.7142907998348628E-4</v>
      </c>
      <c r="BW92">
        <f t="shared" si="71"/>
        <v>1.8428002317832834</v>
      </c>
      <c r="BX92">
        <f t="shared" si="72"/>
        <v>2.2744603795451255</v>
      </c>
      <c r="BY92">
        <f t="shared" si="73"/>
        <v>2.4455840455840407</v>
      </c>
      <c r="BZ92">
        <f t="shared" si="74"/>
        <v>2.3339580617123019</v>
      </c>
      <c r="CA92">
        <f t="shared" si="75"/>
        <v>2.0257569172823398</v>
      </c>
      <c r="CD92">
        <f t="shared" si="76"/>
        <v>0.34470754631726064</v>
      </c>
      <c r="CE92">
        <f t="shared" si="77"/>
        <v>1.0970954400939599</v>
      </c>
      <c r="CF92">
        <f t="shared" si="78"/>
        <v>2.221112215385832</v>
      </c>
      <c r="CG92">
        <f t="shared" si="79"/>
        <v>3.3139325792588314</v>
      </c>
      <c r="CH92">
        <f t="shared" si="80"/>
        <v>3.7878294289371732</v>
      </c>
      <c r="CJ92">
        <f t="shared" si="81"/>
        <v>-90</v>
      </c>
      <c r="CW92">
        <f t="shared" si="82"/>
        <v>-90</v>
      </c>
      <c r="CX92">
        <f t="shared" ref="CX92:CX100" si="88">BW92</f>
        <v>1.8428002317832834</v>
      </c>
      <c r="CY92">
        <f t="shared" si="87"/>
        <v>2.2744603795451255</v>
      </c>
      <c r="CZ92">
        <f t="shared" si="84"/>
        <v>2.221112215385832</v>
      </c>
      <c r="DA92">
        <f t="shared" si="85"/>
        <v>3.3139325792588314</v>
      </c>
      <c r="DB92">
        <f t="shared" si="86"/>
        <v>3.7878294289371732</v>
      </c>
    </row>
    <row r="93" spans="1:106" x14ac:dyDescent="0.3">
      <c r="A93">
        <v>-91</v>
      </c>
      <c r="B93" s="1">
        <v>4.66381E-6</v>
      </c>
      <c r="C93" s="1">
        <v>3.5999999999999998E-14</v>
      </c>
      <c r="E93" s="1">
        <f t="shared" si="45"/>
        <v>4.66381E-6</v>
      </c>
      <c r="F93" s="1">
        <f t="shared" si="46"/>
        <v>-4.6904899999999997E-4</v>
      </c>
      <c r="G93" s="1">
        <f t="shared" si="47"/>
        <v>-8.9808399999999995E-4</v>
      </c>
      <c r="H93" s="1">
        <f t="shared" si="48"/>
        <v>-1.1538900000000001E-3</v>
      </c>
      <c r="I93" s="1">
        <f t="shared" si="49"/>
        <v>-1.25226E-3</v>
      </c>
      <c r="J93" s="1">
        <f t="shared" si="50"/>
        <v>-1.28937E-3</v>
      </c>
      <c r="L93">
        <f t="shared" si="51"/>
        <v>4.6904899999999997E-4</v>
      </c>
      <c r="M93">
        <f t="shared" si="52"/>
        <v>8.9808399999999995E-4</v>
      </c>
      <c r="N93">
        <f t="shared" si="53"/>
        <v>1.1538900000000001E-3</v>
      </c>
      <c r="O93">
        <f t="shared" si="54"/>
        <v>1.25226E-3</v>
      </c>
      <c r="P93">
        <f t="shared" si="55"/>
        <v>1.28937E-3</v>
      </c>
      <c r="AA93">
        <f t="shared" si="56"/>
        <v>2.1657539103046772E-2</v>
      </c>
      <c r="AB93">
        <f t="shared" si="57"/>
        <v>2.9968049652922026E-2</v>
      </c>
      <c r="AC93">
        <f t="shared" si="58"/>
        <v>3.3968956416116171E-2</v>
      </c>
      <c r="AD93">
        <f t="shared" si="59"/>
        <v>3.5387285852407503E-2</v>
      </c>
      <c r="AE93">
        <f t="shared" si="60"/>
        <v>3.590779859584823E-2</v>
      </c>
      <c r="BG93">
        <f t="shared" si="61"/>
        <v>8.7490000000000089E-6</v>
      </c>
      <c r="BH93">
        <f t="shared" si="62"/>
        <v>2.1464500000000018E-5</v>
      </c>
      <c r="BI93">
        <f t="shared" si="63"/>
        <v>3.5054999999999982E-5</v>
      </c>
      <c r="BJ93">
        <f t="shared" si="64"/>
        <v>4.4809999999999939E-5</v>
      </c>
      <c r="BK93">
        <f t="shared" si="65"/>
        <v>4.8964999999999989E-5</v>
      </c>
      <c r="BM93">
        <f t="shared" si="66"/>
        <v>-2.0013565253018675E-4</v>
      </c>
      <c r="BN93">
        <f t="shared" si="67"/>
        <v>-3.5394277032311903E-4</v>
      </c>
      <c r="BO93">
        <f t="shared" si="68"/>
        <v>-5.0837747647781636E-4</v>
      </c>
      <c r="BP93">
        <f t="shared" si="69"/>
        <v>-6.2219721286712801E-4</v>
      </c>
      <c r="BQ93">
        <f t="shared" si="70"/>
        <v>-6.6933887377953691E-4</v>
      </c>
      <c r="BW93">
        <f t="shared" si="71"/>
        <v>1.8377589453860659</v>
      </c>
      <c r="BX93">
        <f t="shared" si="72"/>
        <v>2.2543477473562237</v>
      </c>
      <c r="BY93">
        <f t="shared" si="73"/>
        <v>2.4544763146458051</v>
      </c>
      <c r="BZ93">
        <f t="shared" si="74"/>
        <v>2.3531254527017205</v>
      </c>
      <c r="CA93">
        <f t="shared" si="75"/>
        <v>2.0570549036650725</v>
      </c>
      <c r="CD93">
        <f t="shared" si="76"/>
        <v>0.33654182326432736</v>
      </c>
      <c r="CE93">
        <f t="shared" si="77"/>
        <v>1.0525826612360196</v>
      </c>
      <c r="CF93">
        <f t="shared" si="78"/>
        <v>2.1715144427375432</v>
      </c>
      <c r="CG93">
        <f t="shared" si="79"/>
        <v>3.2527167258551484</v>
      </c>
      <c r="CH93">
        <f t="shared" si="80"/>
        <v>3.7642825758717389</v>
      </c>
      <c r="CJ93">
        <f t="shared" si="81"/>
        <v>-91</v>
      </c>
      <c r="CW93">
        <f t="shared" si="82"/>
        <v>-91</v>
      </c>
      <c r="CX93">
        <f t="shared" si="88"/>
        <v>1.8377589453860659</v>
      </c>
      <c r="CY93">
        <f t="shared" si="87"/>
        <v>2.2543477473562237</v>
      </c>
      <c r="CZ93">
        <f t="shared" si="84"/>
        <v>2.1715144427375432</v>
      </c>
      <c r="DA93">
        <f t="shared" si="85"/>
        <v>3.2527167258551484</v>
      </c>
      <c r="DB93">
        <f t="shared" si="86"/>
        <v>3.7642825758717389</v>
      </c>
    </row>
    <row r="94" spans="1:106" x14ac:dyDescent="0.3">
      <c r="A94">
        <v>-92</v>
      </c>
      <c r="B94" s="1">
        <v>4.7882799999999998E-6</v>
      </c>
      <c r="C94" s="1">
        <v>4.1999999999999998E-14</v>
      </c>
      <c r="E94" s="1">
        <f t="shared" si="45"/>
        <v>4.7882799999999998E-6</v>
      </c>
      <c r="F94" s="1">
        <f t="shared" si="46"/>
        <v>-4.7781700000000001E-4</v>
      </c>
      <c r="G94" s="1">
        <f t="shared" si="47"/>
        <v>-9.19716E-4</v>
      </c>
      <c r="H94" s="1">
        <f t="shared" si="48"/>
        <v>-1.1889299999999999E-3</v>
      </c>
      <c r="I94" s="1">
        <f t="shared" si="49"/>
        <v>-1.29692E-3</v>
      </c>
      <c r="J94" s="1">
        <f t="shared" si="50"/>
        <v>-1.3380899999999999E-3</v>
      </c>
      <c r="L94">
        <f t="shared" si="51"/>
        <v>4.7781700000000001E-4</v>
      </c>
      <c r="M94">
        <f t="shared" si="52"/>
        <v>9.19716E-4</v>
      </c>
      <c r="N94">
        <f t="shared" si="53"/>
        <v>1.1889299999999999E-3</v>
      </c>
      <c r="O94">
        <f t="shared" si="54"/>
        <v>1.29692E-3</v>
      </c>
      <c r="P94">
        <f t="shared" si="55"/>
        <v>1.3380899999999999E-3</v>
      </c>
      <c r="AA94">
        <f t="shared" si="56"/>
        <v>2.1859025595849419E-2</v>
      </c>
      <c r="AB94">
        <f t="shared" si="57"/>
        <v>3.032681981349182E-2</v>
      </c>
      <c r="AC94">
        <f t="shared" si="58"/>
        <v>3.4480864258309998E-2</v>
      </c>
      <c r="AD94">
        <f t="shared" si="59"/>
        <v>3.6012775510921122E-2</v>
      </c>
      <c r="AE94">
        <f t="shared" si="60"/>
        <v>3.6579912520398404E-2</v>
      </c>
      <c r="BG94">
        <f t="shared" si="61"/>
        <v>8.7359999999999923E-6</v>
      </c>
      <c r="BH94">
        <f t="shared" si="62"/>
        <v>2.1235999999999995E-5</v>
      </c>
      <c r="BI94">
        <f t="shared" si="63"/>
        <v>3.5240000000000076E-5</v>
      </c>
      <c r="BJ94">
        <f t="shared" si="64"/>
        <v>4.5349999999999991E-5</v>
      </c>
      <c r="BK94">
        <f t="shared" si="65"/>
        <v>4.9595000000000036E-5</v>
      </c>
      <c r="BM94">
        <f t="shared" si="66"/>
        <v>-1.9803185487268953E-4</v>
      </c>
      <c r="BN94">
        <f t="shared" si="67"/>
        <v>-3.4616777931633855E-4</v>
      </c>
      <c r="BO94">
        <f t="shared" si="68"/>
        <v>-5.0365139183869781E-4</v>
      </c>
      <c r="BP94">
        <f t="shared" si="69"/>
        <v>-6.1899814658184643E-4</v>
      </c>
      <c r="BQ94">
        <f t="shared" si="70"/>
        <v>-6.6578165738132022E-4</v>
      </c>
      <c r="BW94">
        <f t="shared" si="71"/>
        <v>1.8350282485875691</v>
      </c>
      <c r="BX94">
        <f t="shared" si="72"/>
        <v>2.2303491235694621</v>
      </c>
      <c r="BY94">
        <f t="shared" si="73"/>
        <v>2.4674296199719983</v>
      </c>
      <c r="BZ94">
        <f t="shared" si="74"/>
        <v>2.381482688686078</v>
      </c>
      <c r="CA94">
        <f t="shared" si="75"/>
        <v>2.083521657250472</v>
      </c>
      <c r="CD94">
        <f t="shared" si="76"/>
        <v>0.32950365081420285</v>
      </c>
      <c r="CE94">
        <f t="shared" si="77"/>
        <v>1.0068468236034631</v>
      </c>
      <c r="CF94">
        <f t="shared" si="78"/>
        <v>2.1313275418023085</v>
      </c>
      <c r="CG94">
        <f t="shared" si="79"/>
        <v>3.2193546164511289</v>
      </c>
      <c r="CH94">
        <f t="shared" si="80"/>
        <v>3.724378167132294</v>
      </c>
      <c r="CJ94">
        <f t="shared" si="81"/>
        <v>-92</v>
      </c>
      <c r="CW94">
        <f t="shared" si="82"/>
        <v>-92</v>
      </c>
      <c r="CX94">
        <f t="shared" si="88"/>
        <v>1.8350282485875691</v>
      </c>
      <c r="CY94">
        <f t="shared" si="87"/>
        <v>2.2303491235694621</v>
      </c>
      <c r="CZ94">
        <f t="shared" si="84"/>
        <v>2.1313275418023085</v>
      </c>
      <c r="DA94">
        <f t="shared" si="85"/>
        <v>3.2193546164511289</v>
      </c>
      <c r="DB94">
        <f t="shared" si="86"/>
        <v>3.724378167132294</v>
      </c>
    </row>
    <row r="95" spans="1:106" x14ac:dyDescent="0.3">
      <c r="A95">
        <v>-93</v>
      </c>
      <c r="B95" s="1">
        <v>4.9113199999999996E-6</v>
      </c>
      <c r="C95" s="1">
        <v>1.3E-14</v>
      </c>
      <c r="E95" s="1">
        <f t="shared" si="45"/>
        <v>4.9113199999999996E-6</v>
      </c>
      <c r="F95" s="1">
        <f t="shared" si="46"/>
        <v>-4.8654699999999999E-4</v>
      </c>
      <c r="G95" s="1">
        <f t="shared" si="47"/>
        <v>-9.4101299999999998E-4</v>
      </c>
      <c r="H95" s="1">
        <f t="shared" si="48"/>
        <v>-1.224E-3</v>
      </c>
      <c r="I95" s="1">
        <f t="shared" si="49"/>
        <v>-1.3418799999999999E-3</v>
      </c>
      <c r="J95" s="1">
        <f t="shared" si="50"/>
        <v>-1.3872999999999999E-3</v>
      </c>
      <c r="L95">
        <f t="shared" si="51"/>
        <v>4.8654699999999999E-4</v>
      </c>
      <c r="M95">
        <f t="shared" si="52"/>
        <v>9.4101299999999998E-4</v>
      </c>
      <c r="N95">
        <f t="shared" si="53"/>
        <v>1.224E-3</v>
      </c>
      <c r="O95">
        <f t="shared" si="54"/>
        <v>1.3418799999999999E-3</v>
      </c>
      <c r="P95">
        <f t="shared" si="55"/>
        <v>1.3872999999999999E-3</v>
      </c>
      <c r="AA95">
        <f t="shared" si="56"/>
        <v>2.2057810408107146E-2</v>
      </c>
      <c r="AB95">
        <f t="shared" si="57"/>
        <v>3.0675935193568264E-2</v>
      </c>
      <c r="AC95">
        <f t="shared" si="58"/>
        <v>3.4985711369071804E-2</v>
      </c>
      <c r="AD95">
        <f t="shared" si="59"/>
        <v>3.6631680278141759E-2</v>
      </c>
      <c r="AE95">
        <f t="shared" si="60"/>
        <v>3.7246476343407303E-2</v>
      </c>
      <c r="BG95">
        <f t="shared" si="61"/>
        <v>8.6485000000000223E-6</v>
      </c>
      <c r="BH95">
        <f t="shared" si="62"/>
        <v>2.1209500000000011E-5</v>
      </c>
      <c r="BI95">
        <f t="shared" si="63"/>
        <v>3.5099999999999938E-5</v>
      </c>
      <c r="BJ95">
        <f t="shared" si="64"/>
        <v>4.5714999999999985E-5</v>
      </c>
      <c r="BK95">
        <f t="shared" si="65"/>
        <v>5.0525000000000049E-5</v>
      </c>
      <c r="BM95">
        <f t="shared" si="66"/>
        <v>-1.9432962374897091E-4</v>
      </c>
      <c r="BN95">
        <f t="shared" si="67"/>
        <v>-3.418920964656774E-4</v>
      </c>
      <c r="BO95">
        <f t="shared" si="68"/>
        <v>-4.9463997216962069E-4</v>
      </c>
      <c r="BP95">
        <f t="shared" si="69"/>
        <v>-6.1370026739435493E-4</v>
      </c>
      <c r="BQ95">
        <f t="shared" si="70"/>
        <v>-6.6633154874371631E-4</v>
      </c>
      <c r="BW95">
        <f t="shared" si="71"/>
        <v>1.8166485585977159</v>
      </c>
      <c r="BX95">
        <f t="shared" si="72"/>
        <v>2.2275659133709991</v>
      </c>
      <c r="BY95">
        <f t="shared" si="73"/>
        <v>2.4576271186440635</v>
      </c>
      <c r="BZ95">
        <f t="shared" si="74"/>
        <v>2.4006500796755028</v>
      </c>
      <c r="CA95">
        <f t="shared" si="75"/>
        <v>2.1225916268289167</v>
      </c>
      <c r="CD95">
        <f t="shared" si="76"/>
        <v>0.31729858824455492</v>
      </c>
      <c r="CE95">
        <f t="shared" si="77"/>
        <v>0.98212833931484456</v>
      </c>
      <c r="CF95">
        <f t="shared" si="78"/>
        <v>2.055741665933922</v>
      </c>
      <c r="CG95">
        <f t="shared" si="79"/>
        <v>3.1644828416042823</v>
      </c>
      <c r="CH95">
        <f t="shared" si="80"/>
        <v>3.7305328850310846</v>
      </c>
      <c r="CJ95">
        <f t="shared" si="81"/>
        <v>-93</v>
      </c>
      <c r="CW95">
        <f t="shared" si="82"/>
        <v>-93</v>
      </c>
      <c r="CX95">
        <f t="shared" si="88"/>
        <v>1.8166485585977159</v>
      </c>
      <c r="CY95">
        <f t="shared" si="87"/>
        <v>2.2275659133709991</v>
      </c>
      <c r="CZ95">
        <f t="shared" si="84"/>
        <v>2.055741665933922</v>
      </c>
      <c r="DA95">
        <f t="shared" si="85"/>
        <v>3.1644828416042823</v>
      </c>
      <c r="DB95">
        <f t="shared" si="86"/>
        <v>3.7305328850310846</v>
      </c>
    </row>
    <row r="96" spans="1:106" x14ac:dyDescent="0.3">
      <c r="A96">
        <v>-94</v>
      </c>
      <c r="B96" s="1">
        <v>5.04408E-6</v>
      </c>
      <c r="C96" s="1">
        <v>3.2999999999999998E-14</v>
      </c>
      <c r="E96" s="1">
        <f t="shared" si="45"/>
        <v>5.04408E-6</v>
      </c>
      <c r="F96" s="1">
        <f t="shared" si="46"/>
        <v>-4.9528899999999999E-4</v>
      </c>
      <c r="G96" s="1">
        <f t="shared" si="47"/>
        <v>-9.62188E-4</v>
      </c>
      <c r="H96" s="1">
        <f t="shared" si="48"/>
        <v>-1.2594100000000001E-3</v>
      </c>
      <c r="I96" s="1">
        <f t="shared" si="49"/>
        <v>-1.38762E-3</v>
      </c>
      <c r="J96" s="1">
        <f t="shared" si="50"/>
        <v>-1.43728E-3</v>
      </c>
      <c r="L96">
        <f t="shared" si="51"/>
        <v>4.9528899999999999E-4</v>
      </c>
      <c r="M96">
        <f t="shared" si="52"/>
        <v>9.62188E-4</v>
      </c>
      <c r="N96">
        <f t="shared" si="53"/>
        <v>1.2594100000000001E-3</v>
      </c>
      <c r="O96">
        <f t="shared" si="54"/>
        <v>1.38762E-3</v>
      </c>
      <c r="P96">
        <f t="shared" si="55"/>
        <v>1.43728E-3</v>
      </c>
      <c r="AA96">
        <f t="shared" si="56"/>
        <v>2.2255089305594798E-2</v>
      </c>
      <c r="AB96">
        <f t="shared" si="57"/>
        <v>3.1019155372124498E-2</v>
      </c>
      <c r="AC96">
        <f t="shared" si="58"/>
        <v>3.5488167041987394E-2</v>
      </c>
      <c r="AD96">
        <f t="shared" si="59"/>
        <v>3.7250771804084815E-2</v>
      </c>
      <c r="AE96">
        <f t="shared" si="60"/>
        <v>3.7911475835161045E-2</v>
      </c>
      <c r="BG96">
        <f t="shared" si="61"/>
        <v>8.5285000000000031E-6</v>
      </c>
      <c r="BH96">
        <f t="shared" si="62"/>
        <v>2.1152000000000031E-5</v>
      </c>
      <c r="BI96">
        <f t="shared" si="63"/>
        <v>3.4814999999999991E-5</v>
      </c>
      <c r="BJ96">
        <f t="shared" si="64"/>
        <v>4.591499999999999E-5</v>
      </c>
      <c r="BK96">
        <f t="shared" si="65"/>
        <v>5.1370000000000011E-5</v>
      </c>
      <c r="BM96">
        <f t="shared" si="66"/>
        <v>-1.8998599659781311E-4</v>
      </c>
      <c r="BN96">
        <f t="shared" si="67"/>
        <v>-3.3728320182340241E-4</v>
      </c>
      <c r="BO96">
        <f t="shared" si="68"/>
        <v>-4.839169178915311E-4</v>
      </c>
      <c r="BP96">
        <f t="shared" si="69"/>
        <v>-6.06423685201328E-4</v>
      </c>
      <c r="BQ96">
        <f t="shared" si="70"/>
        <v>-6.6580636415224787E-4</v>
      </c>
      <c r="BW96">
        <f t="shared" si="71"/>
        <v>1.7914421266116187</v>
      </c>
      <c r="BX96">
        <f t="shared" si="72"/>
        <v>2.2215268723743331</v>
      </c>
      <c r="BY96">
        <f t="shared" si="73"/>
        <v>2.4376720266550769</v>
      </c>
      <c r="BZ96">
        <f t="shared" si="74"/>
        <v>2.4111527596697084</v>
      </c>
      <c r="CA96">
        <f t="shared" si="75"/>
        <v>2.1580906852093298</v>
      </c>
      <c r="CD96">
        <f t="shared" si="76"/>
        <v>0.30327268961166548</v>
      </c>
      <c r="CE96">
        <f t="shared" si="77"/>
        <v>0.95582754997396324</v>
      </c>
      <c r="CF96">
        <f t="shared" si="78"/>
        <v>1.9675769721070628</v>
      </c>
      <c r="CG96">
        <f t="shared" si="79"/>
        <v>3.0898858157965003</v>
      </c>
      <c r="CH96">
        <f t="shared" si="80"/>
        <v>3.7246545912859439</v>
      </c>
      <c r="CJ96">
        <f t="shared" si="81"/>
        <v>-94</v>
      </c>
      <c r="CW96">
        <f t="shared" si="82"/>
        <v>-94</v>
      </c>
      <c r="CX96">
        <f t="shared" si="88"/>
        <v>1.7914421266116187</v>
      </c>
      <c r="CY96">
        <f t="shared" si="87"/>
        <v>2.2215268723743331</v>
      </c>
      <c r="CZ96">
        <f t="shared" si="84"/>
        <v>1.9675769721070628</v>
      </c>
      <c r="DA96">
        <f t="shared" si="85"/>
        <v>3.0898858157965003</v>
      </c>
      <c r="DB96">
        <f t="shared" si="86"/>
        <v>3.7246545912859439</v>
      </c>
    </row>
    <row r="97" spans="1:106" x14ac:dyDescent="0.3">
      <c r="A97">
        <v>-95</v>
      </c>
      <c r="B97" s="1">
        <v>5.1707100000000002E-6</v>
      </c>
      <c r="C97" s="1">
        <v>6.2000000000000001E-14</v>
      </c>
      <c r="E97" s="1">
        <f t="shared" si="45"/>
        <v>5.1707100000000002E-6</v>
      </c>
      <c r="F97" s="1">
        <f t="shared" si="46"/>
        <v>-5.0384400000000004E-4</v>
      </c>
      <c r="G97" s="1">
        <f t="shared" si="47"/>
        <v>-9.8343200000000001E-4</v>
      </c>
      <c r="H97" s="1">
        <f t="shared" si="48"/>
        <v>-1.2941999999999999E-3</v>
      </c>
      <c r="I97" s="1">
        <f t="shared" si="49"/>
        <v>-1.4333099999999999E-3</v>
      </c>
      <c r="J97" s="1">
        <f t="shared" si="50"/>
        <v>-1.48835E-3</v>
      </c>
      <c r="L97">
        <f t="shared" si="51"/>
        <v>5.0384400000000004E-4</v>
      </c>
      <c r="M97">
        <f t="shared" si="52"/>
        <v>9.8343200000000001E-4</v>
      </c>
      <c r="N97">
        <f t="shared" si="53"/>
        <v>1.2941999999999999E-3</v>
      </c>
      <c r="O97">
        <f t="shared" si="54"/>
        <v>1.4333099999999999E-3</v>
      </c>
      <c r="P97">
        <f t="shared" si="55"/>
        <v>1.48835E-3</v>
      </c>
      <c r="AA97">
        <f t="shared" si="56"/>
        <v>2.2446469655605088E-2</v>
      </c>
      <c r="AB97">
        <f t="shared" si="57"/>
        <v>3.1359719386499618E-2</v>
      </c>
      <c r="AC97">
        <f t="shared" si="58"/>
        <v>3.5974991313411045E-2</v>
      </c>
      <c r="AD97">
        <f t="shared" si="59"/>
        <v>3.7859080812930469E-2</v>
      </c>
      <c r="AE97">
        <f t="shared" si="60"/>
        <v>3.8579139440894736E-2</v>
      </c>
      <c r="BG97">
        <f t="shared" si="61"/>
        <v>8.4504999999999693E-6</v>
      </c>
      <c r="BH97">
        <f t="shared" si="62"/>
        <v>2.0882999999999969E-5</v>
      </c>
      <c r="BI97">
        <f t="shared" si="63"/>
        <v>3.4750000000000059E-5</v>
      </c>
      <c r="BJ97">
        <f t="shared" si="64"/>
        <v>4.6105000000000068E-5</v>
      </c>
      <c r="BK97">
        <f t="shared" si="65"/>
        <v>5.1845000000000016E-5</v>
      </c>
      <c r="BM97">
        <f t="shared" si="66"/>
        <v>-1.8668410267193983E-4</v>
      </c>
      <c r="BN97">
        <f t="shared" si="67"/>
        <v>-3.2949694591592402E-4</v>
      </c>
      <c r="BO97">
        <f t="shared" si="68"/>
        <v>-4.7665880538669622E-4</v>
      </c>
      <c r="BP97">
        <f t="shared" si="69"/>
        <v>-5.9941245844792601E-4</v>
      </c>
      <c r="BQ97">
        <f t="shared" si="70"/>
        <v>-6.6061824859192295E-4</v>
      </c>
      <c r="BW97">
        <f t="shared" si="71"/>
        <v>1.7750579458206512</v>
      </c>
      <c r="BX97">
        <f t="shared" si="72"/>
        <v>2.1932746631899143</v>
      </c>
      <c r="BY97">
        <f t="shared" si="73"/>
        <v>2.4331208653242591</v>
      </c>
      <c r="BZ97">
        <f t="shared" si="74"/>
        <v>2.4211303056642075</v>
      </c>
      <c r="CA97">
        <f t="shared" si="75"/>
        <v>2.1780457771983199</v>
      </c>
      <c r="CD97">
        <f t="shared" si="76"/>
        <v>0.29282273548381682</v>
      </c>
      <c r="CE97">
        <f t="shared" si="77"/>
        <v>0.9122059636881702</v>
      </c>
      <c r="CF97">
        <f t="shared" si="78"/>
        <v>1.9089975042235254</v>
      </c>
      <c r="CG97">
        <f t="shared" si="79"/>
        <v>3.0188508083253693</v>
      </c>
      <c r="CH97">
        <f t="shared" si="80"/>
        <v>3.6668340260197398</v>
      </c>
      <c r="CJ97">
        <f t="shared" si="81"/>
        <v>-95</v>
      </c>
      <c r="CW97">
        <f t="shared" si="82"/>
        <v>-95</v>
      </c>
      <c r="CX97">
        <f t="shared" si="88"/>
        <v>1.7750579458206512</v>
      </c>
      <c r="CY97">
        <f t="shared" si="87"/>
        <v>2.1932746631899143</v>
      </c>
      <c r="CZ97">
        <f t="shared" si="84"/>
        <v>1.9089975042235254</v>
      </c>
      <c r="DA97">
        <f t="shared" si="85"/>
        <v>3.0188508083253693</v>
      </c>
      <c r="DB97">
        <f t="shared" si="86"/>
        <v>3.6668340260197398</v>
      </c>
    </row>
    <row r="98" spans="1:106" x14ac:dyDescent="0.3">
      <c r="A98">
        <v>-96</v>
      </c>
      <c r="B98" s="1">
        <v>5.29495E-6</v>
      </c>
      <c r="C98" s="1">
        <v>2.8000000000000001E-14</v>
      </c>
      <c r="E98" s="1">
        <f t="shared" si="45"/>
        <v>5.29495E-6</v>
      </c>
      <c r="F98" s="1">
        <f t="shared" si="46"/>
        <v>-5.12346E-4</v>
      </c>
      <c r="G98" s="1">
        <f t="shared" si="47"/>
        <v>-1.0044920000000001E-3</v>
      </c>
      <c r="H98" s="1">
        <f t="shared" si="48"/>
        <v>-1.3290400000000001E-3</v>
      </c>
      <c r="I98" s="1">
        <f t="shared" si="49"/>
        <v>-1.47945E-3</v>
      </c>
      <c r="J98" s="1">
        <f t="shared" si="50"/>
        <v>-1.54002E-3</v>
      </c>
      <c r="L98">
        <f t="shared" si="51"/>
        <v>5.12346E-4</v>
      </c>
      <c r="M98">
        <f t="shared" si="52"/>
        <v>1.0044920000000001E-3</v>
      </c>
      <c r="N98">
        <f t="shared" si="53"/>
        <v>1.3290400000000001E-3</v>
      </c>
      <c r="O98">
        <f t="shared" si="54"/>
        <v>1.47945E-3</v>
      </c>
      <c r="P98">
        <f t="shared" si="55"/>
        <v>1.54002E-3</v>
      </c>
      <c r="AA98">
        <f t="shared" si="56"/>
        <v>2.2635061298790424E-2</v>
      </c>
      <c r="AB98">
        <f t="shared" si="57"/>
        <v>3.1693721775771302E-2</v>
      </c>
      <c r="AC98">
        <f t="shared" si="58"/>
        <v>3.6456000877770456E-2</v>
      </c>
      <c r="AD98">
        <f t="shared" si="59"/>
        <v>3.8463619174487471E-2</v>
      </c>
      <c r="AE98">
        <f t="shared" si="60"/>
        <v>3.924308856346554E-2</v>
      </c>
      <c r="BG98">
        <f t="shared" si="61"/>
        <v>8.3279999999999921E-6</v>
      </c>
      <c r="BH98">
        <f t="shared" si="62"/>
        <v>2.066049999999999E-5</v>
      </c>
      <c r="BI98">
        <f t="shared" si="63"/>
        <v>3.4789999999999929E-5</v>
      </c>
      <c r="BJ98">
        <f t="shared" si="64"/>
        <v>4.627000000000005E-5</v>
      </c>
      <c r="BK98">
        <f t="shared" si="65"/>
        <v>5.2054999999999962E-5</v>
      </c>
      <c r="BM98">
        <f t="shared" si="66"/>
        <v>-1.8249108971467477E-4</v>
      </c>
      <c r="BN98">
        <f t="shared" si="67"/>
        <v>-3.226551840318988E-4</v>
      </c>
      <c r="BO98">
        <f t="shared" si="68"/>
        <v>-4.7106370882013179E-4</v>
      </c>
      <c r="BP98">
        <f t="shared" si="69"/>
        <v>-5.9235496009595739E-4</v>
      </c>
      <c r="BQ98">
        <f t="shared" si="70"/>
        <v>-6.5239218852381267E-4</v>
      </c>
      <c r="BW98">
        <f t="shared" si="71"/>
        <v>1.7493263798348528</v>
      </c>
      <c r="BX98">
        <f t="shared" si="72"/>
        <v>2.1699062002028091</v>
      </c>
      <c r="BY98">
        <f t="shared" si="73"/>
        <v>2.4359215799893716</v>
      </c>
      <c r="BZ98">
        <f t="shared" si="74"/>
        <v>2.4297950166594262</v>
      </c>
      <c r="CA98">
        <f t="shared" si="75"/>
        <v>2.1868680283934503</v>
      </c>
      <c r="CD98">
        <f t="shared" si="76"/>
        <v>0.27981658320505137</v>
      </c>
      <c r="CE98">
        <f t="shared" si="77"/>
        <v>0.87471669294425503</v>
      </c>
      <c r="CF98">
        <f t="shared" si="78"/>
        <v>1.864444303999409</v>
      </c>
      <c r="CG98">
        <f t="shared" si="79"/>
        <v>2.9481812440267174</v>
      </c>
      <c r="CH98">
        <f t="shared" si="80"/>
        <v>3.5760832860378993</v>
      </c>
      <c r="CJ98">
        <f t="shared" si="81"/>
        <v>-96</v>
      </c>
      <c r="CW98">
        <f t="shared" si="82"/>
        <v>-96</v>
      </c>
      <c r="CX98">
        <f t="shared" si="88"/>
        <v>1.7493263798348528</v>
      </c>
      <c r="CY98">
        <f t="shared" si="87"/>
        <v>2.1699062002028091</v>
      </c>
      <c r="CZ98">
        <f t="shared" si="84"/>
        <v>1.864444303999409</v>
      </c>
      <c r="DA98">
        <f t="shared" si="85"/>
        <v>2.9481812440267174</v>
      </c>
      <c r="DB98">
        <f t="shared" si="86"/>
        <v>3.5760832860378993</v>
      </c>
    </row>
    <row r="99" spans="1:106" ht="15" thickBot="1" x14ac:dyDescent="0.35">
      <c r="A99">
        <v>-97</v>
      </c>
      <c r="B99" s="1">
        <v>5.4290299999999996E-6</v>
      </c>
      <c r="C99" s="1">
        <v>2.2000000000000001E-14</v>
      </c>
      <c r="E99" s="1">
        <f t="shared" si="45"/>
        <v>5.4290299999999996E-6</v>
      </c>
      <c r="F99" s="1">
        <f t="shared" si="46"/>
        <v>-5.2074499999999998E-4</v>
      </c>
      <c r="G99" s="1">
        <f t="shared" si="47"/>
        <v>-1.025198E-3</v>
      </c>
      <c r="H99" s="1">
        <f t="shared" si="48"/>
        <v>-1.3637E-3</v>
      </c>
      <c r="I99" s="1">
        <f t="shared" si="49"/>
        <v>-1.52552E-3</v>
      </c>
      <c r="J99" s="1">
        <f t="shared" si="50"/>
        <v>-1.5920400000000001E-3</v>
      </c>
      <c r="L99">
        <f t="shared" si="51"/>
        <v>5.2074499999999998E-4</v>
      </c>
      <c r="M99">
        <f t="shared" si="52"/>
        <v>1.025198E-3</v>
      </c>
      <c r="N99">
        <f t="shared" si="53"/>
        <v>1.3637E-3</v>
      </c>
      <c r="O99">
        <f t="shared" si="54"/>
        <v>1.52552E-3</v>
      </c>
      <c r="P99">
        <f t="shared" si="55"/>
        <v>1.5920400000000001E-3</v>
      </c>
      <c r="AA99">
        <f t="shared" si="56"/>
        <v>2.2819837860948967E-2</v>
      </c>
      <c r="AB99">
        <f t="shared" si="57"/>
        <v>3.2018713278331466E-2</v>
      </c>
      <c r="AC99">
        <f t="shared" si="58"/>
        <v>3.6928308924184437E-2</v>
      </c>
      <c r="AD99">
        <f t="shared" si="59"/>
        <v>3.9057905729826321E-2</v>
      </c>
      <c r="AE99">
        <f t="shared" si="60"/>
        <v>3.9900375938078582E-2</v>
      </c>
      <c r="BG99">
        <f t="shared" si="61"/>
        <v>8.2230000000000194E-6</v>
      </c>
      <c r="BH99">
        <f t="shared" si="62"/>
        <v>2.067850000000006E-5</v>
      </c>
      <c r="BI99">
        <f t="shared" si="63"/>
        <v>3.4790000000000038E-5</v>
      </c>
      <c r="BJ99">
        <f t="shared" si="64"/>
        <v>4.6609999999999989E-5</v>
      </c>
      <c r="BK99">
        <f t="shared" si="65"/>
        <v>5.2529999999999953E-5</v>
      </c>
      <c r="BM99">
        <f t="shared" si="66"/>
        <v>-1.7877167718262195E-4</v>
      </c>
      <c r="BN99">
        <f t="shared" si="67"/>
        <v>-3.1972018715852724E-4</v>
      </c>
      <c r="BO99">
        <f t="shared" si="68"/>
        <v>-4.6518784027000526E-4</v>
      </c>
      <c r="BP99">
        <f t="shared" si="69"/>
        <v>-5.8783117230312698E-4</v>
      </c>
      <c r="BQ99">
        <f t="shared" si="70"/>
        <v>-6.4774882084333077E-4</v>
      </c>
      <c r="BW99">
        <f t="shared" si="71"/>
        <v>1.7272707518470272</v>
      </c>
      <c r="BX99">
        <f t="shared" si="72"/>
        <v>2.1717966826017734</v>
      </c>
      <c r="BY99">
        <f t="shared" si="73"/>
        <v>2.4359215799893792</v>
      </c>
      <c r="BZ99">
        <f t="shared" si="74"/>
        <v>2.4476495726495719</v>
      </c>
      <c r="CA99">
        <f t="shared" si="75"/>
        <v>2.2068231203824404</v>
      </c>
      <c r="CD99">
        <f t="shared" si="76"/>
        <v>0.26852674614455752</v>
      </c>
      <c r="CE99">
        <f t="shared" si="77"/>
        <v>0.85887554519015707</v>
      </c>
      <c r="CF99">
        <f t="shared" si="78"/>
        <v>1.8182216645855676</v>
      </c>
      <c r="CG99">
        <f t="shared" si="79"/>
        <v>2.903322939825232</v>
      </c>
      <c r="CH99">
        <f t="shared" si="80"/>
        <v>3.525359267626782</v>
      </c>
      <c r="CJ99">
        <f t="shared" si="81"/>
        <v>-97</v>
      </c>
      <c r="CW99">
        <f t="shared" si="82"/>
        <v>-97</v>
      </c>
      <c r="CX99">
        <f t="shared" si="88"/>
        <v>1.7272707518470272</v>
      </c>
      <c r="CY99">
        <f t="shared" si="87"/>
        <v>2.1717966826017734</v>
      </c>
      <c r="CZ99">
        <f t="shared" si="84"/>
        <v>1.8182216645855676</v>
      </c>
      <c r="DA99">
        <f t="shared" si="85"/>
        <v>2.903322939825232</v>
      </c>
      <c r="DB99">
        <f t="shared" si="86"/>
        <v>3.525359267626782</v>
      </c>
    </row>
    <row r="100" spans="1:106" ht="15" thickTop="1" x14ac:dyDescent="0.3">
      <c r="A100">
        <v>-98</v>
      </c>
      <c r="B100" s="1">
        <v>5.5672400000000001E-6</v>
      </c>
      <c r="C100" s="1">
        <v>1.7999999999999999E-14</v>
      </c>
      <c r="E100" s="1">
        <f t="shared" si="45"/>
        <v>5.5672400000000001E-6</v>
      </c>
      <c r="F100" s="1">
        <f t="shared" si="46"/>
        <v>-5.2900199999999999E-4</v>
      </c>
      <c r="G100" s="1">
        <f t="shared" si="47"/>
        <v>-1.045813E-3</v>
      </c>
      <c r="H100" s="1">
        <f t="shared" si="48"/>
        <v>-1.3986199999999999E-3</v>
      </c>
      <c r="I100" s="1">
        <f t="shared" si="49"/>
        <v>-1.5719900000000001E-3</v>
      </c>
      <c r="J100" s="1">
        <f t="shared" si="50"/>
        <v>-1.6441299999999999E-3</v>
      </c>
      <c r="L100">
        <f t="shared" si="51"/>
        <v>5.2900199999999999E-4</v>
      </c>
      <c r="M100">
        <f t="shared" si="52"/>
        <v>1.045813E-3</v>
      </c>
      <c r="N100">
        <f t="shared" si="53"/>
        <v>1.3986199999999999E-3</v>
      </c>
      <c r="O100">
        <f t="shared" si="54"/>
        <v>1.5719900000000001E-3</v>
      </c>
      <c r="P100">
        <f t="shared" si="55"/>
        <v>1.6441299999999999E-3</v>
      </c>
      <c r="AA100">
        <f t="shared" si="56"/>
        <v>2.3000043478219774E-2</v>
      </c>
      <c r="AB100">
        <f t="shared" si="57"/>
        <v>3.23390321438351E-2</v>
      </c>
      <c r="AC100">
        <f t="shared" si="58"/>
        <v>3.7398128295410719E-2</v>
      </c>
      <c r="AD100">
        <f t="shared" si="59"/>
        <v>3.9648329094679385E-2</v>
      </c>
      <c r="AE100">
        <f t="shared" si="60"/>
        <v>4.0547872940513166E-2</v>
      </c>
      <c r="BG100">
        <f t="shared" si="61"/>
        <v>8.0680000000000183E-6</v>
      </c>
      <c r="BH100">
        <f t="shared" si="62"/>
        <v>2.0532999999999988E-5</v>
      </c>
      <c r="BI100">
        <f t="shared" si="63"/>
        <v>3.4565000000000066E-5</v>
      </c>
      <c r="BJ100">
        <f t="shared" si="64"/>
        <v>4.6739999999999969E-5</v>
      </c>
      <c r="BK100">
        <f t="shared" si="65"/>
        <v>5.3070000000000005E-5</v>
      </c>
      <c r="BM100">
        <f t="shared" si="66"/>
        <v>-1.7407351491301358E-4</v>
      </c>
      <c r="BN100">
        <f t="shared" si="67"/>
        <v>-3.1440791480357241E-4</v>
      </c>
      <c r="BO100">
        <f t="shared" si="68"/>
        <v>-4.5654860678516485E-4</v>
      </c>
      <c r="BP100">
        <f t="shared" si="69"/>
        <v>-5.8092060318099697E-4</v>
      </c>
      <c r="BQ100">
        <f t="shared" si="70"/>
        <v>-6.4417768948544704E-4</v>
      </c>
      <c r="BW100">
        <f t="shared" si="71"/>
        <v>1.6947124438649901</v>
      </c>
      <c r="BX100">
        <f t="shared" si="72"/>
        <v>2.1565152832101973</v>
      </c>
      <c r="BY100">
        <f t="shared" si="73"/>
        <v>2.420167559998073</v>
      </c>
      <c r="BZ100">
        <f t="shared" si="74"/>
        <v>2.4544763146458046</v>
      </c>
      <c r="CA100">
        <f t="shared" si="75"/>
        <v>2.2295089091699261</v>
      </c>
      <c r="CD100">
        <f t="shared" si="76"/>
        <v>0.25459831065651567</v>
      </c>
      <c r="CE100">
        <f t="shared" si="77"/>
        <v>0.83057156883754402</v>
      </c>
      <c r="CF100">
        <f t="shared" si="78"/>
        <v>1.7513145821720346</v>
      </c>
      <c r="CG100">
        <f t="shared" si="79"/>
        <v>2.8354610079110611</v>
      </c>
      <c r="CH100">
        <f t="shared" si="80"/>
        <v>3.4865948061113898</v>
      </c>
      <c r="CJ100">
        <f t="shared" si="81"/>
        <v>-98</v>
      </c>
      <c r="CW100">
        <f t="shared" si="82"/>
        <v>-98</v>
      </c>
      <c r="CX100">
        <f t="shared" si="88"/>
        <v>1.6947124438649901</v>
      </c>
      <c r="CY100">
        <f t="shared" si="87"/>
        <v>2.1565152832101973</v>
      </c>
      <c r="CZ100" s="18">
        <f>BY100</f>
        <v>2.420167559998073</v>
      </c>
      <c r="DA100">
        <f t="shared" si="85"/>
        <v>2.8354610079110611</v>
      </c>
      <c r="DB100">
        <f t="shared" si="86"/>
        <v>3.4865948061113898</v>
      </c>
    </row>
    <row r="101" spans="1:106" x14ac:dyDescent="0.3">
      <c r="A101">
        <v>-99</v>
      </c>
      <c r="B101" s="1">
        <v>5.6982900000000003E-6</v>
      </c>
      <c r="C101" s="1">
        <v>5.0999999999999997E-14</v>
      </c>
      <c r="E101" s="1">
        <f t="shared" si="45"/>
        <v>5.6982900000000003E-6</v>
      </c>
      <c r="F101" s="1">
        <f t="shared" si="46"/>
        <v>-5.3719100000000001E-4</v>
      </c>
      <c r="G101" s="1">
        <f t="shared" si="47"/>
        <v>-1.0665550000000001E-3</v>
      </c>
      <c r="H101" s="1">
        <f t="shared" si="48"/>
        <v>-1.4332800000000001E-3</v>
      </c>
      <c r="I101" s="1">
        <f t="shared" si="49"/>
        <v>-1.61874E-3</v>
      </c>
      <c r="J101" s="1">
        <f t="shared" si="50"/>
        <v>-1.6971E-3</v>
      </c>
      <c r="L101">
        <f t="shared" si="51"/>
        <v>5.3719100000000001E-4</v>
      </c>
      <c r="M101">
        <f t="shared" si="52"/>
        <v>1.0665550000000001E-3</v>
      </c>
      <c r="N101">
        <f t="shared" si="53"/>
        <v>1.4332800000000001E-3</v>
      </c>
      <c r="O101">
        <f t="shared" si="54"/>
        <v>1.61874E-3</v>
      </c>
      <c r="P101">
        <f t="shared" si="55"/>
        <v>1.6971E-3</v>
      </c>
      <c r="AA101">
        <f t="shared" si="56"/>
        <v>2.3177381215314211E-2</v>
      </c>
      <c r="AB101">
        <f t="shared" si="57"/>
        <v>3.2658153652648521E-2</v>
      </c>
      <c r="AC101">
        <f t="shared" si="58"/>
        <v>3.7858684604724448E-2</v>
      </c>
      <c r="AD101">
        <f t="shared" si="59"/>
        <v>4.0233568074432575E-2</v>
      </c>
      <c r="AE101">
        <f t="shared" si="60"/>
        <v>4.1195873579765244E-2</v>
      </c>
      <c r="BG101">
        <f t="shared" si="61"/>
        <v>7.3054999999999913E-6</v>
      </c>
      <c r="BH101">
        <f t="shared" si="62"/>
        <v>1.8946499999999891E-5</v>
      </c>
      <c r="BI101">
        <f t="shared" si="63"/>
        <v>3.2709999999999922E-5</v>
      </c>
      <c r="BJ101">
        <f t="shared" si="64"/>
        <v>4.4690000000000014E-5</v>
      </c>
      <c r="BK101">
        <f t="shared" si="65"/>
        <v>5.0979999999999935E-5</v>
      </c>
      <c r="BM101">
        <f t="shared" si="66"/>
        <v>-1.5706351889151901E-4</v>
      </c>
      <c r="BN101">
        <f t="shared" si="67"/>
        <v>-2.8878949824780512E-4</v>
      </c>
      <c r="BO101">
        <f t="shared" si="68"/>
        <v>-4.2955734703010659E-4</v>
      </c>
      <c r="BP101">
        <f t="shared" si="69"/>
        <v>-5.5159313090204231E-4</v>
      </c>
      <c r="BQ101">
        <f t="shared" si="70"/>
        <v>-6.1416485707486252E-4</v>
      </c>
      <c r="BW101">
        <f t="shared" si="71"/>
        <v>1.5345465739533517</v>
      </c>
      <c r="BX101">
        <f t="shared" si="72"/>
        <v>1.989890265102118</v>
      </c>
      <c r="BY101">
        <f t="shared" si="73"/>
        <v>2.2902844174030559</v>
      </c>
      <c r="BZ101">
        <f t="shared" si="74"/>
        <v>2.3468238447052014</v>
      </c>
      <c r="CA101">
        <f t="shared" si="75"/>
        <v>2.1417065044183659</v>
      </c>
      <c r="CD101">
        <f t="shared" si="76"/>
        <v>0.20727206143155438</v>
      </c>
      <c r="CE101">
        <f t="shared" si="77"/>
        <v>0.70073355197692366</v>
      </c>
      <c r="CF101">
        <f t="shared" si="78"/>
        <v>1.5503595298388411</v>
      </c>
      <c r="CG101">
        <f t="shared" si="79"/>
        <v>2.5563941705609765</v>
      </c>
      <c r="CH101">
        <f t="shared" si="80"/>
        <v>3.1692758737672904</v>
      </c>
      <c r="CJ101">
        <f t="shared" si="81"/>
        <v>-99</v>
      </c>
    </row>
    <row r="102" spans="1:106" x14ac:dyDescent="0.3">
      <c r="A102">
        <v>-100</v>
      </c>
      <c r="B102" s="1">
        <v>5.8283900000000001E-6</v>
      </c>
      <c r="C102" s="1">
        <v>3.8000000000000002E-14</v>
      </c>
      <c r="E102" s="1">
        <f t="shared" si="45"/>
        <v>5.8283900000000001E-6</v>
      </c>
      <c r="F102" s="1">
        <f t="shared" si="46"/>
        <v>-5.4513800000000002E-4</v>
      </c>
      <c r="G102" s="1">
        <f t="shared" si="47"/>
        <v>-1.086879E-3</v>
      </c>
      <c r="H102" s="1">
        <f t="shared" si="48"/>
        <v>-1.4677500000000001E-3</v>
      </c>
      <c r="I102" s="1">
        <f t="shared" si="49"/>
        <v>-1.6654700000000001E-3</v>
      </c>
      <c r="J102" s="1">
        <f t="shared" si="50"/>
        <v>-1.75027E-3</v>
      </c>
      <c r="L102">
        <f t="shared" si="51"/>
        <v>5.4513800000000002E-4</v>
      </c>
      <c r="M102">
        <f t="shared" si="52"/>
        <v>1.086879E-3</v>
      </c>
      <c r="N102">
        <f t="shared" si="53"/>
        <v>1.4677500000000001E-3</v>
      </c>
      <c r="O102">
        <f t="shared" si="54"/>
        <v>1.6654700000000001E-3</v>
      </c>
      <c r="P102">
        <f t="shared" si="55"/>
        <v>1.75027E-3</v>
      </c>
      <c r="AA102">
        <f t="shared" si="56"/>
        <v>2.3348190508045801E-2</v>
      </c>
      <c r="AB102">
        <f t="shared" si="57"/>
        <v>3.2967847973442245E-2</v>
      </c>
      <c r="AC102">
        <f t="shared" si="58"/>
        <v>3.8311225508981049E-2</v>
      </c>
      <c r="AD102">
        <f t="shared" si="59"/>
        <v>4.0810170301041379E-2</v>
      </c>
      <c r="AE102">
        <f t="shared" si="60"/>
        <v>4.183622831948406E-2</v>
      </c>
      <c r="BG102">
        <f t="shared" si="61"/>
        <v>1.2638500000000042E-5</v>
      </c>
      <c r="BH102">
        <f t="shared" si="62"/>
        <v>2.9154499999999936E-5</v>
      </c>
      <c r="BI102">
        <f t="shared" si="63"/>
        <v>4.6200000000000025E-5</v>
      </c>
      <c r="BJ102">
        <f t="shared" si="64"/>
        <v>6.0370000000000128E-5</v>
      </c>
      <c r="BK102">
        <f t="shared" si="65"/>
        <v>6.8200000000000018E-5</v>
      </c>
      <c r="BM102">
        <f t="shared" si="66"/>
        <v>-2.7239799069226484E-4</v>
      </c>
      <c r="BN102">
        <f t="shared" si="67"/>
        <v>-4.4545087746370929E-4</v>
      </c>
      <c r="BO102">
        <f t="shared" si="68"/>
        <v>-6.0814110263261365E-4</v>
      </c>
      <c r="BP102">
        <f t="shared" si="69"/>
        <v>-7.4692947614857902E-4</v>
      </c>
      <c r="BQ102">
        <f t="shared" si="70"/>
        <v>-8.2369924925224764E-4</v>
      </c>
      <c r="BW102">
        <f t="shared" si="71"/>
        <v>2.6547624221353123</v>
      </c>
      <c r="BX102">
        <f t="shared" si="72"/>
        <v>3.0620038389106119</v>
      </c>
      <c r="BY102">
        <f t="shared" si="73"/>
        <v>3.2348254382152706</v>
      </c>
      <c r="BZ102">
        <f t="shared" si="74"/>
        <v>3.1702339562509123</v>
      </c>
      <c r="CA102">
        <f t="shared" si="75"/>
        <v>2.8651311024192387</v>
      </c>
      <c r="CD102">
        <f t="shared" si="76"/>
        <v>0.62344467468124376</v>
      </c>
      <c r="CE102">
        <f t="shared" si="77"/>
        <v>1.6672078930211411</v>
      </c>
      <c r="CF102">
        <f t="shared" si="78"/>
        <v>3.107411971787664</v>
      </c>
      <c r="CG102">
        <f t="shared" si="79"/>
        <v>4.6875867384754839</v>
      </c>
      <c r="CH102">
        <f t="shared" si="80"/>
        <v>5.7006904659837101</v>
      </c>
      <c r="CJ102">
        <f t="shared" si="81"/>
        <v>-100</v>
      </c>
    </row>
    <row r="103" spans="1:106" x14ac:dyDescent="0.3">
      <c r="A103">
        <v>-100</v>
      </c>
      <c r="B103" s="1">
        <v>5.8159800000000002E-6</v>
      </c>
      <c r="C103" s="1">
        <v>-6.2999999999999997E-14</v>
      </c>
      <c r="E103" s="1">
        <f t="shared" si="45"/>
        <v>5.8159800000000002E-6</v>
      </c>
      <c r="F103" s="1">
        <f t="shared" si="46"/>
        <v>-5.4385499999999999E-4</v>
      </c>
      <c r="G103" s="1">
        <f t="shared" si="47"/>
        <v>-1.0841239999999999E-3</v>
      </c>
      <c r="H103" s="1">
        <f t="shared" si="48"/>
        <v>-1.46423E-3</v>
      </c>
      <c r="I103" s="1">
        <f t="shared" si="49"/>
        <v>-1.66139E-3</v>
      </c>
      <c r="J103" s="1">
        <f t="shared" si="50"/>
        <v>-1.7458899999999999E-3</v>
      </c>
      <c r="L103">
        <f t="shared" si="51"/>
        <v>5.4385499999999999E-4</v>
      </c>
      <c r="M103">
        <f t="shared" si="52"/>
        <v>1.0841239999999999E-3</v>
      </c>
      <c r="N103">
        <f t="shared" si="53"/>
        <v>1.46423E-3</v>
      </c>
      <c r="O103">
        <f t="shared" si="54"/>
        <v>1.66139E-3</v>
      </c>
      <c r="P103">
        <f t="shared" si="55"/>
        <v>1.7458899999999999E-3</v>
      </c>
      <c r="AA103">
        <f t="shared" si="56"/>
        <v>2.3320698960365659E-2</v>
      </c>
      <c r="AB103">
        <f t="shared" si="57"/>
        <v>3.2926038328350407E-2</v>
      </c>
      <c r="AC103">
        <f t="shared" si="58"/>
        <v>3.8265258394528059E-2</v>
      </c>
      <c r="AD103">
        <f t="shared" si="59"/>
        <v>4.0760152109627856E-2</v>
      </c>
      <c r="AE103">
        <f t="shared" si="60"/>
        <v>4.1783848554196153E-2</v>
      </c>
      <c r="BG103">
        <f t="shared" si="61"/>
        <v>1.1738999999999977E-5</v>
      </c>
      <c r="BH103">
        <f t="shared" si="62"/>
        <v>2.7168499999999891E-5</v>
      </c>
      <c r="BI103">
        <f t="shared" si="63"/>
        <v>4.3679999999999927E-5</v>
      </c>
      <c r="BJ103">
        <f t="shared" si="64"/>
        <v>5.723499999999999E-5</v>
      </c>
      <c r="BK103">
        <f t="shared" si="65"/>
        <v>6.4535000000000005E-5</v>
      </c>
      <c r="BM103">
        <f t="shared" si="66"/>
        <v>-2.5446284213491259E-4</v>
      </c>
      <c r="BN103">
        <f t="shared" si="67"/>
        <v>-4.178719227193006E-4</v>
      </c>
      <c r="BO103">
        <f t="shared" si="68"/>
        <v>-5.7952972574714864E-4</v>
      </c>
      <c r="BP103">
        <f t="shared" si="69"/>
        <v>-7.1462411492706501E-4</v>
      </c>
      <c r="BQ103">
        <f t="shared" si="70"/>
        <v>-7.8707411600510702E-4</v>
      </c>
      <c r="BW103">
        <f t="shared" si="71"/>
        <v>2.4658192090395432</v>
      </c>
      <c r="BX103">
        <f t="shared" si="72"/>
        <v>2.8534206142256875</v>
      </c>
      <c r="BY103">
        <f t="shared" si="73"/>
        <v>3.0583804143126128</v>
      </c>
      <c r="BZ103">
        <f t="shared" si="74"/>
        <v>3.0056044473417347</v>
      </c>
      <c r="CA103">
        <f t="shared" si="75"/>
        <v>2.7111618137041864</v>
      </c>
      <c r="CD103">
        <f t="shared" si="76"/>
        <v>0.54405006599853567</v>
      </c>
      <c r="CE103">
        <f t="shared" si="77"/>
        <v>1.4671567058138864</v>
      </c>
      <c r="CF103">
        <f t="shared" si="78"/>
        <v>2.8218995763327235</v>
      </c>
      <c r="CG103">
        <f t="shared" si="79"/>
        <v>4.2908709672384298</v>
      </c>
      <c r="CH103">
        <f t="shared" si="80"/>
        <v>5.2050077527079237</v>
      </c>
      <c r="CJ103">
        <f t="shared" si="81"/>
        <v>-100</v>
      </c>
    </row>
    <row r="104" spans="1:106" x14ac:dyDescent="0.3">
      <c r="A104">
        <v>-99</v>
      </c>
      <c r="B104" s="1">
        <v>5.6348599999999998E-6</v>
      </c>
      <c r="C104" s="1">
        <v>-2.1800000000000001E-13</v>
      </c>
      <c r="E104" s="1">
        <f t="shared" si="45"/>
        <v>5.6348599999999998E-6</v>
      </c>
      <c r="F104" s="1">
        <f t="shared" si="46"/>
        <v>-5.3185799999999996E-4</v>
      </c>
      <c r="G104" s="1">
        <f t="shared" si="47"/>
        <v>-1.056347E-3</v>
      </c>
      <c r="H104" s="1">
        <f t="shared" si="48"/>
        <v>-1.41979E-3</v>
      </c>
      <c r="I104" s="1">
        <f t="shared" si="49"/>
        <v>-1.6030599999999999E-3</v>
      </c>
      <c r="J104" s="1">
        <f t="shared" si="50"/>
        <v>-1.6798799999999999E-3</v>
      </c>
      <c r="L104">
        <f t="shared" si="51"/>
        <v>5.3185799999999996E-4</v>
      </c>
      <c r="M104">
        <f t="shared" si="52"/>
        <v>1.056347E-3</v>
      </c>
      <c r="N104">
        <f t="shared" si="53"/>
        <v>1.41979E-3</v>
      </c>
      <c r="O104">
        <f t="shared" si="54"/>
        <v>1.6030599999999999E-3</v>
      </c>
      <c r="P104">
        <f t="shared" si="55"/>
        <v>1.6798799999999999E-3</v>
      </c>
      <c r="AA104">
        <f t="shared" si="56"/>
        <v>2.3062046743513465E-2</v>
      </c>
      <c r="AB104">
        <f t="shared" si="57"/>
        <v>3.2501492273432617E-2</v>
      </c>
      <c r="AC104">
        <f t="shared" si="58"/>
        <v>3.7680100849121941E-2</v>
      </c>
      <c r="AD104">
        <f t="shared" si="59"/>
        <v>4.0038231729186038E-2</v>
      </c>
      <c r="AE104">
        <f t="shared" si="60"/>
        <v>4.0986339187587859E-2</v>
      </c>
      <c r="BG104">
        <f t="shared" si="61"/>
        <v>1.1364999999999999E-5</v>
      </c>
      <c r="BH104">
        <f t="shared" si="62"/>
        <v>2.640699999999999E-5</v>
      </c>
      <c r="BI104">
        <f t="shared" si="63"/>
        <v>4.2484999999999977E-5</v>
      </c>
      <c r="BJ104">
        <f t="shared" si="64"/>
        <v>5.5194999999999962E-5</v>
      </c>
      <c r="BK104">
        <f t="shared" si="65"/>
        <v>6.1949999999999974E-5</v>
      </c>
      <c r="BM104">
        <f t="shared" si="66"/>
        <v>-2.4909091317500311E-4</v>
      </c>
      <c r="BN104">
        <f t="shared" si="67"/>
        <v>-4.1145164485209551E-4</v>
      </c>
      <c r="BO104">
        <f t="shared" si="68"/>
        <v>-5.7245616587435835E-4</v>
      </c>
      <c r="BP104">
        <f t="shared" si="69"/>
        <v>-7.0157202486018425E-4</v>
      </c>
      <c r="BQ104">
        <f t="shared" si="70"/>
        <v>-7.7021342591686293E-4</v>
      </c>
      <c r="BW104">
        <f t="shared" si="71"/>
        <v>2.3872591626828914</v>
      </c>
      <c r="BX104">
        <f t="shared" si="72"/>
        <v>2.7734427060698237</v>
      </c>
      <c r="BY104">
        <f t="shared" si="73"/>
        <v>2.9747090636921127</v>
      </c>
      <c r="BZ104">
        <f t="shared" si="74"/>
        <v>2.8984771114008381</v>
      </c>
      <c r="CA104">
        <f t="shared" si="75"/>
        <v>2.6025641025641013</v>
      </c>
      <c r="CD104">
        <f t="shared" si="76"/>
        <v>0.52132180436458098</v>
      </c>
      <c r="CE104">
        <f t="shared" si="77"/>
        <v>1.4224195930735486</v>
      </c>
      <c r="CF104">
        <f t="shared" si="78"/>
        <v>2.7534335197970612</v>
      </c>
      <c r="CG104">
        <f t="shared" si="79"/>
        <v>4.1355630525644358</v>
      </c>
      <c r="CH104">
        <f t="shared" si="80"/>
        <v>4.9843931399145696</v>
      </c>
      <c r="CJ104">
        <f t="shared" si="81"/>
        <v>-99</v>
      </c>
    </row>
    <row r="105" spans="1:106" x14ac:dyDescent="0.3">
      <c r="A105">
        <v>-98</v>
      </c>
      <c r="B105" s="1">
        <v>5.4593499999999997E-6</v>
      </c>
      <c r="C105" s="1">
        <v>-2.4300000000000002E-13</v>
      </c>
      <c r="E105" s="1">
        <f t="shared" si="45"/>
        <v>5.4593499999999997E-6</v>
      </c>
      <c r="F105" s="1">
        <f t="shared" si="46"/>
        <v>-5.2037700000000004E-4</v>
      </c>
      <c r="G105" s="1">
        <f t="shared" si="47"/>
        <v>-1.0297870000000001E-3</v>
      </c>
      <c r="H105" s="1">
        <f t="shared" si="48"/>
        <v>-1.3768700000000001E-3</v>
      </c>
      <c r="I105" s="1">
        <f t="shared" si="49"/>
        <v>-1.54692E-3</v>
      </c>
      <c r="J105" s="1">
        <f t="shared" si="50"/>
        <v>-1.6168199999999999E-3</v>
      </c>
      <c r="L105">
        <f t="shared" si="51"/>
        <v>5.2037700000000004E-4</v>
      </c>
      <c r="M105">
        <f t="shared" si="52"/>
        <v>1.0297870000000001E-3</v>
      </c>
      <c r="N105">
        <f t="shared" si="53"/>
        <v>1.3768700000000001E-3</v>
      </c>
      <c r="O105">
        <f t="shared" si="54"/>
        <v>1.54692E-3</v>
      </c>
      <c r="P105">
        <f t="shared" si="55"/>
        <v>1.6168199999999999E-3</v>
      </c>
      <c r="AA105">
        <f t="shared" si="56"/>
        <v>2.2811773276095834E-2</v>
      </c>
      <c r="AB105">
        <f t="shared" si="57"/>
        <v>3.2090294482911806E-2</v>
      </c>
      <c r="AC105">
        <f t="shared" si="58"/>
        <v>3.7106198943033762E-2</v>
      </c>
      <c r="AD105">
        <f t="shared" si="59"/>
        <v>3.9330903879773726E-2</v>
      </c>
      <c r="AE105">
        <f t="shared" si="60"/>
        <v>4.0209700322185939E-2</v>
      </c>
      <c r="BG105">
        <f t="shared" si="61"/>
        <v>1.1332000000000021E-5</v>
      </c>
      <c r="BH105">
        <f t="shared" si="62"/>
        <v>2.597550000000008E-5</v>
      </c>
      <c r="BI105">
        <f t="shared" si="63"/>
        <v>4.1635000000000051E-5</v>
      </c>
      <c r="BJ105">
        <f t="shared" si="64"/>
        <v>5.3940000000000049E-5</v>
      </c>
      <c r="BK105">
        <f t="shared" si="65"/>
        <v>6.0029999999999972E-5</v>
      </c>
      <c r="BM105">
        <f t="shared" si="66"/>
        <v>-2.5114549358382961E-4</v>
      </c>
      <c r="BN105">
        <f t="shared" si="67"/>
        <v>-4.0996256074298312E-4</v>
      </c>
      <c r="BO105">
        <f t="shared" si="68"/>
        <v>-5.6977386138570135E-4</v>
      </c>
      <c r="BP105">
        <f t="shared" si="69"/>
        <v>-6.9811158864098791E-4</v>
      </c>
      <c r="BQ105">
        <f t="shared" si="70"/>
        <v>-7.6085884595844197E-4</v>
      </c>
      <c r="BW105">
        <f t="shared" si="71"/>
        <v>2.3803273938867204</v>
      </c>
      <c r="BX105">
        <f t="shared" si="72"/>
        <v>2.7281236418948369</v>
      </c>
      <c r="BY105">
        <f t="shared" si="73"/>
        <v>2.9151938770582873</v>
      </c>
      <c r="BZ105">
        <f t="shared" si="74"/>
        <v>2.8325727944372039</v>
      </c>
      <c r="CA105">
        <f t="shared" si="75"/>
        <v>2.5219035202086038</v>
      </c>
      <c r="CD105">
        <f t="shared" si="76"/>
        <v>0.52995732564870257</v>
      </c>
      <c r="CE105">
        <f t="shared" si="77"/>
        <v>1.4121424699746139</v>
      </c>
      <c r="CF105">
        <f t="shared" si="78"/>
        <v>2.7276909576800814</v>
      </c>
      <c r="CG105">
        <f t="shared" si="79"/>
        <v>4.0948671347676298</v>
      </c>
      <c r="CH105">
        <f t="shared" si="80"/>
        <v>4.8640531133487332</v>
      </c>
      <c r="CJ105">
        <f t="shared" si="81"/>
        <v>-98</v>
      </c>
    </row>
    <row r="106" spans="1:106" x14ac:dyDescent="0.3">
      <c r="A106">
        <v>-97</v>
      </c>
      <c r="B106" s="1">
        <v>5.2865400000000004E-6</v>
      </c>
      <c r="C106" s="1">
        <v>-2.7100000000000001E-13</v>
      </c>
      <c r="E106" s="1">
        <f t="shared" si="45"/>
        <v>5.2865400000000004E-6</v>
      </c>
      <c r="F106" s="1">
        <f t="shared" si="46"/>
        <v>-5.0912799999999997E-4</v>
      </c>
      <c r="G106" s="1">
        <f t="shared" si="47"/>
        <v>-1.003533E-3</v>
      </c>
      <c r="H106" s="1">
        <f t="shared" si="48"/>
        <v>-1.33482E-3</v>
      </c>
      <c r="I106" s="1">
        <f t="shared" si="49"/>
        <v>-1.49267E-3</v>
      </c>
      <c r="J106" s="1">
        <f t="shared" si="50"/>
        <v>-1.55598E-3</v>
      </c>
      <c r="L106">
        <f t="shared" si="51"/>
        <v>5.0912799999999997E-4</v>
      </c>
      <c r="M106">
        <f t="shared" si="52"/>
        <v>1.003533E-3</v>
      </c>
      <c r="N106">
        <f t="shared" si="53"/>
        <v>1.33482E-3</v>
      </c>
      <c r="O106">
        <f t="shared" si="54"/>
        <v>1.49267E-3</v>
      </c>
      <c r="P106">
        <f t="shared" si="55"/>
        <v>1.55598E-3</v>
      </c>
      <c r="AA106">
        <f t="shared" si="56"/>
        <v>2.2563864917163459E-2</v>
      </c>
      <c r="AB106">
        <f t="shared" si="57"/>
        <v>3.1678588983728426E-2</v>
      </c>
      <c r="AC106">
        <f t="shared" si="58"/>
        <v>3.6535188517373224E-2</v>
      </c>
      <c r="AD106">
        <f t="shared" si="59"/>
        <v>3.863508767946567E-2</v>
      </c>
      <c r="AE106">
        <f t="shared" si="60"/>
        <v>3.9445912335754132E-2</v>
      </c>
      <c r="BG106">
        <f t="shared" si="61"/>
        <v>1.1100999999999987E-5</v>
      </c>
      <c r="BH106">
        <f t="shared" si="62"/>
        <v>2.5525999999999999E-5</v>
      </c>
      <c r="BI106">
        <f t="shared" si="63"/>
        <v>4.0945000000000015E-5</v>
      </c>
      <c r="BJ106">
        <f t="shared" si="64"/>
        <v>5.2734999999999935E-5</v>
      </c>
      <c r="BK106">
        <f t="shared" si="65"/>
        <v>5.8510000000000021E-5</v>
      </c>
      <c r="BM106">
        <f t="shared" si="66"/>
        <v>-2.4873256009353036E-4</v>
      </c>
      <c r="BN106">
        <f t="shared" si="67"/>
        <v>-4.0814903859341493E-4</v>
      </c>
      <c r="BO106">
        <f t="shared" si="68"/>
        <v>-5.6921862700786904E-4</v>
      </c>
      <c r="BP106">
        <f t="shared" si="69"/>
        <v>-6.9497688455718784E-4</v>
      </c>
      <c r="BQ106">
        <f t="shared" si="70"/>
        <v>-7.5614304600548482E-4</v>
      </c>
      <c r="BW106">
        <f t="shared" si="71"/>
        <v>2.3318050123134841</v>
      </c>
      <c r="BX106">
        <f t="shared" si="72"/>
        <v>2.6809140953208748</v>
      </c>
      <c r="BY106">
        <f t="shared" si="73"/>
        <v>2.86688154908494</v>
      </c>
      <c r="BZ106">
        <f t="shared" si="74"/>
        <v>2.76929414747211</v>
      </c>
      <c r="CA106">
        <f t="shared" si="75"/>
        <v>2.4580472258438366</v>
      </c>
      <c r="CD106">
        <f t="shared" si="76"/>
        <v>0.51982289064747755</v>
      </c>
      <c r="CE106">
        <f t="shared" si="77"/>
        <v>1.3996765155547266</v>
      </c>
      <c r="CF106">
        <f t="shared" si="78"/>
        <v>2.72237737640127</v>
      </c>
      <c r="CG106">
        <f t="shared" si="79"/>
        <v>4.0581756430524782</v>
      </c>
      <c r="CH106">
        <f t="shared" si="80"/>
        <v>4.8039452048822628</v>
      </c>
      <c r="CJ106">
        <f t="shared" si="81"/>
        <v>-97</v>
      </c>
    </row>
    <row r="107" spans="1:106" x14ac:dyDescent="0.3">
      <c r="A107">
        <v>-96</v>
      </c>
      <c r="B107" s="1">
        <v>5.1243399999999996E-6</v>
      </c>
      <c r="C107" s="1">
        <v>-2.84E-13</v>
      </c>
      <c r="E107" s="1">
        <f t="shared" si="45"/>
        <v>5.1243399999999996E-6</v>
      </c>
      <c r="F107" s="1">
        <f t="shared" si="46"/>
        <v>-4.97713E-4</v>
      </c>
      <c r="G107" s="1">
        <f t="shared" si="47"/>
        <v>-9.7783599999999994E-4</v>
      </c>
      <c r="H107" s="1">
        <f t="shared" si="48"/>
        <v>-1.2936E-3</v>
      </c>
      <c r="I107" s="1">
        <f t="shared" si="49"/>
        <v>-1.4390399999999999E-3</v>
      </c>
      <c r="J107" s="1">
        <f t="shared" si="50"/>
        <v>-1.49676E-3</v>
      </c>
      <c r="L107">
        <f t="shared" si="51"/>
        <v>4.97713E-4</v>
      </c>
      <c r="M107">
        <f t="shared" si="52"/>
        <v>9.7783599999999994E-4</v>
      </c>
      <c r="N107">
        <f t="shared" si="53"/>
        <v>1.2936E-3</v>
      </c>
      <c r="O107">
        <f t="shared" si="54"/>
        <v>1.4390399999999999E-3</v>
      </c>
      <c r="P107">
        <f t="shared" si="55"/>
        <v>1.49676E-3</v>
      </c>
      <c r="AA107">
        <f t="shared" si="56"/>
        <v>2.2309482288928175E-2</v>
      </c>
      <c r="AB107">
        <f t="shared" si="57"/>
        <v>3.127036936142584E-2</v>
      </c>
      <c r="AC107">
        <f t="shared" si="58"/>
        <v>3.5966651220262359E-2</v>
      </c>
      <c r="AD107">
        <f t="shared" si="59"/>
        <v>3.7934680702491751E-2</v>
      </c>
      <c r="AE107">
        <f t="shared" si="60"/>
        <v>3.8687982630269055E-2</v>
      </c>
      <c r="BG107">
        <f t="shared" si="61"/>
        <v>1.0730999999999991E-5</v>
      </c>
      <c r="BH107">
        <f t="shared" si="62"/>
        <v>2.5255499999999972E-5</v>
      </c>
      <c r="BI107">
        <f t="shared" si="63"/>
        <v>4.0360000000000027E-5</v>
      </c>
      <c r="BJ107">
        <f t="shared" si="64"/>
        <v>5.1564999999999944E-5</v>
      </c>
      <c r="BK107">
        <f t="shared" si="65"/>
        <v>5.6969999999999931E-5</v>
      </c>
      <c r="BM107">
        <f t="shared" si="66"/>
        <v>-2.4315326734922554E-4</v>
      </c>
      <c r="BN107">
        <f t="shared" si="67"/>
        <v>-4.0917896680357611E-4</v>
      </c>
      <c r="BO107">
        <f t="shared" si="68"/>
        <v>-5.7011223637388325E-4</v>
      </c>
      <c r="BP107">
        <f t="shared" si="69"/>
        <v>-6.9228905172827315E-4</v>
      </c>
      <c r="BQ107">
        <f t="shared" si="70"/>
        <v>-7.5084741745009079E-4</v>
      </c>
      <c r="BW107">
        <f t="shared" si="71"/>
        <v>2.2540851803563648</v>
      </c>
      <c r="BX107">
        <f t="shared" si="72"/>
        <v>2.6525043459365465</v>
      </c>
      <c r="BY107">
        <f t="shared" si="73"/>
        <v>2.8259210971075395</v>
      </c>
      <c r="BZ107">
        <f t="shared" si="74"/>
        <v>2.7078534695060088</v>
      </c>
      <c r="CA107">
        <f t="shared" si="75"/>
        <v>2.3933507170795276</v>
      </c>
      <c r="CD107">
        <f t="shared" si="76"/>
        <v>0.49676425648428646</v>
      </c>
      <c r="CE107">
        <f t="shared" si="77"/>
        <v>1.4067493493723946</v>
      </c>
      <c r="CF107">
        <f t="shared" si="78"/>
        <v>2.7309317397750794</v>
      </c>
      <c r="CG107">
        <f t="shared" si="79"/>
        <v>4.0268462416752486</v>
      </c>
      <c r="CH107">
        <f t="shared" si="80"/>
        <v>4.7368922162690588</v>
      </c>
      <c r="CJ107">
        <f t="shared" si="81"/>
        <v>-96</v>
      </c>
    </row>
    <row r="108" spans="1:106" x14ac:dyDescent="0.3">
      <c r="A108">
        <v>-95</v>
      </c>
      <c r="B108" s="1">
        <v>4.9591499999999998E-6</v>
      </c>
      <c r="C108" s="1">
        <v>-3.2700000000000002E-13</v>
      </c>
      <c r="E108" s="1">
        <f t="shared" si="45"/>
        <v>4.9591499999999998E-6</v>
      </c>
      <c r="F108" s="1">
        <f t="shared" si="46"/>
        <v>-4.8692599999999999E-4</v>
      </c>
      <c r="G108" s="1">
        <f t="shared" si="47"/>
        <v>-9.5248100000000003E-4</v>
      </c>
      <c r="H108" s="1">
        <f t="shared" si="48"/>
        <v>-1.25293E-3</v>
      </c>
      <c r="I108" s="1">
        <f t="shared" si="49"/>
        <v>-1.3872000000000001E-3</v>
      </c>
      <c r="J108" s="1">
        <f t="shared" si="50"/>
        <v>-1.43896E-3</v>
      </c>
      <c r="L108">
        <f t="shared" si="51"/>
        <v>4.8692599999999999E-4</v>
      </c>
      <c r="M108">
        <f t="shared" si="52"/>
        <v>9.5248100000000003E-4</v>
      </c>
      <c r="N108">
        <f t="shared" si="53"/>
        <v>1.25293E-3</v>
      </c>
      <c r="O108">
        <f t="shared" si="54"/>
        <v>1.3872000000000001E-3</v>
      </c>
      <c r="P108">
        <f t="shared" si="55"/>
        <v>1.43896E-3</v>
      </c>
      <c r="AA108">
        <f t="shared" si="56"/>
        <v>2.2066399796976399E-2</v>
      </c>
      <c r="AB108">
        <f t="shared" si="57"/>
        <v>3.0862290906541596E-2</v>
      </c>
      <c r="AC108">
        <f t="shared" si="58"/>
        <v>3.5396751263357486E-2</v>
      </c>
      <c r="AD108">
        <f t="shared" si="59"/>
        <v>3.7245133910351294E-2</v>
      </c>
      <c r="AE108">
        <f t="shared" si="60"/>
        <v>3.7933626243743163E-2</v>
      </c>
      <c r="BG108">
        <f t="shared" si="61"/>
        <v>1.0627999999999995E-5</v>
      </c>
      <c r="BH108">
        <f t="shared" si="62"/>
        <v>2.5060500000000046E-5</v>
      </c>
      <c r="BI108">
        <f t="shared" si="63"/>
        <v>3.9909999999999982E-5</v>
      </c>
      <c r="BJ108">
        <f t="shared" si="64"/>
        <v>5.0650000000000059E-5</v>
      </c>
      <c r="BK108">
        <f t="shared" si="65"/>
        <v>5.5554999999999992E-5</v>
      </c>
      <c r="BM108">
        <f t="shared" si="66"/>
        <v>-2.4350574156234081E-4</v>
      </c>
      <c r="BN108">
        <f t="shared" si="67"/>
        <v>-4.1149166232075542E-4</v>
      </c>
      <c r="BO108">
        <f t="shared" si="68"/>
        <v>-5.7302891986003152E-4</v>
      </c>
      <c r="BP108">
        <f t="shared" si="69"/>
        <v>-6.9284303092070562E-4</v>
      </c>
      <c r="BQ108">
        <f t="shared" si="70"/>
        <v>-7.4697503258000844E-4</v>
      </c>
      <c r="BW108">
        <f t="shared" si="71"/>
        <v>2.2324496595683025</v>
      </c>
      <c r="BX108">
        <f t="shared" si="72"/>
        <v>2.6320241199478533</v>
      </c>
      <c r="BY108">
        <f t="shared" si="73"/>
        <v>2.7944130571249204</v>
      </c>
      <c r="BZ108">
        <f t="shared" si="74"/>
        <v>2.6598037085325252</v>
      </c>
      <c r="CA108">
        <f t="shared" si="75"/>
        <v>2.3339055483123277</v>
      </c>
      <c r="CD108">
        <f t="shared" si="76"/>
        <v>0.49820551616425901</v>
      </c>
      <c r="CE108">
        <f t="shared" si="77"/>
        <v>1.4226962933870664</v>
      </c>
      <c r="CF108">
        <f t="shared" si="78"/>
        <v>2.7589460080784236</v>
      </c>
      <c r="CG108">
        <f t="shared" si="79"/>
        <v>4.0332934953980315</v>
      </c>
      <c r="CH108">
        <f t="shared" si="80"/>
        <v>4.6881585628391242</v>
      </c>
      <c r="CJ108">
        <f t="shared" si="81"/>
        <v>-95</v>
      </c>
    </row>
    <row r="109" spans="1:106" x14ac:dyDescent="0.3">
      <c r="A109">
        <v>-94</v>
      </c>
      <c r="B109" s="1">
        <v>4.8051199999999997E-6</v>
      </c>
      <c r="C109" s="1">
        <v>-3.2900000000000001E-13</v>
      </c>
      <c r="E109" s="1">
        <f t="shared" si="45"/>
        <v>4.8051199999999997E-6</v>
      </c>
      <c r="F109" s="1">
        <f t="shared" si="46"/>
        <v>-4.7625100000000002E-4</v>
      </c>
      <c r="G109" s="1">
        <f t="shared" si="47"/>
        <v>-9.27325E-4</v>
      </c>
      <c r="H109" s="1">
        <f t="shared" si="48"/>
        <v>-1.2128799999999999E-3</v>
      </c>
      <c r="I109" s="1">
        <f t="shared" si="49"/>
        <v>-1.33591E-3</v>
      </c>
      <c r="J109" s="1">
        <f t="shared" si="50"/>
        <v>-1.3828200000000001E-3</v>
      </c>
      <c r="L109">
        <f t="shared" si="51"/>
        <v>4.7625100000000002E-4</v>
      </c>
      <c r="M109">
        <f t="shared" si="52"/>
        <v>9.27325E-4</v>
      </c>
      <c r="N109">
        <f t="shared" si="53"/>
        <v>1.2128799999999999E-3</v>
      </c>
      <c r="O109">
        <f t="shared" si="54"/>
        <v>1.33591E-3</v>
      </c>
      <c r="P109">
        <f t="shared" si="55"/>
        <v>1.3828200000000001E-3</v>
      </c>
      <c r="AA109">
        <f t="shared" si="56"/>
        <v>2.1823175754229724E-2</v>
      </c>
      <c r="AB109">
        <f t="shared" si="57"/>
        <v>3.0452011427818688E-2</v>
      </c>
      <c r="AC109">
        <f t="shared" si="58"/>
        <v>3.4826426747514592E-2</v>
      </c>
      <c r="AD109">
        <f t="shared" si="59"/>
        <v>3.6550102599035204E-2</v>
      </c>
      <c r="AE109">
        <f t="shared" si="60"/>
        <v>3.7186287795368873E-2</v>
      </c>
      <c r="BG109">
        <f t="shared" si="61"/>
        <v>1.0602499999999999E-5</v>
      </c>
      <c r="BH109">
        <f t="shared" si="62"/>
        <v>2.4863000000000016E-5</v>
      </c>
      <c r="BI109">
        <f t="shared" si="63"/>
        <v>3.9419999999999972E-5</v>
      </c>
      <c r="BJ109">
        <f t="shared" si="64"/>
        <v>4.9590000000000079E-5</v>
      </c>
      <c r="BK109">
        <f t="shared" si="65"/>
        <v>5.4390000000000081E-5</v>
      </c>
      <c r="BM109">
        <f t="shared" si="66"/>
        <v>-2.4568425857414243E-4</v>
      </c>
      <c r="BN109">
        <f t="shared" si="67"/>
        <v>-4.1385698389721255E-4</v>
      </c>
      <c r="BO109">
        <f t="shared" si="68"/>
        <v>-5.7545817895772466E-4</v>
      </c>
      <c r="BP109">
        <f t="shared" si="69"/>
        <v>-6.9146520338806555E-4</v>
      </c>
      <c r="BQ109">
        <f t="shared" si="70"/>
        <v>-7.4629543640141946E-4</v>
      </c>
      <c r="BW109">
        <f t="shared" si="71"/>
        <v>2.2270932927712588</v>
      </c>
      <c r="BX109">
        <f t="shared" si="72"/>
        <v>2.6112813269592947</v>
      </c>
      <c r="BY109">
        <f t="shared" si="73"/>
        <v>2.7601043024771816</v>
      </c>
      <c r="BZ109">
        <f t="shared" si="74"/>
        <v>2.6041395045632374</v>
      </c>
      <c r="CA109">
        <f t="shared" si="75"/>
        <v>2.2849630595393338</v>
      </c>
      <c r="CD109">
        <f t="shared" si="76"/>
        <v>0.5071597544321762</v>
      </c>
      <c r="CE109">
        <f t="shared" si="77"/>
        <v>1.439099084599285</v>
      </c>
      <c r="CF109">
        <f t="shared" si="78"/>
        <v>2.7823877607274752</v>
      </c>
      <c r="CG109">
        <f t="shared" si="79"/>
        <v>4.0172677668835188</v>
      </c>
      <c r="CH109">
        <f t="shared" si="80"/>
        <v>4.6796318914715247</v>
      </c>
      <c r="CJ109">
        <f t="shared" si="81"/>
        <v>-94</v>
      </c>
    </row>
    <row r="110" spans="1:106" x14ac:dyDescent="0.3">
      <c r="A110">
        <v>-93</v>
      </c>
      <c r="B110" s="1">
        <v>4.6472799999999998E-6</v>
      </c>
      <c r="C110" s="1">
        <v>-3.3000000000000001E-13</v>
      </c>
      <c r="E110" s="1">
        <f t="shared" si="45"/>
        <v>4.6472799999999998E-6</v>
      </c>
      <c r="F110" s="1">
        <f t="shared" si="46"/>
        <v>-4.6567000000000001E-4</v>
      </c>
      <c r="G110" s="1">
        <f t="shared" si="47"/>
        <v>-9.0235999999999995E-4</v>
      </c>
      <c r="H110" s="1">
        <f t="shared" si="48"/>
        <v>-1.17311E-3</v>
      </c>
      <c r="I110" s="1">
        <f t="shared" si="49"/>
        <v>-1.2859E-3</v>
      </c>
      <c r="J110" s="1">
        <f t="shared" si="50"/>
        <v>-1.32785E-3</v>
      </c>
      <c r="L110">
        <f t="shared" si="51"/>
        <v>4.6567000000000001E-4</v>
      </c>
      <c r="M110">
        <f t="shared" si="52"/>
        <v>9.0235999999999995E-4</v>
      </c>
      <c r="N110">
        <f t="shared" si="53"/>
        <v>1.17311E-3</v>
      </c>
      <c r="O110">
        <f t="shared" si="54"/>
        <v>1.2859E-3</v>
      </c>
      <c r="P110">
        <f t="shared" si="55"/>
        <v>1.32785E-3</v>
      </c>
      <c r="AA110">
        <f t="shared" si="56"/>
        <v>2.1579388313851717E-2</v>
      </c>
      <c r="AB110">
        <f t="shared" si="57"/>
        <v>3.0039307581900085E-2</v>
      </c>
      <c r="AC110">
        <f t="shared" si="58"/>
        <v>3.4250693423637422E-2</v>
      </c>
      <c r="AD110">
        <f t="shared" si="59"/>
        <v>3.5859447848509883E-2</v>
      </c>
      <c r="AE110">
        <f t="shared" si="60"/>
        <v>3.6439676178583146E-2</v>
      </c>
      <c r="BG110">
        <f t="shared" si="61"/>
        <v>1.0542500000000001E-5</v>
      </c>
      <c r="BH110">
        <f t="shared" si="62"/>
        <v>2.4712499999999984E-5</v>
      </c>
      <c r="BI110">
        <f t="shared" si="63"/>
        <v>3.8880000000000028E-5</v>
      </c>
      <c r="BJ110">
        <f t="shared" si="64"/>
        <v>4.8764999999999985E-5</v>
      </c>
      <c r="BK110">
        <f t="shared" si="65"/>
        <v>5.3105000000000014E-5</v>
      </c>
      <c r="BM110">
        <f t="shared" si="66"/>
        <v>-2.4710197094047858E-4</v>
      </c>
      <c r="BN110">
        <f t="shared" si="67"/>
        <v>-4.1712832444254494E-4</v>
      </c>
      <c r="BO110">
        <f t="shared" si="68"/>
        <v>-5.7731057456061191E-4</v>
      </c>
      <c r="BP110">
        <f t="shared" si="69"/>
        <v>-6.933524963702414E-4</v>
      </c>
      <c r="BQ110">
        <f t="shared" si="70"/>
        <v>-7.4385456904299194E-4</v>
      </c>
      <c r="BW110">
        <f t="shared" si="71"/>
        <v>2.2144900767782127</v>
      </c>
      <c r="BX110">
        <f t="shared" si="72"/>
        <v>2.595474793568012</v>
      </c>
      <c r="BY110">
        <f t="shared" si="73"/>
        <v>2.7222946544980462</v>
      </c>
      <c r="BZ110">
        <f t="shared" si="74"/>
        <v>2.560815949587135</v>
      </c>
      <c r="CA110">
        <f t="shared" si="75"/>
        <v>2.2309792843691154</v>
      </c>
      <c r="CD110">
        <f t="shared" si="76"/>
        <v>0.51302973699475718</v>
      </c>
      <c r="CE110">
        <f t="shared" si="77"/>
        <v>1.4619397747399989</v>
      </c>
      <c r="CF110">
        <f t="shared" si="78"/>
        <v>2.8003295626497495</v>
      </c>
      <c r="CG110">
        <f t="shared" si="79"/>
        <v>4.0392272468383377</v>
      </c>
      <c r="CH110">
        <f t="shared" si="80"/>
        <v>4.6490711217435674</v>
      </c>
      <c r="CJ110">
        <f t="shared" si="81"/>
        <v>-93</v>
      </c>
    </row>
    <row r="111" spans="1:106" x14ac:dyDescent="0.3">
      <c r="A111">
        <v>-92</v>
      </c>
      <c r="B111" s="1">
        <v>4.4968900000000002E-6</v>
      </c>
      <c r="C111" s="1">
        <v>-3.09E-13</v>
      </c>
      <c r="E111" s="1">
        <f t="shared" si="45"/>
        <v>4.4968900000000002E-6</v>
      </c>
      <c r="F111" s="1">
        <f t="shared" si="46"/>
        <v>-4.5504600000000002E-4</v>
      </c>
      <c r="G111" s="1">
        <f t="shared" si="47"/>
        <v>-8.7759899999999996E-4</v>
      </c>
      <c r="H111" s="1">
        <f t="shared" si="48"/>
        <v>-1.13404E-3</v>
      </c>
      <c r="I111" s="1">
        <f t="shared" si="49"/>
        <v>-1.2367299999999999E-3</v>
      </c>
      <c r="J111" s="1">
        <f t="shared" si="50"/>
        <v>-1.2740399999999999E-3</v>
      </c>
      <c r="L111">
        <f t="shared" si="51"/>
        <v>4.5504600000000002E-4</v>
      </c>
      <c r="M111">
        <f t="shared" si="52"/>
        <v>8.7759899999999996E-4</v>
      </c>
      <c r="N111">
        <f t="shared" si="53"/>
        <v>1.13404E-3</v>
      </c>
      <c r="O111">
        <f t="shared" si="54"/>
        <v>1.2367299999999999E-3</v>
      </c>
      <c r="P111">
        <f t="shared" si="55"/>
        <v>1.2740399999999999E-3</v>
      </c>
      <c r="AA111">
        <f t="shared" si="56"/>
        <v>2.1331807237081439E-2</v>
      </c>
      <c r="AB111">
        <f t="shared" si="57"/>
        <v>2.9624297460024263E-2</v>
      </c>
      <c r="AC111">
        <f t="shared" si="58"/>
        <v>3.3675510389599143E-2</v>
      </c>
      <c r="AD111">
        <f t="shared" si="59"/>
        <v>3.5167172192259073E-2</v>
      </c>
      <c r="AE111">
        <f t="shared" si="60"/>
        <v>3.5693696922566034E-2</v>
      </c>
      <c r="BG111">
        <f t="shared" si="61"/>
        <v>1.0496000000000003E-5</v>
      </c>
      <c r="BH111">
        <f t="shared" si="62"/>
        <v>2.4624999999999958E-5</v>
      </c>
      <c r="BI111">
        <f t="shared" si="63"/>
        <v>3.864000000000005E-5</v>
      </c>
      <c r="BJ111">
        <f t="shared" si="64"/>
        <v>4.7919999999999907E-5</v>
      </c>
      <c r="BK111">
        <f t="shared" si="65"/>
        <v>5.174999999999993E-5</v>
      </c>
      <c r="BM111">
        <f t="shared" si="66"/>
        <v>-2.4892228995996787E-4</v>
      </c>
      <c r="BN111">
        <f t="shared" si="67"/>
        <v>-4.2162233241290967E-4</v>
      </c>
      <c r="BO111">
        <f t="shared" si="68"/>
        <v>-5.8383259131705018E-4</v>
      </c>
      <c r="BP111">
        <f t="shared" si="69"/>
        <v>-6.9505448441148365E-4</v>
      </c>
      <c r="BQ111">
        <f t="shared" si="70"/>
        <v>-7.4027077899951541E-4</v>
      </c>
      <c r="BW111">
        <f t="shared" si="71"/>
        <v>2.2047225843836018</v>
      </c>
      <c r="BX111">
        <f t="shared" si="72"/>
        <v>2.5862849485730797</v>
      </c>
      <c r="BY111">
        <f t="shared" si="73"/>
        <v>2.7054903665073193</v>
      </c>
      <c r="BZ111">
        <f t="shared" si="74"/>
        <v>2.5164421266116133</v>
      </c>
      <c r="CA111">
        <f t="shared" si="75"/>
        <v>2.1740547588005183</v>
      </c>
      <c r="CD111">
        <f t="shared" si="76"/>
        <v>0.52061622098464877</v>
      </c>
      <c r="CE111">
        <f t="shared" si="77"/>
        <v>1.4936104141647866</v>
      </c>
      <c r="CF111">
        <f t="shared" si="78"/>
        <v>2.863958958665934</v>
      </c>
      <c r="CG111">
        <f t="shared" si="79"/>
        <v>4.0590819506634475</v>
      </c>
      <c r="CH111">
        <f t="shared" si="80"/>
        <v>4.6043818516517252</v>
      </c>
      <c r="CJ111">
        <f t="shared" si="81"/>
        <v>-92</v>
      </c>
    </row>
    <row r="112" spans="1:106" x14ac:dyDescent="0.3">
      <c r="A112">
        <v>-91</v>
      </c>
      <c r="B112" s="1">
        <v>4.3496800000000003E-6</v>
      </c>
      <c r="C112" s="1">
        <v>-2.9500000000000001E-13</v>
      </c>
      <c r="E112" s="1">
        <f t="shared" si="45"/>
        <v>4.3496800000000003E-6</v>
      </c>
      <c r="F112" s="1">
        <f t="shared" si="46"/>
        <v>-4.44585E-4</v>
      </c>
      <c r="G112" s="1">
        <f t="shared" si="47"/>
        <v>-8.5293499999999998E-4</v>
      </c>
      <c r="H112" s="1">
        <f t="shared" si="48"/>
        <v>-1.0953499999999999E-3</v>
      </c>
      <c r="I112" s="1">
        <f t="shared" si="49"/>
        <v>-1.18837E-3</v>
      </c>
      <c r="J112" s="1">
        <f t="shared" si="50"/>
        <v>-1.22164E-3</v>
      </c>
      <c r="L112">
        <f t="shared" si="51"/>
        <v>4.44585E-4</v>
      </c>
      <c r="M112">
        <f t="shared" si="52"/>
        <v>8.5293499999999998E-4</v>
      </c>
      <c r="N112">
        <f t="shared" si="53"/>
        <v>1.0953499999999999E-3</v>
      </c>
      <c r="O112">
        <f t="shared" si="54"/>
        <v>1.18837E-3</v>
      </c>
      <c r="P112">
        <f t="shared" si="55"/>
        <v>1.22164E-3</v>
      </c>
      <c r="AA112">
        <f t="shared" si="56"/>
        <v>2.108518437197076E-2</v>
      </c>
      <c r="AB112">
        <f t="shared" si="57"/>
        <v>2.9205050933014995E-2</v>
      </c>
      <c r="AC112">
        <f t="shared" si="58"/>
        <v>3.3096072274516199E-2</v>
      </c>
      <c r="AD112">
        <f t="shared" si="59"/>
        <v>3.44727428557694E-2</v>
      </c>
      <c r="AE112">
        <f t="shared" si="60"/>
        <v>3.4951967040497162E-2</v>
      </c>
      <c r="BG112">
        <f t="shared" si="61"/>
        <v>1.0496000000000004E-5</v>
      </c>
      <c r="BH112">
        <f t="shared" si="62"/>
        <v>2.448350000000001E-5</v>
      </c>
      <c r="BI112">
        <f t="shared" si="63"/>
        <v>3.8139999999999991E-5</v>
      </c>
      <c r="BJ112">
        <f t="shared" si="64"/>
        <v>4.6950000000000023E-5</v>
      </c>
      <c r="BK112">
        <f t="shared" si="65"/>
        <v>5.0484999999999955E-5</v>
      </c>
      <c r="BM112">
        <f t="shared" si="66"/>
        <v>-2.5190464821609788E-4</v>
      </c>
      <c r="BN112">
        <f t="shared" si="67"/>
        <v>-4.2536072880341828E-4</v>
      </c>
      <c r="BO112">
        <f t="shared" si="68"/>
        <v>-5.8659823210682066E-4</v>
      </c>
      <c r="BP112">
        <f t="shared" si="69"/>
        <v>-6.9498394073598882E-4</v>
      </c>
      <c r="BQ112">
        <f t="shared" si="70"/>
        <v>-7.3777871806026546E-4</v>
      </c>
      <c r="BW112">
        <f t="shared" si="71"/>
        <v>2.2047225843836022</v>
      </c>
      <c r="BX112">
        <f t="shared" si="72"/>
        <v>2.5714236563812847</v>
      </c>
      <c r="BY112">
        <f t="shared" si="73"/>
        <v>2.6704814331932969</v>
      </c>
      <c r="BZ112">
        <f t="shared" si="74"/>
        <v>2.465504128639723</v>
      </c>
      <c r="CA112">
        <f t="shared" si="75"/>
        <v>2.1209111980298401</v>
      </c>
      <c r="CD112">
        <f t="shared" si="76"/>
        <v>0.53316604432664194</v>
      </c>
      <c r="CE112">
        <f t="shared" si="77"/>
        <v>1.5202146135410921</v>
      </c>
      <c r="CF112">
        <f t="shared" si="78"/>
        <v>2.8911566250657907</v>
      </c>
      <c r="CG112">
        <f t="shared" si="79"/>
        <v>4.0582580497021024</v>
      </c>
      <c r="CH112">
        <f t="shared" si="80"/>
        <v>4.5734334833715229</v>
      </c>
      <c r="CJ112">
        <f t="shared" si="81"/>
        <v>-91</v>
      </c>
    </row>
    <row r="113" spans="1:88" x14ac:dyDescent="0.3">
      <c r="A113">
        <v>-90</v>
      </c>
      <c r="B113" s="1">
        <v>4.1999000000000002E-6</v>
      </c>
      <c r="C113" s="1">
        <v>-3.6300000000000002E-13</v>
      </c>
      <c r="E113" s="1">
        <f t="shared" si="45"/>
        <v>4.1999000000000002E-6</v>
      </c>
      <c r="F113" s="1">
        <f t="shared" si="46"/>
        <v>-4.3405400000000002E-4</v>
      </c>
      <c r="G113" s="1">
        <f t="shared" si="47"/>
        <v>-8.2834900000000003E-4</v>
      </c>
      <c r="H113" s="1">
        <f t="shared" si="48"/>
        <v>-1.0567599999999999E-3</v>
      </c>
      <c r="I113" s="1">
        <f t="shared" si="49"/>
        <v>-1.1408900000000001E-3</v>
      </c>
      <c r="J113" s="1">
        <f t="shared" si="50"/>
        <v>-1.1705400000000001E-3</v>
      </c>
      <c r="L113">
        <f t="shared" si="51"/>
        <v>4.3405400000000002E-4</v>
      </c>
      <c r="M113">
        <f t="shared" si="52"/>
        <v>8.2834900000000003E-4</v>
      </c>
      <c r="N113">
        <f t="shared" si="53"/>
        <v>1.0567599999999999E-3</v>
      </c>
      <c r="O113">
        <f t="shared" si="54"/>
        <v>1.1408900000000001E-3</v>
      </c>
      <c r="P113">
        <f t="shared" si="55"/>
        <v>1.1705400000000001E-3</v>
      </c>
      <c r="AA113">
        <f t="shared" si="56"/>
        <v>2.0833962657161503E-2</v>
      </c>
      <c r="AB113">
        <f t="shared" si="57"/>
        <v>2.8781052795198443E-2</v>
      </c>
      <c r="AC113">
        <f t="shared" si="58"/>
        <v>3.2507845206965043E-2</v>
      </c>
      <c r="AD113">
        <f t="shared" si="59"/>
        <v>3.3777063223436106E-2</v>
      </c>
      <c r="AE113">
        <f t="shared" si="60"/>
        <v>3.4213155364567004E-2</v>
      </c>
      <c r="BG113">
        <f t="shared" si="61"/>
        <v>1.0502499999999996E-5</v>
      </c>
      <c r="BH113">
        <f t="shared" si="62"/>
        <v>2.4252500000000005E-5</v>
      </c>
      <c r="BI113">
        <f t="shared" si="63"/>
        <v>3.7643499999999912E-5</v>
      </c>
      <c r="BJ113">
        <f t="shared" si="64"/>
        <v>4.5945000000000029E-5</v>
      </c>
      <c r="BK113">
        <f t="shared" si="65"/>
        <v>4.9245000000000068E-5</v>
      </c>
      <c r="BM113">
        <f t="shared" si="66"/>
        <v>-2.5517784691471418E-4</v>
      </c>
      <c r="BN113">
        <f t="shared" si="67"/>
        <v>-4.2768284766283958E-4</v>
      </c>
      <c r="BO113">
        <f t="shared" si="68"/>
        <v>-5.8968786315766869E-4</v>
      </c>
      <c r="BP113">
        <f t="shared" si="69"/>
        <v>-6.9439687101640463E-4</v>
      </c>
      <c r="BQ113">
        <f t="shared" si="70"/>
        <v>-7.3549036347660482E-4</v>
      </c>
      <c r="BW113">
        <f t="shared" si="71"/>
        <v>2.2060879327828471</v>
      </c>
      <c r="BX113">
        <f t="shared" si="72"/>
        <v>2.5471624655946696</v>
      </c>
      <c r="BY113">
        <f t="shared" si="73"/>
        <v>2.6357175624124713</v>
      </c>
      <c r="BZ113">
        <f t="shared" si="74"/>
        <v>2.412728161668841</v>
      </c>
      <c r="CA113">
        <f t="shared" si="75"/>
        <v>2.068817905258586</v>
      </c>
      <c r="CD113">
        <f t="shared" si="76"/>
        <v>0.54711176970153552</v>
      </c>
      <c r="CE113">
        <f t="shared" si="77"/>
        <v>1.5368581565594304</v>
      </c>
      <c r="CF113">
        <f t="shared" si="78"/>
        <v>2.9216924533415223</v>
      </c>
      <c r="CG113">
        <f t="shared" si="79"/>
        <v>4.0514047283337176</v>
      </c>
      <c r="CH113">
        <f t="shared" si="80"/>
        <v>4.5451068139190207</v>
      </c>
      <c r="CJ113">
        <f t="shared" si="81"/>
        <v>-90</v>
      </c>
    </row>
    <row r="114" spans="1:88" x14ac:dyDescent="0.3">
      <c r="A114">
        <v>-89</v>
      </c>
      <c r="B114" s="1">
        <v>4.06087E-6</v>
      </c>
      <c r="C114" s="1">
        <v>-3.08E-13</v>
      </c>
      <c r="E114" s="1">
        <f t="shared" si="45"/>
        <v>4.06087E-6</v>
      </c>
      <c r="F114" s="1">
        <f t="shared" si="46"/>
        <v>-4.2359299999999999E-4</v>
      </c>
      <c r="G114" s="1">
        <f t="shared" si="47"/>
        <v>-8.0396799999999996E-4</v>
      </c>
      <c r="H114" s="1">
        <f t="shared" si="48"/>
        <v>-1.01907E-3</v>
      </c>
      <c r="I114" s="1">
        <f t="shared" si="49"/>
        <v>-1.0944699999999999E-3</v>
      </c>
      <c r="J114" s="1">
        <f t="shared" si="50"/>
        <v>-1.12067E-3</v>
      </c>
      <c r="L114">
        <f t="shared" si="51"/>
        <v>4.2359299999999999E-4</v>
      </c>
      <c r="M114">
        <f t="shared" si="52"/>
        <v>8.0396799999999996E-4</v>
      </c>
      <c r="N114">
        <f t="shared" si="53"/>
        <v>1.01907E-3</v>
      </c>
      <c r="O114">
        <f t="shared" si="54"/>
        <v>1.0944699999999999E-3</v>
      </c>
      <c r="P114">
        <f t="shared" si="55"/>
        <v>1.12067E-3</v>
      </c>
      <c r="AA114">
        <f t="shared" si="56"/>
        <v>2.0581375075538564E-2</v>
      </c>
      <c r="AB114">
        <f t="shared" si="57"/>
        <v>2.8354329475408158E-2</v>
      </c>
      <c r="AC114">
        <f t="shared" si="58"/>
        <v>3.1922875810302558E-2</v>
      </c>
      <c r="AD114">
        <f t="shared" si="59"/>
        <v>3.3082774974297423E-2</v>
      </c>
      <c r="AE114">
        <f t="shared" si="60"/>
        <v>3.3476409604376631E-2</v>
      </c>
      <c r="BG114">
        <f t="shared" si="61"/>
        <v>1.0394500000000005E-5</v>
      </c>
      <c r="BH114">
        <f t="shared" si="62"/>
        <v>2.4052499999999997E-5</v>
      </c>
      <c r="BI114">
        <f t="shared" si="63"/>
        <v>3.7408999999999967E-5</v>
      </c>
      <c r="BJ114">
        <f t="shared" si="64"/>
        <v>4.4954999999999952E-5</v>
      </c>
      <c r="BK114">
        <f t="shared" si="65"/>
        <v>4.8010000000000023E-5</v>
      </c>
      <c r="BM114">
        <f t="shared" si="66"/>
        <v>-2.5569874853787616E-4</v>
      </c>
      <c r="BN114">
        <f t="shared" si="67"/>
        <v>-4.3068336973212801E-4</v>
      </c>
      <c r="BO114">
        <f t="shared" si="68"/>
        <v>-5.970960708910171E-4</v>
      </c>
      <c r="BP114">
        <f t="shared" si="69"/>
        <v>-6.9399022450649533E-4</v>
      </c>
      <c r="BQ114">
        <f t="shared" si="70"/>
        <v>-7.3312748278744899E-4</v>
      </c>
      <c r="BW114">
        <f t="shared" si="71"/>
        <v>2.1834021439953655</v>
      </c>
      <c r="BX114">
        <f t="shared" si="72"/>
        <v>2.5261571056062579</v>
      </c>
      <c r="BY114">
        <f t="shared" si="73"/>
        <v>2.6192983726882009</v>
      </c>
      <c r="BZ114">
        <f t="shared" si="74"/>
        <v>2.3607398956975203</v>
      </c>
      <c r="CA114">
        <f t="shared" si="75"/>
        <v>2.0169346660872094</v>
      </c>
      <c r="CD114">
        <f t="shared" si="76"/>
        <v>0.54934771841554242</v>
      </c>
      <c r="CE114">
        <f t="shared" si="77"/>
        <v>1.5584982714619169</v>
      </c>
      <c r="CF114">
        <f t="shared" si="78"/>
        <v>2.9955636153357164</v>
      </c>
      <c r="CG114">
        <f t="shared" si="79"/>
        <v>4.0466610226297837</v>
      </c>
      <c r="CH114">
        <f t="shared" si="80"/>
        <v>4.5159499564043397</v>
      </c>
      <c r="CJ114">
        <f t="shared" si="81"/>
        <v>-89</v>
      </c>
    </row>
    <row r="115" spans="1:88" x14ac:dyDescent="0.3">
      <c r="A115">
        <v>-88</v>
      </c>
      <c r="B115" s="1">
        <v>3.9176499999999997E-6</v>
      </c>
      <c r="C115" s="1">
        <v>-3.1299999999999998E-13</v>
      </c>
      <c r="E115" s="1">
        <f t="shared" si="45"/>
        <v>3.9176499999999997E-6</v>
      </c>
      <c r="F115" s="1">
        <f t="shared" si="46"/>
        <v>-4.1304900000000002E-4</v>
      </c>
      <c r="G115" s="1">
        <f t="shared" si="47"/>
        <v>-7.7984400000000002E-4</v>
      </c>
      <c r="H115" s="1">
        <f t="shared" si="48"/>
        <v>-9.8147300000000007E-4</v>
      </c>
      <c r="I115" s="1">
        <f t="shared" si="49"/>
        <v>-1.049E-3</v>
      </c>
      <c r="J115" s="1">
        <f t="shared" si="50"/>
        <v>-1.07205E-3</v>
      </c>
      <c r="L115">
        <f t="shared" si="51"/>
        <v>4.1304900000000002E-4</v>
      </c>
      <c r="M115">
        <f t="shared" si="52"/>
        <v>7.7984400000000002E-4</v>
      </c>
      <c r="N115">
        <f t="shared" si="53"/>
        <v>9.8147300000000007E-4</v>
      </c>
      <c r="O115">
        <f t="shared" si="54"/>
        <v>1.049E-3</v>
      </c>
      <c r="P115">
        <f t="shared" si="55"/>
        <v>1.07205E-3</v>
      </c>
      <c r="AA115">
        <f t="shared" si="56"/>
        <v>2.0323606963332075E-2</v>
      </c>
      <c r="AB115">
        <f t="shared" si="57"/>
        <v>2.7925687099872764E-2</v>
      </c>
      <c r="AC115">
        <f t="shared" si="58"/>
        <v>3.1328469480649705E-2</v>
      </c>
      <c r="AD115">
        <f t="shared" si="59"/>
        <v>3.2388269481403296E-2</v>
      </c>
      <c r="AE115">
        <f t="shared" si="60"/>
        <v>3.2742174637613794E-2</v>
      </c>
      <c r="BG115">
        <f t="shared" si="61"/>
        <v>1.0307000000000008E-5</v>
      </c>
      <c r="BH115">
        <f t="shared" si="62"/>
        <v>2.3919500000000017E-5</v>
      </c>
      <c r="BI115">
        <f t="shared" si="63"/>
        <v>3.6892000000000005E-5</v>
      </c>
      <c r="BJ115">
        <f t="shared" si="64"/>
        <v>4.4032000000000008E-5</v>
      </c>
      <c r="BK115">
        <f t="shared" si="65"/>
        <v>4.6818000000000012E-5</v>
      </c>
      <c r="BM115">
        <f t="shared" si="66"/>
        <v>-2.5681736355360509E-4</v>
      </c>
      <c r="BN115">
        <f t="shared" si="67"/>
        <v>-4.3504809021716046E-4</v>
      </c>
      <c r="BO115">
        <f t="shared" si="68"/>
        <v>-6.0029601235599486E-4</v>
      </c>
      <c r="BP115">
        <f t="shared" si="69"/>
        <v>-6.9465087832739139E-4</v>
      </c>
      <c r="BQ115">
        <f t="shared" si="70"/>
        <v>-7.312823328104284E-4</v>
      </c>
      <c r="BW115">
        <f t="shared" si="71"/>
        <v>2.1650224540055065</v>
      </c>
      <c r="BX115">
        <f t="shared" si="72"/>
        <v>2.5121885412139666</v>
      </c>
      <c r="BY115">
        <f t="shared" si="73"/>
        <v>2.5830991356415089</v>
      </c>
      <c r="BZ115">
        <f t="shared" si="74"/>
        <v>2.3122700275242654</v>
      </c>
      <c r="CA115">
        <f t="shared" si="75"/>
        <v>1.9668578878748373</v>
      </c>
      <c r="CD115">
        <f t="shared" si="76"/>
        <v>0.55416473662352961</v>
      </c>
      <c r="CE115">
        <f t="shared" si="77"/>
        <v>1.5902472499627289</v>
      </c>
      <c r="CF115">
        <f t="shared" si="78"/>
        <v>3.0277571406822408</v>
      </c>
      <c r="CG115">
        <f t="shared" si="79"/>
        <v>4.0543692423785238</v>
      </c>
      <c r="CH115">
        <f t="shared" si="80"/>
        <v>4.4932468950135318</v>
      </c>
      <c r="CJ115">
        <f t="shared" si="81"/>
        <v>-88</v>
      </c>
    </row>
    <row r="116" spans="1:88" x14ac:dyDescent="0.3">
      <c r="A116">
        <v>-87</v>
      </c>
      <c r="B116" s="1">
        <v>3.7776500000000002E-6</v>
      </c>
      <c r="C116" s="1">
        <v>-3.1800000000000001E-13</v>
      </c>
      <c r="E116" s="1">
        <f t="shared" si="45"/>
        <v>3.7776500000000002E-6</v>
      </c>
      <c r="F116" s="1">
        <f t="shared" si="46"/>
        <v>-4.0280399999999999E-4</v>
      </c>
      <c r="G116" s="1">
        <f t="shared" si="47"/>
        <v>-7.5586299999999996E-4</v>
      </c>
      <c r="H116" s="1">
        <f t="shared" si="48"/>
        <v>-9.4425200000000003E-4</v>
      </c>
      <c r="I116" s="1">
        <f t="shared" si="49"/>
        <v>-1.00456E-3</v>
      </c>
      <c r="J116" s="1">
        <f t="shared" si="50"/>
        <v>-1.02465E-3</v>
      </c>
      <c r="L116">
        <f t="shared" si="51"/>
        <v>4.0280399999999999E-4</v>
      </c>
      <c r="M116">
        <f t="shared" si="52"/>
        <v>7.5586299999999996E-4</v>
      </c>
      <c r="N116">
        <f t="shared" si="53"/>
        <v>9.4425200000000003E-4</v>
      </c>
      <c r="O116">
        <f t="shared" si="54"/>
        <v>1.00456E-3</v>
      </c>
      <c r="P116">
        <f t="shared" si="55"/>
        <v>1.02465E-3</v>
      </c>
      <c r="AA116">
        <f t="shared" si="56"/>
        <v>2.0069977578462812E-2</v>
      </c>
      <c r="AB116">
        <f t="shared" si="57"/>
        <v>2.7492962735943902E-2</v>
      </c>
      <c r="AC116">
        <f t="shared" si="58"/>
        <v>3.0728683668520523E-2</v>
      </c>
      <c r="AD116">
        <f t="shared" si="59"/>
        <v>3.1694794525284432E-2</v>
      </c>
      <c r="AE116">
        <f t="shared" si="60"/>
        <v>3.2010154638801733E-2</v>
      </c>
      <c r="BG116">
        <f t="shared" si="61"/>
        <v>1.0332999999999982E-5</v>
      </c>
      <c r="BH116">
        <f t="shared" si="62"/>
        <v>2.3878999999999979E-5</v>
      </c>
      <c r="BI116">
        <f t="shared" si="63"/>
        <v>3.6322000000000029E-5</v>
      </c>
      <c r="BJ116">
        <f t="shared" si="64"/>
        <v>4.3136499999999989E-5</v>
      </c>
      <c r="BK116">
        <f t="shared" si="65"/>
        <v>4.5737000000000013E-5</v>
      </c>
      <c r="BM116">
        <f t="shared" si="66"/>
        <v>-2.6081363221687644E-4</v>
      </c>
      <c r="BN116">
        <f t="shared" si="67"/>
        <v>-4.4136017348446992E-4</v>
      </c>
      <c r="BO116">
        <f t="shared" si="68"/>
        <v>-6.028378458449897E-4</v>
      </c>
      <c r="BP116">
        <f t="shared" si="69"/>
        <v>-6.9577193728520396E-4</v>
      </c>
      <c r="BQ116">
        <f t="shared" si="70"/>
        <v>-7.3111254269668535E-4</v>
      </c>
      <c r="BW116">
        <f t="shared" si="71"/>
        <v>2.1704838476024881</v>
      </c>
      <c r="BX116">
        <f t="shared" si="72"/>
        <v>2.5079349558163098</v>
      </c>
      <c r="BY116">
        <f t="shared" si="73"/>
        <v>2.54318895166353</v>
      </c>
      <c r="BZ116">
        <f t="shared" si="74"/>
        <v>2.2652442778502095</v>
      </c>
      <c r="CA116">
        <f t="shared" si="75"/>
        <v>1.9214442995798933</v>
      </c>
      <c r="CD116">
        <f t="shared" si="76"/>
        <v>0.57154534890761777</v>
      </c>
      <c r="CE116">
        <f t="shared" si="77"/>
        <v>1.6367275907312764</v>
      </c>
      <c r="CF116">
        <f t="shared" si="78"/>
        <v>3.0534522912089819</v>
      </c>
      <c r="CG116">
        <f t="shared" si="79"/>
        <v>4.0674660503243718</v>
      </c>
      <c r="CH116">
        <f t="shared" si="80"/>
        <v>4.4911606410441731</v>
      </c>
      <c r="CJ116">
        <f t="shared" si="81"/>
        <v>-87</v>
      </c>
    </row>
    <row r="117" spans="1:88" x14ac:dyDescent="0.3">
      <c r="A117">
        <v>-86</v>
      </c>
      <c r="B117" s="1">
        <v>3.64278E-6</v>
      </c>
      <c r="C117" s="1">
        <v>-2.8300000000000001E-13</v>
      </c>
      <c r="E117" s="1">
        <f t="shared" si="45"/>
        <v>3.64278E-6</v>
      </c>
      <c r="F117" s="1">
        <f t="shared" si="46"/>
        <v>-3.9243500000000001E-4</v>
      </c>
      <c r="G117" s="1">
        <f t="shared" si="47"/>
        <v>-7.3200499999999998E-4</v>
      </c>
      <c r="H117" s="1">
        <f t="shared" si="48"/>
        <v>-9.0768900000000004E-4</v>
      </c>
      <c r="I117" s="1">
        <f t="shared" si="49"/>
        <v>-9.6093600000000002E-4</v>
      </c>
      <c r="J117" s="1">
        <f t="shared" si="50"/>
        <v>-9.7841399999999993E-4</v>
      </c>
      <c r="L117">
        <f t="shared" si="51"/>
        <v>3.9243500000000001E-4</v>
      </c>
      <c r="M117">
        <f t="shared" si="52"/>
        <v>7.3200499999999998E-4</v>
      </c>
      <c r="N117">
        <f t="shared" si="53"/>
        <v>9.0768900000000004E-4</v>
      </c>
      <c r="O117">
        <f t="shared" si="54"/>
        <v>9.6093600000000002E-4</v>
      </c>
      <c r="P117">
        <f t="shared" si="55"/>
        <v>9.7841399999999993E-4</v>
      </c>
      <c r="AA117">
        <f t="shared" si="56"/>
        <v>1.9809972236224865E-2</v>
      </c>
      <c r="AB117">
        <f t="shared" si="57"/>
        <v>2.7055590919438443E-2</v>
      </c>
      <c r="AC117">
        <f t="shared" si="58"/>
        <v>3.0127877455937715E-2</v>
      </c>
      <c r="AD117">
        <f t="shared" si="59"/>
        <v>3.0998967724748513E-2</v>
      </c>
      <c r="AE117">
        <f t="shared" si="60"/>
        <v>3.1279609971992937E-2</v>
      </c>
      <c r="BG117">
        <f t="shared" si="61"/>
        <v>1.0314499999999989E-5</v>
      </c>
      <c r="BH117">
        <f t="shared" si="62"/>
        <v>2.3804500000000002E-5</v>
      </c>
      <c r="BI117">
        <f t="shared" si="63"/>
        <v>3.5884000000000018E-5</v>
      </c>
      <c r="BJ117">
        <f t="shared" si="64"/>
        <v>4.215050000000003E-5</v>
      </c>
      <c r="BK117">
        <f t="shared" si="65"/>
        <v>4.4585499999999988E-5</v>
      </c>
      <c r="BM117">
        <f t="shared" si="66"/>
        <v>-2.6385029291009146E-4</v>
      </c>
      <c r="BN117">
        <f t="shared" si="67"/>
        <v>-4.4731381721079336E-4</v>
      </c>
      <c r="BO117">
        <f t="shared" si="68"/>
        <v>-6.0778951733880121E-4</v>
      </c>
      <c r="BP117">
        <f t="shared" si="69"/>
        <v>-6.9547258164361775E-4</v>
      </c>
      <c r="BQ117">
        <f t="shared" si="70"/>
        <v>-7.2971611972877035E-4</v>
      </c>
      <c r="BW117">
        <f t="shared" si="71"/>
        <v>2.1665978560046333</v>
      </c>
      <c r="BX117">
        <f t="shared" si="72"/>
        <v>2.5001104592206289</v>
      </c>
      <c r="BY117">
        <f t="shared" si="73"/>
        <v>2.5125211260804492</v>
      </c>
      <c r="BZ117">
        <f t="shared" si="74"/>
        <v>2.2134660654787788</v>
      </c>
      <c r="CA117">
        <f t="shared" si="75"/>
        <v>1.873068955526582</v>
      </c>
      <c r="CD117">
        <f t="shared" si="76"/>
        <v>0.58493186585353918</v>
      </c>
      <c r="CE117">
        <f t="shared" si="77"/>
        <v>1.6811820602529453</v>
      </c>
      <c r="CF117">
        <f t="shared" si="78"/>
        <v>3.1038200272985819</v>
      </c>
      <c r="CG117">
        <f t="shared" si="79"/>
        <v>4.0639667514770732</v>
      </c>
      <c r="CH117">
        <f t="shared" si="80"/>
        <v>4.4740208159838852</v>
      </c>
      <c r="CJ117">
        <f t="shared" si="81"/>
        <v>-86</v>
      </c>
    </row>
    <row r="118" spans="1:88" x14ac:dyDescent="0.3">
      <c r="A118">
        <v>-85</v>
      </c>
      <c r="B118" s="1">
        <v>3.5134699999999999E-6</v>
      </c>
      <c r="C118" s="1">
        <v>-2.9500000000000001E-13</v>
      </c>
      <c r="E118" s="1">
        <f t="shared" si="45"/>
        <v>3.5134699999999999E-6</v>
      </c>
      <c r="F118" s="1">
        <f t="shared" si="46"/>
        <v>-3.8213800000000002E-4</v>
      </c>
      <c r="G118" s="1">
        <f t="shared" si="47"/>
        <v>-7.08105E-4</v>
      </c>
      <c r="H118" s="1">
        <f t="shared" si="48"/>
        <v>-8.7160799999999995E-4</v>
      </c>
      <c r="I118" s="1">
        <f t="shared" si="49"/>
        <v>-9.1828700000000005E-4</v>
      </c>
      <c r="J118" s="1">
        <f t="shared" si="50"/>
        <v>-9.3317599999999997E-4</v>
      </c>
      <c r="L118">
        <f t="shared" si="51"/>
        <v>3.8213800000000002E-4</v>
      </c>
      <c r="M118">
        <f t="shared" si="52"/>
        <v>7.08105E-4</v>
      </c>
      <c r="N118">
        <f t="shared" si="53"/>
        <v>8.7160799999999995E-4</v>
      </c>
      <c r="O118">
        <f t="shared" si="54"/>
        <v>9.1828700000000005E-4</v>
      </c>
      <c r="P118">
        <f t="shared" si="55"/>
        <v>9.3317599999999997E-4</v>
      </c>
      <c r="AA118">
        <f t="shared" si="56"/>
        <v>1.9548350314029059E-2</v>
      </c>
      <c r="AB118">
        <f t="shared" si="57"/>
        <v>2.6610242388974963E-2</v>
      </c>
      <c r="AC118">
        <f t="shared" si="58"/>
        <v>2.9523007976830544E-2</v>
      </c>
      <c r="AD118">
        <f t="shared" si="59"/>
        <v>3.0303250650714025E-2</v>
      </c>
      <c r="AE118">
        <f t="shared" si="60"/>
        <v>3.0547929553408362E-2</v>
      </c>
      <c r="BG118">
        <f t="shared" si="61"/>
        <v>1.0275499999999998E-5</v>
      </c>
      <c r="BH118">
        <f t="shared" si="62"/>
        <v>2.3581500000000011E-5</v>
      </c>
      <c r="BI118">
        <f t="shared" si="63"/>
        <v>3.532949999999996E-5</v>
      </c>
      <c r="BJ118">
        <f t="shared" si="64"/>
        <v>4.1140500000000004E-5</v>
      </c>
      <c r="BK118">
        <f t="shared" si="65"/>
        <v>4.3378000000000004E-5</v>
      </c>
      <c r="BM118">
        <f t="shared" si="66"/>
        <v>-2.6645461000643009E-4</v>
      </c>
      <c r="BN118">
        <f t="shared" si="67"/>
        <v>-4.5072505931255906E-4</v>
      </c>
      <c r="BO118">
        <f t="shared" si="68"/>
        <v>-6.1098279660046217E-4</v>
      </c>
      <c r="BP118">
        <f t="shared" si="69"/>
        <v>-6.9474115206434421E-4</v>
      </c>
      <c r="BQ118">
        <f t="shared" si="70"/>
        <v>-7.2731567802857E-4</v>
      </c>
      <c r="BW118">
        <f t="shared" si="71"/>
        <v>2.1584057656091553</v>
      </c>
      <c r="BX118">
        <f t="shared" si="72"/>
        <v>2.4766894828335517</v>
      </c>
      <c r="BY118">
        <f t="shared" si="73"/>
        <v>2.4736962190351992</v>
      </c>
      <c r="BZ118">
        <f t="shared" si="74"/>
        <v>2.1604275315080401</v>
      </c>
      <c r="CA118">
        <f t="shared" si="75"/>
        <v>1.8223410111545706</v>
      </c>
      <c r="CD118">
        <f t="shared" si="76"/>
        <v>0.5965359167366896</v>
      </c>
      <c r="CE118">
        <f t="shared" si="77"/>
        <v>1.7069214236352273</v>
      </c>
      <c r="CF118">
        <f t="shared" si="78"/>
        <v>3.1365201664522471</v>
      </c>
      <c r="CG118">
        <f t="shared" si="79"/>
        <v>4.0554230864201291</v>
      </c>
      <c r="CH118">
        <f t="shared" si="80"/>
        <v>4.4446341502762845</v>
      </c>
      <c r="CJ118">
        <f t="shared" si="81"/>
        <v>-85</v>
      </c>
    </row>
    <row r="119" spans="1:88" x14ac:dyDescent="0.3">
      <c r="A119">
        <v>-84</v>
      </c>
      <c r="B119" s="1">
        <v>3.3789399999999998E-6</v>
      </c>
      <c r="C119" s="1">
        <v>-2.6900000000000001E-13</v>
      </c>
      <c r="E119" s="1">
        <f t="shared" si="45"/>
        <v>3.3789399999999998E-6</v>
      </c>
      <c r="F119" s="1">
        <f t="shared" si="46"/>
        <v>-3.7180600000000002E-4</v>
      </c>
      <c r="G119" s="1">
        <f t="shared" si="47"/>
        <v>-6.8439599999999998E-4</v>
      </c>
      <c r="H119" s="1">
        <f t="shared" si="48"/>
        <v>-8.3592099999999999E-4</v>
      </c>
      <c r="I119" s="1">
        <f t="shared" si="49"/>
        <v>-8.7663499999999996E-4</v>
      </c>
      <c r="J119" s="1">
        <f t="shared" si="50"/>
        <v>-8.8924299999999996E-4</v>
      </c>
      <c r="L119">
        <f t="shared" si="51"/>
        <v>3.7180600000000002E-4</v>
      </c>
      <c r="M119">
        <f t="shared" si="52"/>
        <v>6.8439599999999998E-4</v>
      </c>
      <c r="N119">
        <f t="shared" si="53"/>
        <v>8.3592099999999999E-4</v>
      </c>
      <c r="O119">
        <f t="shared" si="54"/>
        <v>8.7663499999999996E-4</v>
      </c>
      <c r="P119">
        <f t="shared" si="55"/>
        <v>8.8924299999999996E-4</v>
      </c>
      <c r="AA119">
        <f t="shared" si="56"/>
        <v>1.9282271650404682E-2</v>
      </c>
      <c r="AB119">
        <f t="shared" si="57"/>
        <v>2.6160963285016856E-2</v>
      </c>
      <c r="AC119">
        <f t="shared" si="58"/>
        <v>2.8912298421260113E-2</v>
      </c>
      <c r="AD119">
        <f t="shared" si="59"/>
        <v>2.9608022561461278E-2</v>
      </c>
      <c r="AE119">
        <f t="shared" si="60"/>
        <v>2.9820177732535397E-2</v>
      </c>
      <c r="BG119">
        <f t="shared" si="61"/>
        <v>1.0213000000000019E-5</v>
      </c>
      <c r="BH119">
        <f t="shared" si="62"/>
        <v>2.3374500000000005E-5</v>
      </c>
      <c r="BI119">
        <f t="shared" si="63"/>
        <v>3.4775499999999965E-5</v>
      </c>
      <c r="BJ119">
        <f t="shared" si="64"/>
        <v>4.0117500000000003E-5</v>
      </c>
      <c r="BK119">
        <f t="shared" si="65"/>
        <v>4.2076500000000003E-5</v>
      </c>
      <c r="BM119">
        <f t="shared" si="66"/>
        <v>-2.6856947441025904E-4</v>
      </c>
      <c r="BN119">
        <f t="shared" si="67"/>
        <v>-4.5464503656425E-4</v>
      </c>
      <c r="BO119">
        <f t="shared" si="68"/>
        <v>-6.1445495017190856E-4</v>
      </c>
      <c r="BP119">
        <f t="shared" si="69"/>
        <v>-6.9373134020500767E-4</v>
      </c>
      <c r="BQ119">
        <f t="shared" si="70"/>
        <v>-7.2303490852157297E-4</v>
      </c>
      <c r="BW119">
        <f t="shared" si="71"/>
        <v>2.1452774156164027</v>
      </c>
      <c r="BX119">
        <f t="shared" si="72"/>
        <v>2.4549489352455458</v>
      </c>
      <c r="BY119">
        <f t="shared" si="73"/>
        <v>2.4349063209232678</v>
      </c>
      <c r="BZ119">
        <f t="shared" si="74"/>
        <v>2.1067063233376793</v>
      </c>
      <c r="CA119">
        <f t="shared" si="75"/>
        <v>1.767664059104737</v>
      </c>
      <c r="CD119">
        <f t="shared" si="76"/>
        <v>0.60604297116183714</v>
      </c>
      <c r="CE119">
        <f t="shared" si="77"/>
        <v>1.7367408862531475</v>
      </c>
      <c r="CF119">
        <f t="shared" si="78"/>
        <v>3.1722705165673233</v>
      </c>
      <c r="CG119">
        <f t="shared" si="79"/>
        <v>4.0436424740247565</v>
      </c>
      <c r="CH119">
        <f t="shared" si="80"/>
        <v>4.3924684598821333</v>
      </c>
      <c r="CJ119">
        <f t="shared" si="81"/>
        <v>-84</v>
      </c>
    </row>
    <row r="120" spans="1:88" x14ac:dyDescent="0.3">
      <c r="A120">
        <v>-83</v>
      </c>
      <c r="B120" s="1">
        <v>3.25013E-6</v>
      </c>
      <c r="C120" s="1">
        <v>-3.1400000000000003E-13</v>
      </c>
      <c r="E120" s="1">
        <f t="shared" si="45"/>
        <v>3.25013E-6</v>
      </c>
      <c r="F120" s="1">
        <f t="shared" si="46"/>
        <v>-3.6158700000000002E-4</v>
      </c>
      <c r="G120" s="1">
        <f t="shared" si="47"/>
        <v>-6.6094199999999997E-4</v>
      </c>
      <c r="H120" s="1">
        <f t="shared" si="48"/>
        <v>-8.0094900000000002E-4</v>
      </c>
      <c r="I120" s="1">
        <f t="shared" si="49"/>
        <v>-8.3600600000000003E-4</v>
      </c>
      <c r="J120" s="1">
        <f t="shared" si="50"/>
        <v>-8.4641999999999996E-4</v>
      </c>
      <c r="L120">
        <f t="shared" si="51"/>
        <v>3.6158700000000002E-4</v>
      </c>
      <c r="M120">
        <f t="shared" si="52"/>
        <v>6.6094199999999997E-4</v>
      </c>
      <c r="N120">
        <f t="shared" si="53"/>
        <v>8.0094900000000002E-4</v>
      </c>
      <c r="O120">
        <f t="shared" si="54"/>
        <v>8.3600600000000003E-4</v>
      </c>
      <c r="P120">
        <f t="shared" si="55"/>
        <v>8.4641999999999996E-4</v>
      </c>
      <c r="AA120">
        <f t="shared" si="56"/>
        <v>1.9015441094016199E-2</v>
      </c>
      <c r="AB120">
        <f t="shared" si="57"/>
        <v>2.5708792270349844E-2</v>
      </c>
      <c r="AC120">
        <f t="shared" si="58"/>
        <v>2.830104238362962E-2</v>
      </c>
      <c r="AD120">
        <f t="shared" si="59"/>
        <v>2.8913768346585336E-2</v>
      </c>
      <c r="AE120">
        <f t="shared" si="60"/>
        <v>2.9093298197351222E-2</v>
      </c>
      <c r="BG120">
        <f t="shared" si="61"/>
        <v>1.0168000000000017E-5</v>
      </c>
      <c r="BH120">
        <f t="shared" si="62"/>
        <v>2.3189000000000011E-5</v>
      </c>
      <c r="BI120">
        <f t="shared" si="63"/>
        <v>3.4232000000000034E-5</v>
      </c>
      <c r="BJ120">
        <f t="shared" si="64"/>
        <v>3.901700000000003E-5</v>
      </c>
      <c r="BK120">
        <f t="shared" si="65"/>
        <v>4.0785499999999998E-5</v>
      </c>
      <c r="BM120">
        <f t="shared" si="66"/>
        <v>-2.7123041276338149E-4</v>
      </c>
      <c r="BN120">
        <f t="shared" si="67"/>
        <v>-4.5919545103914779E-4</v>
      </c>
      <c r="BO120">
        <f t="shared" si="68"/>
        <v>-6.1829114647490673E-4</v>
      </c>
      <c r="BP120">
        <f t="shared" si="69"/>
        <v>-6.9123852915377825E-4</v>
      </c>
      <c r="BQ120">
        <f t="shared" si="70"/>
        <v>-7.1869733422401567E-4</v>
      </c>
      <c r="BW120">
        <f t="shared" si="71"/>
        <v>2.1358250036216173</v>
      </c>
      <c r="BX120">
        <f t="shared" si="72"/>
        <v>2.4354664638562955</v>
      </c>
      <c r="BY120">
        <f t="shared" si="73"/>
        <v>2.396851610410935</v>
      </c>
      <c r="BZ120">
        <f t="shared" si="74"/>
        <v>2.0489153266695657</v>
      </c>
      <c r="CA120">
        <f t="shared" si="75"/>
        <v>1.71342821961466</v>
      </c>
      <c r="CD120">
        <f t="shared" si="76"/>
        <v>0.61811159421296091</v>
      </c>
      <c r="CE120">
        <f t="shared" si="77"/>
        <v>1.7716799667959857</v>
      </c>
      <c r="CF120">
        <f t="shared" si="78"/>
        <v>3.2120047261968367</v>
      </c>
      <c r="CG120">
        <f t="shared" si="79"/>
        <v>4.0146343391029067</v>
      </c>
      <c r="CH120">
        <f t="shared" si="80"/>
        <v>4.339924638099518</v>
      </c>
      <c r="CJ120">
        <f t="shared" si="81"/>
        <v>-83</v>
      </c>
    </row>
    <row r="121" spans="1:88" x14ac:dyDescent="0.3">
      <c r="A121">
        <v>-82</v>
      </c>
      <c r="B121" s="1">
        <v>3.12731E-6</v>
      </c>
      <c r="C121" s="1">
        <v>-3.0400000000000002E-13</v>
      </c>
      <c r="E121" s="1">
        <f t="shared" si="45"/>
        <v>3.12731E-6</v>
      </c>
      <c r="F121" s="1">
        <f t="shared" si="46"/>
        <v>-3.5137999999999999E-4</v>
      </c>
      <c r="G121" s="1">
        <f t="shared" si="47"/>
        <v>-6.3764699999999998E-4</v>
      </c>
      <c r="H121" s="1">
        <f t="shared" si="48"/>
        <v>-7.6637000000000005E-4</v>
      </c>
      <c r="I121" s="1">
        <f t="shared" si="49"/>
        <v>-7.9639999999999995E-4</v>
      </c>
      <c r="J121" s="1">
        <f t="shared" si="50"/>
        <v>-8.0508999999999995E-4</v>
      </c>
      <c r="L121">
        <f t="shared" si="51"/>
        <v>3.5137999999999999E-4</v>
      </c>
      <c r="M121">
        <f t="shared" si="52"/>
        <v>6.3764699999999998E-4</v>
      </c>
      <c r="N121">
        <f t="shared" si="53"/>
        <v>7.6637000000000005E-4</v>
      </c>
      <c r="O121">
        <f t="shared" si="54"/>
        <v>7.9639999999999995E-4</v>
      </c>
      <c r="P121">
        <f t="shared" si="55"/>
        <v>8.0508999999999995E-4</v>
      </c>
      <c r="AA121">
        <f t="shared" si="56"/>
        <v>1.8745132701584163E-2</v>
      </c>
      <c r="AB121">
        <f t="shared" si="57"/>
        <v>2.5251673211888356E-2</v>
      </c>
      <c r="AC121">
        <f t="shared" si="58"/>
        <v>2.7683388520916296E-2</v>
      </c>
      <c r="AD121">
        <f t="shared" si="59"/>
        <v>2.8220559881051262E-2</v>
      </c>
      <c r="AE121">
        <f t="shared" si="60"/>
        <v>2.8374107915492251E-2</v>
      </c>
      <c r="BG121">
        <f t="shared" si="61"/>
        <v>1.0111499999999995E-5</v>
      </c>
      <c r="BH121">
        <f t="shared" si="62"/>
        <v>2.303099999999996E-5</v>
      </c>
      <c r="BI121">
        <f t="shared" si="63"/>
        <v>3.3583500000000008E-5</v>
      </c>
      <c r="BJ121">
        <f t="shared" si="64"/>
        <v>3.7930499999999992E-5</v>
      </c>
      <c r="BK121">
        <f t="shared" si="65"/>
        <v>3.9586499999999991E-5</v>
      </c>
      <c r="BM121">
        <f t="shared" si="66"/>
        <v>-2.7370653211150099E-4</v>
      </c>
      <c r="BN121">
        <f t="shared" si="67"/>
        <v>-4.64576391640728E-4</v>
      </c>
      <c r="BO121">
        <f t="shared" si="68"/>
        <v>-6.2047079210999362E-4</v>
      </c>
      <c r="BP121">
        <f t="shared" si="69"/>
        <v>-6.8885117902635535E-4</v>
      </c>
      <c r="BQ121">
        <f t="shared" si="70"/>
        <v>-7.1563049918021288E-4</v>
      </c>
      <c r="BW121">
        <f t="shared" si="71"/>
        <v>2.1239569752281606</v>
      </c>
      <c r="BX121">
        <f t="shared" si="72"/>
        <v>2.4188722294654457</v>
      </c>
      <c r="BY121">
        <f t="shared" si="73"/>
        <v>2.3514450239026514</v>
      </c>
      <c r="BZ121">
        <f t="shared" si="74"/>
        <v>1.9918595176010425</v>
      </c>
      <c r="CA121">
        <f t="shared" si="75"/>
        <v>1.6630573663624506</v>
      </c>
      <c r="CD121">
        <f t="shared" si="76"/>
        <v>0.62944885003465723</v>
      </c>
      <c r="CE121">
        <f t="shared" si="77"/>
        <v>1.8134450199703473</v>
      </c>
      <c r="CF121">
        <f t="shared" si="78"/>
        <v>3.2346910363570869</v>
      </c>
      <c r="CG121">
        <f t="shared" si="79"/>
        <v>3.9869513134967396</v>
      </c>
      <c r="CH121">
        <f t="shared" si="80"/>
        <v>4.3029648933364335</v>
      </c>
      <c r="CJ121">
        <f t="shared" si="81"/>
        <v>-82</v>
      </c>
    </row>
    <row r="122" spans="1:88" x14ac:dyDescent="0.3">
      <c r="A122">
        <v>-81</v>
      </c>
      <c r="B122" s="1">
        <v>3.00687E-6</v>
      </c>
      <c r="C122" s="1">
        <v>-2.8799999999999998E-13</v>
      </c>
      <c r="E122" s="1">
        <f t="shared" si="45"/>
        <v>3.00687E-6</v>
      </c>
      <c r="F122" s="1">
        <f t="shared" si="46"/>
        <v>-3.4125099999999999E-4</v>
      </c>
      <c r="G122" s="1">
        <f t="shared" si="47"/>
        <v>-6.1456399999999995E-4</v>
      </c>
      <c r="H122" s="1">
        <f t="shared" si="48"/>
        <v>-7.3248499999999995E-4</v>
      </c>
      <c r="I122" s="1">
        <f t="shared" si="49"/>
        <v>-7.5797199999999999E-4</v>
      </c>
      <c r="J122" s="1">
        <f t="shared" si="50"/>
        <v>-7.6484899999999995E-4</v>
      </c>
      <c r="L122">
        <f t="shared" si="51"/>
        <v>3.4125099999999999E-4</v>
      </c>
      <c r="M122">
        <f t="shared" si="52"/>
        <v>6.1456399999999995E-4</v>
      </c>
      <c r="N122">
        <f t="shared" si="53"/>
        <v>7.3248499999999995E-4</v>
      </c>
      <c r="O122">
        <f t="shared" si="54"/>
        <v>7.5797199999999999E-4</v>
      </c>
      <c r="P122">
        <f t="shared" si="55"/>
        <v>7.6484899999999995E-4</v>
      </c>
      <c r="AA122">
        <f t="shared" si="56"/>
        <v>1.8472980268489436E-2</v>
      </c>
      <c r="AB122">
        <f t="shared" si="57"/>
        <v>2.4790401368271549E-2</v>
      </c>
      <c r="AC122">
        <f t="shared" si="58"/>
        <v>2.7064460090679806E-2</v>
      </c>
      <c r="AD122">
        <f t="shared" si="59"/>
        <v>2.753129128827778E-2</v>
      </c>
      <c r="AE122">
        <f t="shared" si="60"/>
        <v>2.7655903528903191E-2</v>
      </c>
      <c r="BG122">
        <f t="shared" si="61"/>
        <v>1.0100499999999984E-5</v>
      </c>
      <c r="BH122">
        <f t="shared" si="62"/>
        <v>2.2853999999999995E-5</v>
      </c>
      <c r="BI122">
        <f t="shared" si="63"/>
        <v>3.2978499999999976E-5</v>
      </c>
      <c r="BJ122">
        <f t="shared" si="64"/>
        <v>3.6951000000000013E-5</v>
      </c>
      <c r="BK122">
        <f t="shared" si="65"/>
        <v>3.8428999999999981E-5</v>
      </c>
      <c r="BM122">
        <f t="shared" si="66"/>
        <v>-2.7755604586121065E-4</v>
      </c>
      <c r="BN122">
        <f t="shared" si="67"/>
        <v>-4.698495362659566E-4</v>
      </c>
      <c r="BO122">
        <f t="shared" si="68"/>
        <v>-6.236282620327734E-4</v>
      </c>
      <c r="BP122">
        <f t="shared" si="69"/>
        <v>-6.8827970141173954E-4</v>
      </c>
      <c r="BQ122">
        <f t="shared" si="70"/>
        <v>-7.1316049657394061E-4</v>
      </c>
      <c r="BW122">
        <f t="shared" si="71"/>
        <v>2.121646385629433</v>
      </c>
      <c r="BX122">
        <f t="shared" si="72"/>
        <v>2.4002824858757057</v>
      </c>
      <c r="BY122">
        <f t="shared" si="73"/>
        <v>2.3090842145926875</v>
      </c>
      <c r="BZ122">
        <f t="shared" si="74"/>
        <v>1.9404226423294226</v>
      </c>
      <c r="CA122">
        <f t="shared" si="75"/>
        <v>1.6144299579892791</v>
      </c>
      <c r="CD122">
        <f t="shared" si="76"/>
        <v>0.6472789799302342</v>
      </c>
      <c r="CE122">
        <f t="shared" si="77"/>
        <v>1.8548454339129943</v>
      </c>
      <c r="CF122">
        <f t="shared" si="78"/>
        <v>3.2676963833042176</v>
      </c>
      <c r="CG122">
        <f t="shared" si="79"/>
        <v>3.9803388306207639</v>
      </c>
      <c r="CH122">
        <f t="shared" si="80"/>
        <v>4.2733127400649273</v>
      </c>
      <c r="CJ122">
        <f t="shared" si="81"/>
        <v>-81</v>
      </c>
    </row>
    <row r="123" spans="1:88" x14ac:dyDescent="0.3">
      <c r="A123">
        <v>-80</v>
      </c>
      <c r="B123" s="1">
        <v>2.8836400000000001E-6</v>
      </c>
      <c r="C123" s="1">
        <v>-3.3000000000000001E-13</v>
      </c>
      <c r="E123" s="1">
        <f t="shared" si="45"/>
        <v>2.8836400000000001E-6</v>
      </c>
      <c r="F123" s="1">
        <f t="shared" si="46"/>
        <v>-3.31157E-4</v>
      </c>
      <c r="G123" s="1">
        <f t="shared" si="47"/>
        <v>-5.9158500000000005E-4</v>
      </c>
      <c r="H123" s="1">
        <f t="shared" si="48"/>
        <v>-6.9920300000000002E-4</v>
      </c>
      <c r="I123" s="1">
        <f t="shared" si="49"/>
        <v>-7.2053899999999997E-4</v>
      </c>
      <c r="J123" s="1">
        <f t="shared" si="50"/>
        <v>-7.2591699999999997E-4</v>
      </c>
      <c r="L123">
        <f t="shared" si="51"/>
        <v>3.31157E-4</v>
      </c>
      <c r="M123">
        <f t="shared" si="52"/>
        <v>5.9158500000000005E-4</v>
      </c>
      <c r="N123">
        <f t="shared" si="53"/>
        <v>6.9920300000000002E-4</v>
      </c>
      <c r="O123">
        <f t="shared" si="54"/>
        <v>7.2053899999999997E-4</v>
      </c>
      <c r="P123">
        <f t="shared" si="55"/>
        <v>7.2591699999999997E-4</v>
      </c>
      <c r="AA123">
        <f t="shared" si="56"/>
        <v>1.8197719637361161E-2</v>
      </c>
      <c r="AB123">
        <f t="shared" si="57"/>
        <v>2.43225204286069E-2</v>
      </c>
      <c r="AC123">
        <f t="shared" si="58"/>
        <v>2.6442446936696309E-2</v>
      </c>
      <c r="AD123">
        <f t="shared" si="59"/>
        <v>2.6842857522998552E-2</v>
      </c>
      <c r="AE123">
        <f t="shared" si="60"/>
        <v>2.6942846917131825E-2</v>
      </c>
      <c r="BG123">
        <f t="shared" si="61"/>
        <v>1.0087499999999994E-5</v>
      </c>
      <c r="BH123">
        <f t="shared" si="62"/>
        <v>2.2628500000000022E-5</v>
      </c>
      <c r="BI123">
        <f t="shared" si="63"/>
        <v>3.2313500000000015E-5</v>
      </c>
      <c r="BJ123">
        <f t="shared" si="64"/>
        <v>3.5967999999999985E-5</v>
      </c>
      <c r="BK123">
        <f t="shared" si="65"/>
        <v>3.7376500000000004E-5</v>
      </c>
      <c r="BM123">
        <f t="shared" si="66"/>
        <v>-2.8151894968838839E-4</v>
      </c>
      <c r="BN123">
        <f t="shared" si="67"/>
        <v>-4.7443001959282522E-4</v>
      </c>
      <c r="BO123">
        <f t="shared" si="68"/>
        <v>-6.2582748410057801E-4</v>
      </c>
      <c r="BP123">
        <f t="shared" si="69"/>
        <v>-6.8758605790033417E-4</v>
      </c>
      <c r="BQ123">
        <f t="shared" si="70"/>
        <v>-7.124658208903337E-4</v>
      </c>
      <c r="BW123">
        <f t="shared" si="71"/>
        <v>2.1189156888309419</v>
      </c>
      <c r="BX123">
        <f t="shared" si="72"/>
        <v>2.3765989424887755</v>
      </c>
      <c r="BY123">
        <f t="shared" si="73"/>
        <v>2.2625223332850464</v>
      </c>
      <c r="BZ123">
        <f t="shared" si="74"/>
        <v>1.8888019701579015</v>
      </c>
      <c r="CA123">
        <f t="shared" si="75"/>
        <v>1.5702136752136753</v>
      </c>
      <c r="CD123">
        <f t="shared" si="76"/>
        <v>0.66589443777370638</v>
      </c>
      <c r="CE123">
        <f t="shared" si="77"/>
        <v>1.8911868640401586</v>
      </c>
      <c r="CF123">
        <f t="shared" si="78"/>
        <v>3.2907840520973832</v>
      </c>
      <c r="CG123">
        <f t="shared" si="79"/>
        <v>3.972320157481886</v>
      </c>
      <c r="CH123">
        <f t="shared" si="80"/>
        <v>4.264991694095662</v>
      </c>
      <c r="CJ123">
        <f t="shared" si="81"/>
        <v>-80</v>
      </c>
    </row>
    <row r="124" spans="1:88" x14ac:dyDescent="0.3">
      <c r="A124">
        <v>-79</v>
      </c>
      <c r="B124" s="1">
        <v>2.7622399999999998E-6</v>
      </c>
      <c r="C124" s="1">
        <v>-2.49E-13</v>
      </c>
      <c r="E124" s="1">
        <f t="shared" si="45"/>
        <v>2.7622399999999998E-6</v>
      </c>
      <c r="F124" s="1">
        <f t="shared" si="46"/>
        <v>-3.2105000000000002E-4</v>
      </c>
      <c r="G124" s="1">
        <f t="shared" si="47"/>
        <v>-5.6885599999999996E-4</v>
      </c>
      <c r="H124" s="1">
        <f t="shared" si="48"/>
        <v>-6.66528E-4</v>
      </c>
      <c r="I124" s="1">
        <f t="shared" si="49"/>
        <v>-6.8406999999999995E-4</v>
      </c>
      <c r="J124" s="1">
        <f t="shared" si="50"/>
        <v>-6.8799099999999999E-4</v>
      </c>
      <c r="L124">
        <f t="shared" si="51"/>
        <v>3.2105000000000002E-4</v>
      </c>
      <c r="M124">
        <f t="shared" si="52"/>
        <v>5.6885599999999996E-4</v>
      </c>
      <c r="N124">
        <f t="shared" si="53"/>
        <v>6.66528E-4</v>
      </c>
      <c r="O124">
        <f t="shared" si="54"/>
        <v>6.8406999999999995E-4</v>
      </c>
      <c r="P124">
        <f t="shared" si="55"/>
        <v>6.8799099999999999E-4</v>
      </c>
      <c r="AA124">
        <f t="shared" si="56"/>
        <v>1.7917868176767014E-2</v>
      </c>
      <c r="AB124">
        <f t="shared" si="57"/>
        <v>2.3850702295739636E-2</v>
      </c>
      <c r="AC124">
        <f t="shared" si="58"/>
        <v>2.5817203566614259E-2</v>
      </c>
      <c r="AD124">
        <f t="shared" si="59"/>
        <v>2.6154731885454301E-2</v>
      </c>
      <c r="AE124">
        <f t="shared" si="60"/>
        <v>2.6229582535755309E-2</v>
      </c>
      <c r="BG124">
        <f t="shared" si="61"/>
        <v>1.0026500000000011E-5</v>
      </c>
      <c r="BH124">
        <f t="shared" si="62"/>
        <v>2.2415499999999972E-5</v>
      </c>
      <c r="BI124">
        <f t="shared" si="63"/>
        <v>3.1661000000000001E-5</v>
      </c>
      <c r="BJ124">
        <f t="shared" si="64"/>
        <v>3.4927999999999988E-5</v>
      </c>
      <c r="BK124">
        <f t="shared" si="65"/>
        <v>3.6152500000000024E-5</v>
      </c>
      <c r="BM124">
        <f t="shared" si="66"/>
        <v>-2.8430153132381371E-4</v>
      </c>
      <c r="BN124">
        <f t="shared" si="67"/>
        <v>-4.7955497634902597E-4</v>
      </c>
      <c r="BO124">
        <f t="shared" si="68"/>
        <v>-6.2847556245744333E-4</v>
      </c>
      <c r="BP124">
        <f t="shared" si="69"/>
        <v>-6.8569535317385989E-4</v>
      </c>
      <c r="BQ124">
        <f t="shared" si="70"/>
        <v>-7.0828088018200762E-4</v>
      </c>
      <c r="BW124">
        <f>(BG124)/(20*$BT$9*$BT$14)</f>
        <v>2.1061024192380149</v>
      </c>
      <c r="BX124">
        <f t="shared" si="72"/>
        <v>2.3542282341011127</v>
      </c>
      <c r="BY124">
        <f t="shared" si="73"/>
        <v>2.2168356753102514</v>
      </c>
      <c r="BZ124">
        <f t="shared" si="74"/>
        <v>1.8341880341880334</v>
      </c>
      <c r="CA124">
        <f t="shared" si="75"/>
        <v>1.5187925539620464</v>
      </c>
      <c r="CD124">
        <f t="shared" si="76"/>
        <v>0.67912312347642989</v>
      </c>
      <c r="CE124">
        <f t="shared" si="77"/>
        <v>1.9322660538584184</v>
      </c>
      <c r="CF124">
        <f t="shared" si="78"/>
        <v>3.3186917124669835</v>
      </c>
      <c r="CG124">
        <f t="shared" si="79"/>
        <v>3.950504245563526</v>
      </c>
      <c r="CH124">
        <f t="shared" si="80"/>
        <v>4.2150347245286346</v>
      </c>
      <c r="CJ124">
        <f t="shared" si="81"/>
        <v>-79</v>
      </c>
    </row>
    <row r="125" spans="1:88" x14ac:dyDescent="0.3">
      <c r="A125">
        <v>-78</v>
      </c>
      <c r="B125" s="1">
        <v>2.6449100000000001E-6</v>
      </c>
      <c r="C125" s="1">
        <v>-2.6599999999999998E-13</v>
      </c>
      <c r="E125" s="1">
        <f t="shared" si="45"/>
        <v>2.6449100000000001E-6</v>
      </c>
      <c r="F125" s="1">
        <f t="shared" si="46"/>
        <v>-3.1098200000000001E-4</v>
      </c>
      <c r="G125" s="1">
        <f t="shared" si="47"/>
        <v>-5.46328E-4</v>
      </c>
      <c r="H125" s="1">
        <f t="shared" si="48"/>
        <v>-6.3457599999999998E-4</v>
      </c>
      <c r="I125" s="1">
        <f t="shared" si="49"/>
        <v>-6.4860299999999998E-4</v>
      </c>
      <c r="J125" s="1">
        <f t="shared" si="50"/>
        <v>-6.5116399999999997E-4</v>
      </c>
      <c r="L125">
        <f t="shared" si="51"/>
        <v>3.1098200000000001E-4</v>
      </c>
      <c r="M125">
        <f t="shared" si="52"/>
        <v>5.46328E-4</v>
      </c>
      <c r="N125">
        <f t="shared" si="53"/>
        <v>6.3457599999999998E-4</v>
      </c>
      <c r="O125">
        <f t="shared" si="54"/>
        <v>6.4860299999999998E-4</v>
      </c>
      <c r="P125">
        <f t="shared" si="55"/>
        <v>6.5116399999999997E-4</v>
      </c>
      <c r="AA125">
        <f t="shared" si="56"/>
        <v>1.7634681737984385E-2</v>
      </c>
      <c r="AB125">
        <f t="shared" si="57"/>
        <v>2.337366038942125E-2</v>
      </c>
      <c r="AC125">
        <f t="shared" si="58"/>
        <v>2.5190791968495153E-2</v>
      </c>
      <c r="AD125">
        <f t="shared" si="59"/>
        <v>2.5467685407197883E-2</v>
      </c>
      <c r="AE125">
        <f t="shared" si="60"/>
        <v>2.5517915275351157E-2</v>
      </c>
      <c r="BG125">
        <f t="shared" si="61"/>
        <v>9.9770000000000165E-6</v>
      </c>
      <c r="BH125">
        <f t="shared" si="62"/>
        <v>2.2123499999999989E-5</v>
      </c>
      <c r="BI125">
        <f t="shared" si="63"/>
        <v>3.100899999999998E-5</v>
      </c>
      <c r="BJ125">
        <f t="shared" si="64"/>
        <v>3.3802499999999994E-5</v>
      </c>
      <c r="BK125">
        <f t="shared" si="65"/>
        <v>3.4909000000000014E-5</v>
      </c>
      <c r="BM125">
        <f t="shared" si="66"/>
        <v>-2.8756947697939142E-4</v>
      </c>
      <c r="BN125">
        <f t="shared" si="67"/>
        <v>-4.8324817823035965E-4</v>
      </c>
      <c r="BO125">
        <f t="shared" si="68"/>
        <v>-6.3130387493982507E-4</v>
      </c>
      <c r="BP125">
        <f t="shared" si="69"/>
        <v>-6.8189265391818492E-4</v>
      </c>
      <c r="BQ125">
        <f t="shared" si="70"/>
        <v>-7.0339875390747729E-4</v>
      </c>
      <c r="BW125">
        <f t="shared" ref="BW125:BW188" si="89">(BG125)/(20*$BT$9*$BT$14)</f>
        <v>2.0957047660437524</v>
      </c>
      <c r="BX125">
        <f t="shared" si="72"/>
        <v>2.3235604085180346</v>
      </c>
      <c r="BY125">
        <f t="shared" si="73"/>
        <v>2.1711840262687705</v>
      </c>
      <c r="BZ125">
        <f t="shared" si="74"/>
        <v>1.7750842025206428</v>
      </c>
      <c r="CA125">
        <f t="shared" si="75"/>
        <v>1.4665522236708681</v>
      </c>
      <c r="CD125">
        <f t="shared" si="76"/>
        <v>0.69482541463590364</v>
      </c>
      <c r="CE125">
        <f t="shared" si="77"/>
        <v>1.9621426194772946</v>
      </c>
      <c r="CF125">
        <f t="shared" si="78"/>
        <v>3.3486289708553123</v>
      </c>
      <c r="CG125">
        <f t="shared" si="79"/>
        <v>3.9068086781283444</v>
      </c>
      <c r="CH125">
        <f t="shared" si="80"/>
        <v>4.1571271629607889</v>
      </c>
      <c r="CJ125">
        <f t="shared" si="81"/>
        <v>-78</v>
      </c>
    </row>
    <row r="126" spans="1:88" x14ac:dyDescent="0.3">
      <c r="A126">
        <v>-77</v>
      </c>
      <c r="B126" s="1">
        <v>2.5334300000000002E-6</v>
      </c>
      <c r="C126" s="1">
        <v>-2.49E-13</v>
      </c>
      <c r="E126" s="1">
        <f t="shared" si="45"/>
        <v>2.5334300000000002E-6</v>
      </c>
      <c r="F126" s="1">
        <f t="shared" si="46"/>
        <v>-3.0099700000000001E-4</v>
      </c>
      <c r="G126" s="1">
        <f t="shared" si="47"/>
        <v>-5.2402500000000001E-4</v>
      </c>
      <c r="H126" s="1">
        <f t="shared" si="48"/>
        <v>-6.0320600000000001E-4</v>
      </c>
      <c r="I126" s="1">
        <f t="shared" si="49"/>
        <v>-6.1421399999999997E-4</v>
      </c>
      <c r="J126" s="1">
        <f t="shared" si="50"/>
        <v>-6.1568599999999995E-4</v>
      </c>
      <c r="L126">
        <f t="shared" si="51"/>
        <v>3.0099700000000001E-4</v>
      </c>
      <c r="M126">
        <f t="shared" si="52"/>
        <v>5.2402500000000001E-4</v>
      </c>
      <c r="N126">
        <f t="shared" si="53"/>
        <v>6.0320600000000001E-4</v>
      </c>
      <c r="O126">
        <f t="shared" si="54"/>
        <v>6.1421399999999997E-4</v>
      </c>
      <c r="P126">
        <f t="shared" si="55"/>
        <v>6.1568599999999995E-4</v>
      </c>
      <c r="AA126">
        <f t="shared" si="56"/>
        <v>1.7349265114119387E-2</v>
      </c>
      <c r="AB126">
        <f t="shared" si="57"/>
        <v>2.2891592343041584E-2</v>
      </c>
      <c r="AC126">
        <f t="shared" si="58"/>
        <v>2.4560252441699373E-2</v>
      </c>
      <c r="AD126">
        <f t="shared" si="59"/>
        <v>2.4783341179106581E-2</v>
      </c>
      <c r="AE126">
        <f t="shared" si="60"/>
        <v>2.4813020775391294E-2</v>
      </c>
      <c r="BG126">
        <f t="shared" si="61"/>
        <v>9.8955000000000072E-6</v>
      </c>
      <c r="BH126">
        <f t="shared" si="62"/>
        <v>2.1920999999999996E-5</v>
      </c>
      <c r="BI126">
        <f t="shared" si="63"/>
        <v>3.0268500000000027E-5</v>
      </c>
      <c r="BJ126">
        <f t="shared" si="64"/>
        <v>3.2668999999999975E-5</v>
      </c>
      <c r="BK126">
        <f t="shared" si="65"/>
        <v>3.3741499999999955E-5</v>
      </c>
      <c r="BM126">
        <f t="shared" si="66"/>
        <v>-2.9003358036438538E-4</v>
      </c>
      <c r="BN126">
        <f t="shared" si="67"/>
        <v>-4.8925702815987362E-4</v>
      </c>
      <c r="BO126">
        <f t="shared" si="68"/>
        <v>-6.32497706855948E-4</v>
      </c>
      <c r="BP126">
        <f t="shared" si="69"/>
        <v>-6.7761919816866807E-4</v>
      </c>
      <c r="BQ126">
        <f t="shared" si="70"/>
        <v>-6.9964274515351386E-4</v>
      </c>
      <c r="BW126">
        <f t="shared" si="89"/>
        <v>2.0785853976531956</v>
      </c>
      <c r="BX126">
        <f t="shared" si="72"/>
        <v>2.3022924815297694</v>
      </c>
      <c r="BY126">
        <f t="shared" si="73"/>
        <v>2.1193357960307133</v>
      </c>
      <c r="BZ126">
        <f t="shared" si="74"/>
        <v>1.7155602636534826</v>
      </c>
      <c r="CA126">
        <f t="shared" si="75"/>
        <v>1.4175047080979264</v>
      </c>
      <c r="CD126">
        <f t="shared" si="76"/>
        <v>0.70678396477779148</v>
      </c>
      <c r="CE126">
        <f t="shared" si="77"/>
        <v>2.0112417060730436</v>
      </c>
      <c r="CF126">
        <f t="shared" si="78"/>
        <v>3.3613058456215992</v>
      </c>
      <c r="CG126">
        <f t="shared" si="79"/>
        <v>3.8579937864915865</v>
      </c>
      <c r="CH126">
        <f t="shared" si="80"/>
        <v>4.1128492407742714</v>
      </c>
      <c r="CJ126">
        <f t="shared" si="81"/>
        <v>-77</v>
      </c>
    </row>
    <row r="127" spans="1:88" x14ac:dyDescent="0.3">
      <c r="A127">
        <v>-76</v>
      </c>
      <c r="B127" s="1">
        <v>2.4230700000000002E-6</v>
      </c>
      <c r="C127" s="1">
        <v>-2.5900000000000001E-13</v>
      </c>
      <c r="E127" s="1">
        <f t="shared" si="45"/>
        <v>2.4230700000000002E-6</v>
      </c>
      <c r="F127" s="1">
        <f t="shared" si="46"/>
        <v>-2.9102799999999998E-4</v>
      </c>
      <c r="G127" s="1">
        <f t="shared" si="47"/>
        <v>-5.0208100000000003E-4</v>
      </c>
      <c r="H127" s="1">
        <f t="shared" si="48"/>
        <v>-5.7255800000000003E-4</v>
      </c>
      <c r="I127" s="1">
        <f t="shared" si="49"/>
        <v>-5.80998E-4</v>
      </c>
      <c r="J127" s="1">
        <f t="shared" si="50"/>
        <v>-5.8134599999999995E-4</v>
      </c>
      <c r="L127">
        <f t="shared" si="51"/>
        <v>2.9102799999999998E-4</v>
      </c>
      <c r="M127">
        <f t="shared" si="52"/>
        <v>5.0208100000000003E-4</v>
      </c>
      <c r="N127">
        <f t="shared" si="53"/>
        <v>5.7255800000000003E-4</v>
      </c>
      <c r="O127">
        <f t="shared" si="54"/>
        <v>5.80998E-4</v>
      </c>
      <c r="P127">
        <f t="shared" si="55"/>
        <v>5.8134599999999995E-4</v>
      </c>
      <c r="AA127">
        <f t="shared" si="56"/>
        <v>1.7059542784025602E-2</v>
      </c>
      <c r="AB127">
        <f t="shared" si="57"/>
        <v>2.240716403296053E-2</v>
      </c>
      <c r="AC127">
        <f t="shared" si="58"/>
        <v>2.3928184218615502E-2</v>
      </c>
      <c r="AD127">
        <f t="shared" si="59"/>
        <v>2.4103900099361513E-2</v>
      </c>
      <c r="AE127">
        <f t="shared" si="60"/>
        <v>2.4111117767536203E-2</v>
      </c>
      <c r="BG127">
        <f t="shared" si="61"/>
        <v>9.8564999999999894E-6</v>
      </c>
      <c r="BH127">
        <f t="shared" si="62"/>
        <v>2.175600000000002E-5</v>
      </c>
      <c r="BI127">
        <f t="shared" si="63"/>
        <v>2.9468500000000004E-5</v>
      </c>
      <c r="BJ127">
        <f t="shared" si="64"/>
        <v>3.1681499999999985E-5</v>
      </c>
      <c r="BK127">
        <f t="shared" si="65"/>
        <v>3.2595499999999956E-5</v>
      </c>
      <c r="BM127">
        <f t="shared" si="66"/>
        <v>-2.9395024291054521E-4</v>
      </c>
      <c r="BN127">
        <f t="shared" si="67"/>
        <v>-4.9646989415708456E-4</v>
      </c>
      <c r="BO127">
        <f t="shared" si="68"/>
        <v>-6.3248807457374513E-4</v>
      </c>
      <c r="BP127">
        <f t="shared" si="69"/>
        <v>-6.7615337428258808E-4</v>
      </c>
      <c r="BQ127">
        <f t="shared" si="70"/>
        <v>-6.960364466231313E-4</v>
      </c>
      <c r="BW127">
        <f t="shared" si="89"/>
        <v>2.0703933072577119</v>
      </c>
      <c r="BX127">
        <f t="shared" si="72"/>
        <v>2.2849630595393329</v>
      </c>
      <c r="BY127">
        <f t="shared" si="73"/>
        <v>2.0633215027282827</v>
      </c>
      <c r="BZ127">
        <f t="shared" si="74"/>
        <v>1.663703281182094</v>
      </c>
      <c r="CA127">
        <f t="shared" si="75"/>
        <v>1.3693604230044889</v>
      </c>
      <c r="CD127">
        <f t="shared" si="76"/>
        <v>0.72600191624160149</v>
      </c>
      <c r="CE127">
        <f t="shared" si="77"/>
        <v>2.0709802457847477</v>
      </c>
      <c r="CF127">
        <f t="shared" si="78"/>
        <v>3.3612034680174121</v>
      </c>
      <c r="CG127">
        <f t="shared" si="79"/>
        <v>3.8413206377106071</v>
      </c>
      <c r="CH127">
        <f t="shared" si="80"/>
        <v>4.0705592686672176</v>
      </c>
      <c r="CJ127">
        <f t="shared" si="81"/>
        <v>-76</v>
      </c>
    </row>
    <row r="128" spans="1:88" x14ac:dyDescent="0.3">
      <c r="A128">
        <v>-75</v>
      </c>
      <c r="B128" s="1">
        <v>2.3130499999999998E-6</v>
      </c>
      <c r="C128" s="1">
        <v>-2.2199999999999999E-13</v>
      </c>
      <c r="E128" s="1">
        <f t="shared" si="45"/>
        <v>2.3130499999999998E-6</v>
      </c>
      <c r="F128" s="1">
        <f t="shared" si="46"/>
        <v>-2.8120599999999999E-4</v>
      </c>
      <c r="G128" s="1">
        <f t="shared" si="47"/>
        <v>-4.8018300000000002E-4</v>
      </c>
      <c r="H128" s="1">
        <f t="shared" si="48"/>
        <v>-5.4266899999999996E-4</v>
      </c>
      <c r="I128" s="1">
        <f t="shared" si="49"/>
        <v>-5.4887600000000001E-4</v>
      </c>
      <c r="J128" s="1">
        <f t="shared" si="50"/>
        <v>-5.4820300000000004E-4</v>
      </c>
      <c r="L128">
        <f t="shared" si="51"/>
        <v>2.8120599999999999E-4</v>
      </c>
      <c r="M128">
        <f t="shared" si="52"/>
        <v>4.8018300000000002E-4</v>
      </c>
      <c r="N128">
        <f t="shared" si="53"/>
        <v>5.4266899999999996E-4</v>
      </c>
      <c r="O128">
        <f t="shared" si="54"/>
        <v>5.4887600000000001E-4</v>
      </c>
      <c r="P128">
        <f t="shared" si="55"/>
        <v>5.4820300000000004E-4</v>
      </c>
      <c r="AA128">
        <f t="shared" si="56"/>
        <v>1.6769197953390616E-2</v>
      </c>
      <c r="AB128">
        <f t="shared" si="57"/>
        <v>2.1913078286721836E-2</v>
      </c>
      <c r="AC128">
        <f t="shared" si="58"/>
        <v>2.3295257027987477E-2</v>
      </c>
      <c r="AD128">
        <f t="shared" si="59"/>
        <v>2.3428102782769245E-2</v>
      </c>
      <c r="AE128">
        <f t="shared" si="60"/>
        <v>2.3413735285084267E-2</v>
      </c>
      <c r="BG128">
        <f t="shared" si="61"/>
        <v>9.8180000000000066E-6</v>
      </c>
      <c r="BH128">
        <f t="shared" si="62"/>
        <v>2.141E-5</v>
      </c>
      <c r="BI128">
        <f t="shared" si="63"/>
        <v>2.8663499999999991E-5</v>
      </c>
      <c r="BJ128">
        <f t="shared" si="64"/>
        <v>3.0648000000000009E-5</v>
      </c>
      <c r="BK128">
        <f t="shared" si="65"/>
        <v>3.1458000000000016E-5</v>
      </c>
      <c r="BM128">
        <f t="shared" si="66"/>
        <v>-2.9803604798449464E-4</v>
      </c>
      <c r="BN128">
        <f t="shared" si="67"/>
        <v>-4.9992640308981265E-4</v>
      </c>
      <c r="BO128">
        <f t="shared" si="68"/>
        <v>-6.3238907038653223E-4</v>
      </c>
      <c r="BP128">
        <f t="shared" si="69"/>
        <v>-6.7344452400636124E-4</v>
      </c>
      <c r="BQ128">
        <f t="shared" si="70"/>
        <v>-6.9225235193847042E-4</v>
      </c>
      <c r="BW128">
        <f t="shared" si="89"/>
        <v>2.0623062436621771</v>
      </c>
      <c r="BX128">
        <f t="shared" si="72"/>
        <v>2.2486237867593801</v>
      </c>
      <c r="BY128">
        <f t="shared" si="73"/>
        <v>2.0069571200927125</v>
      </c>
      <c r="BZ128">
        <f t="shared" si="74"/>
        <v>1.6094306823120388</v>
      </c>
      <c r="CA128">
        <f t="shared" si="75"/>
        <v>1.3215732290308568</v>
      </c>
      <c r="CD128">
        <f t="shared" si="76"/>
        <v>0.74632452297501484</v>
      </c>
      <c r="CE128">
        <f t="shared" si="77"/>
        <v>2.0999176725143318</v>
      </c>
      <c r="CF128">
        <f t="shared" si="78"/>
        <v>3.3601512832061222</v>
      </c>
      <c r="CG128">
        <f t="shared" si="79"/>
        <v>3.8106035869941994</v>
      </c>
      <c r="CH128">
        <f t="shared" si="80"/>
        <v>4.0264193087544475</v>
      </c>
      <c r="CJ128">
        <f t="shared" si="81"/>
        <v>-75</v>
      </c>
    </row>
    <row r="129" spans="1:88" x14ac:dyDescent="0.3">
      <c r="A129">
        <v>-74</v>
      </c>
      <c r="B129" s="1">
        <v>2.2017099999999999E-6</v>
      </c>
      <c r="C129" s="1">
        <v>-2.6900000000000001E-13</v>
      </c>
      <c r="E129" s="1">
        <f t="shared" si="45"/>
        <v>2.2017099999999999E-6</v>
      </c>
      <c r="F129" s="1">
        <f t="shared" si="46"/>
        <v>-2.71315E-4</v>
      </c>
      <c r="G129" s="1">
        <f t="shared" si="47"/>
        <v>-4.5856899999999998E-4</v>
      </c>
      <c r="H129" s="1">
        <f t="shared" si="48"/>
        <v>-5.1362100000000002E-4</v>
      </c>
      <c r="I129" s="1">
        <f t="shared" si="49"/>
        <v>-5.1763500000000001E-4</v>
      </c>
      <c r="J129" s="1">
        <f t="shared" si="50"/>
        <v>-5.1615500000000002E-4</v>
      </c>
      <c r="L129">
        <f t="shared" si="51"/>
        <v>2.71315E-4</v>
      </c>
      <c r="M129">
        <f t="shared" si="52"/>
        <v>4.5856899999999998E-4</v>
      </c>
      <c r="N129">
        <f t="shared" si="53"/>
        <v>5.1362100000000002E-4</v>
      </c>
      <c r="O129">
        <f t="shared" si="54"/>
        <v>5.1763500000000001E-4</v>
      </c>
      <c r="P129">
        <f t="shared" si="55"/>
        <v>5.1615500000000002E-4</v>
      </c>
      <c r="AA129">
        <f t="shared" si="56"/>
        <v>1.6471642298204511E-2</v>
      </c>
      <c r="AB129">
        <f t="shared" si="57"/>
        <v>2.1414224244646361E-2</v>
      </c>
      <c r="AC129">
        <f t="shared" si="58"/>
        <v>2.2663208069468012E-2</v>
      </c>
      <c r="AD129">
        <f t="shared" si="59"/>
        <v>2.2751593350796337E-2</v>
      </c>
      <c r="AE129">
        <f t="shared" si="60"/>
        <v>2.271904487428994E-2</v>
      </c>
      <c r="BG129">
        <f t="shared" si="61"/>
        <v>9.7370000000000035E-6</v>
      </c>
      <c r="BH129">
        <f t="shared" si="62"/>
        <v>2.1119999999999984E-5</v>
      </c>
      <c r="BI129">
        <f t="shared" si="63"/>
        <v>2.7866500000000015E-5</v>
      </c>
      <c r="BJ129">
        <f t="shared" si="64"/>
        <v>2.9524000000000007E-5</v>
      </c>
      <c r="BK129">
        <f t="shared" si="65"/>
        <v>3.0300500000000009E-5</v>
      </c>
      <c r="BM129">
        <f t="shared" si="66"/>
        <v>-3.0107162564532367E-4</v>
      </c>
      <c r="BN129">
        <f t="shared" si="67"/>
        <v>-5.0504125411215777E-4</v>
      </c>
      <c r="BO129">
        <f t="shared" si="68"/>
        <v>-6.3244518929199596E-4</v>
      </c>
      <c r="BP129">
        <f t="shared" si="69"/>
        <v>-6.6847441444048232E-4</v>
      </c>
      <c r="BQ129">
        <f t="shared" si="70"/>
        <v>-6.8766692837799598E-4</v>
      </c>
      <c r="BW129">
        <f t="shared" si="89"/>
        <v>2.0452919020715639</v>
      </c>
      <c r="BX129">
        <f t="shared" si="72"/>
        <v>2.2181660147761826</v>
      </c>
      <c r="BY129">
        <f t="shared" si="73"/>
        <v>1.9511528803901697</v>
      </c>
      <c r="BZ129">
        <f t="shared" si="74"/>
        <v>1.5504056207446042</v>
      </c>
      <c r="CA129">
        <f t="shared" si="75"/>
        <v>1.2729458206576854</v>
      </c>
      <c r="CD129">
        <f t="shared" si="76"/>
        <v>0.76160498023839485</v>
      </c>
      <c r="CE129">
        <f t="shared" si="77"/>
        <v>2.1431068759380709</v>
      </c>
      <c r="CF129">
        <f t="shared" si="78"/>
        <v>3.3607476767489701</v>
      </c>
      <c r="CG129">
        <f t="shared" si="79"/>
        <v>3.7545656207691804</v>
      </c>
      <c r="CH129">
        <f t="shared" si="80"/>
        <v>3.9732546218050144</v>
      </c>
      <c r="CJ129">
        <f t="shared" si="81"/>
        <v>-74</v>
      </c>
    </row>
    <row r="130" spans="1:88" x14ac:dyDescent="0.3">
      <c r="A130">
        <v>-73</v>
      </c>
      <c r="B130" s="1">
        <v>2.09447E-6</v>
      </c>
      <c r="C130" s="1">
        <v>-2.5199999999999999E-13</v>
      </c>
      <c r="E130" s="1">
        <f t="shared" si="45"/>
        <v>2.09447E-6</v>
      </c>
      <c r="F130" s="1">
        <f t="shared" si="46"/>
        <v>-2.6156999999999998E-4</v>
      </c>
      <c r="G130" s="1">
        <f t="shared" si="47"/>
        <v>-4.3736300000000002E-4</v>
      </c>
      <c r="H130" s="1">
        <f t="shared" si="48"/>
        <v>-4.8534199999999999E-4</v>
      </c>
      <c r="I130" s="1">
        <f t="shared" si="49"/>
        <v>-4.8757999999999999E-4</v>
      </c>
      <c r="J130" s="1">
        <f t="shared" si="50"/>
        <v>-4.8528699999999999E-4</v>
      </c>
      <c r="L130">
        <f t="shared" si="51"/>
        <v>2.6156999999999998E-4</v>
      </c>
      <c r="M130">
        <f t="shared" si="52"/>
        <v>4.3736300000000002E-4</v>
      </c>
      <c r="N130">
        <f t="shared" si="53"/>
        <v>4.8534199999999999E-4</v>
      </c>
      <c r="O130">
        <f t="shared" si="54"/>
        <v>4.8757999999999999E-4</v>
      </c>
      <c r="P130">
        <f t="shared" si="55"/>
        <v>4.8528699999999999E-4</v>
      </c>
      <c r="AA130">
        <f t="shared" si="56"/>
        <v>1.6173125857421627E-2</v>
      </c>
      <c r="AB130">
        <f t="shared" si="57"/>
        <v>2.0913225480542211E-2</v>
      </c>
      <c r="AC130">
        <f t="shared" si="58"/>
        <v>2.2030478887214412E-2</v>
      </c>
      <c r="AD130">
        <f t="shared" si="59"/>
        <v>2.2081213734756522E-2</v>
      </c>
      <c r="AE130">
        <f t="shared" si="60"/>
        <v>2.2029230581207326E-2</v>
      </c>
      <c r="BG130">
        <f t="shared" si="61"/>
        <v>9.7184999999999867E-6</v>
      </c>
      <c r="BH130">
        <f t="shared" si="62"/>
        <v>2.0791500000000019E-5</v>
      </c>
      <c r="BI130">
        <f t="shared" si="63"/>
        <v>2.7063499999999999E-5</v>
      </c>
      <c r="BJ130">
        <f t="shared" si="64"/>
        <v>2.8518500000000001E-5</v>
      </c>
      <c r="BK130">
        <f t="shared" si="65"/>
        <v>2.8845500000000007E-5</v>
      </c>
      <c r="BM130">
        <f t="shared" si="66"/>
        <v>-3.0625123829634745E-4</v>
      </c>
      <c r="BN130">
        <f t="shared" si="67"/>
        <v>-5.0950260717214611E-4</v>
      </c>
      <c r="BO130">
        <f t="shared" si="68"/>
        <v>-6.3238097399490045E-4</v>
      </c>
      <c r="BP130">
        <f t="shared" si="69"/>
        <v>-6.6584180979743952E-4</v>
      </c>
      <c r="BQ130">
        <f t="shared" si="70"/>
        <v>-6.7541802969409148E-4</v>
      </c>
      <c r="BW130">
        <f t="shared" si="89"/>
        <v>2.0414059104737041</v>
      </c>
      <c r="BX130">
        <f t="shared" si="72"/>
        <v>2.1836647109952216</v>
      </c>
      <c r="BY130">
        <f t="shared" si="73"/>
        <v>1.8949285334878554</v>
      </c>
      <c r="BZ130">
        <f t="shared" si="74"/>
        <v>1.4976033970737361</v>
      </c>
      <c r="CA130">
        <f t="shared" si="75"/>
        <v>1.2118202230914097</v>
      </c>
      <c r="CD130">
        <f t="shared" si="76"/>
        <v>0.78803558098894377</v>
      </c>
      <c r="CE130">
        <f t="shared" si="77"/>
        <v>2.1811369823964113</v>
      </c>
      <c r="CF130">
        <f t="shared" si="78"/>
        <v>3.3600652446331831</v>
      </c>
      <c r="CG130">
        <f t="shared" si="79"/>
        <v>3.725051181965974</v>
      </c>
      <c r="CH130">
        <f t="shared" si="80"/>
        <v>3.8329699928261949</v>
      </c>
      <c r="CJ130">
        <f t="shared" si="81"/>
        <v>-73</v>
      </c>
    </row>
    <row r="131" spans="1:88" x14ac:dyDescent="0.3">
      <c r="A131">
        <v>-72</v>
      </c>
      <c r="B131" s="1">
        <v>1.98986E-6</v>
      </c>
      <c r="C131" s="1">
        <v>-1.8800000000000001E-13</v>
      </c>
      <c r="E131" s="1">
        <f t="shared" ref="E131:E194" si="90">B131</f>
        <v>1.98986E-6</v>
      </c>
      <c r="F131" s="1">
        <f t="shared" ref="F131:F194" si="91">B333</f>
        <v>-2.5184099999999999E-4</v>
      </c>
      <c r="G131" s="1">
        <f t="shared" ref="G131:G194" si="92">B535</f>
        <v>-4.16329E-4</v>
      </c>
      <c r="H131" s="1">
        <f t="shared" ref="H131:H194" si="93">B737</f>
        <v>-4.5788799999999999E-4</v>
      </c>
      <c r="I131" s="1">
        <f t="shared" ref="I131:I194" si="94">B939</f>
        <v>-4.5858699999999999E-4</v>
      </c>
      <c r="J131" s="1">
        <f t="shared" ref="J131:J194" si="95">B1141</f>
        <v>-4.55554E-4</v>
      </c>
      <c r="L131">
        <f t="shared" ref="L131:L194" si="96">ABS(B333)</f>
        <v>2.5184099999999999E-4</v>
      </c>
      <c r="M131">
        <f t="shared" ref="M131:M194" si="97">ABS(B535)</f>
        <v>4.16329E-4</v>
      </c>
      <c r="N131">
        <f t="shared" ref="N131:N194" si="98">ABS(B737)</f>
        <v>4.5788799999999999E-4</v>
      </c>
      <c r="O131">
        <f t="shared" ref="O131:O194" si="99">ABS(B939)</f>
        <v>4.5858699999999999E-4</v>
      </c>
      <c r="P131">
        <f t="shared" ref="P131:P194" si="100">ABS(B1141)</f>
        <v>4.55554E-4</v>
      </c>
      <c r="AA131">
        <f t="shared" ref="AA131:AA194" si="101">SQRT(L131)</f>
        <v>1.5869499046913864E-2</v>
      </c>
      <c r="AB131">
        <f t="shared" ref="AB131:AB194" si="102">SQRT(M131)</f>
        <v>2.0404141736422046E-2</v>
      </c>
      <c r="AC131">
        <f t="shared" ref="AC131:AC194" si="103">SQRT(N131)</f>
        <v>2.139831769088402E-2</v>
      </c>
      <c r="AD131">
        <f t="shared" ref="AD131:AD194" si="104">SQRT(O131)</f>
        <v>2.1414644521915372E-2</v>
      </c>
      <c r="AE131">
        <f t="shared" ref="AE131:AE194" si="105">SQRT(P131)</f>
        <v>2.1343711017533948E-2</v>
      </c>
      <c r="BG131">
        <f t="shared" ref="BG131:BG194" si="106">LINEST(F131:F133,A131:A133)</f>
        <v>9.6444999999999972E-6</v>
      </c>
      <c r="BH131">
        <f t="shared" ref="BH131:BH194" si="107">LINEST(G131:G133,A131:A133)</f>
        <v>2.044899999999999E-5</v>
      </c>
      <c r="BI131">
        <f t="shared" ref="BI131:BI194" si="108">LINEST(H131:H133,A131:A133)</f>
        <v>2.6234999999999995E-5</v>
      </c>
      <c r="BJ131">
        <f t="shared" ref="BJ131:BJ194" si="109">LINEST(I131:I133,A131:A133)</f>
        <v>2.7525999999999994E-5</v>
      </c>
      <c r="BK131">
        <f t="shared" ref="BK131:BK194" si="110">LINEST(J131:J133,A131:A133)</f>
        <v>2.778350000000002E-5</v>
      </c>
      <c r="BM131">
        <f t="shared" ref="BM131:BM194" si="111">LINEST(AA131:AA133,A131:A133)</f>
        <v>-3.0992165654741057E-4</v>
      </c>
      <c r="BN131">
        <f t="shared" ref="BN131:BN194" si="112">LINEST(AB131:AB133,A131:A133)</f>
        <v>-5.1404991447645716E-4</v>
      </c>
      <c r="BO131">
        <f t="shared" ref="BO131:BO194" si="113">LINEST(AC131:AC133,A131:A133)</f>
        <v>-6.3166163908530762E-4</v>
      </c>
      <c r="BP131">
        <f t="shared" ref="BP131:BP194" si="114">LINEST(AD131:AD133,A131:A133)</f>
        <v>-6.6323195869536454E-4</v>
      </c>
      <c r="BQ131">
        <f t="shared" ref="BQ131:BQ194" si="115">LINEST(AE131:AE133,A131:A133)</f>
        <v>-6.7201801008730765E-4</v>
      </c>
      <c r="BW131">
        <f t="shared" si="89"/>
        <v>2.0258619440822825</v>
      </c>
      <c r="BX131">
        <f t="shared" ref="BX131:BX194" si="116">(BH131)/(40*$BT$9*$BT$14)</f>
        <v>2.1476930320150647</v>
      </c>
      <c r="BY131">
        <f t="shared" ref="BY131:BY194" si="117">(BI131)/(60*$BT$9*$BT$14)</f>
        <v>1.8369187309865274</v>
      </c>
      <c r="BZ131">
        <f t="shared" ref="BZ131:BZ194" si="118">(BJ131)/(80*$BT$9*$BT$14)</f>
        <v>1.4454838476024914</v>
      </c>
      <c r="CA131">
        <f t="shared" ref="CA131:CA194" si="119">(BK131)/(100*$BT$9*$BT$14)</f>
        <v>1.1672048384760256</v>
      </c>
      <c r="CD131">
        <f t="shared" ref="CD131:CD194" si="120">(2*(BM131)^2)/($BT$9*$BT$14)</f>
        <v>0.80703797268307764</v>
      </c>
      <c r="CE131">
        <f t="shared" ref="CE131:CE194" si="121">(2*(BN131)^2)/($BT$9*$BT$14)</f>
        <v>2.2202439874328075</v>
      </c>
      <c r="CF131">
        <f t="shared" ref="CF131:CF194" si="122">(2*(BO131)^2)/($BT$9*$BT$14)</f>
        <v>3.3524254273406306</v>
      </c>
      <c r="CG131">
        <f t="shared" ref="CG131:CG194" si="123">(2*(BP131)^2)/($BT$9*$BT$14)</f>
        <v>3.6959067941508921</v>
      </c>
      <c r="CH131">
        <f t="shared" ref="CH131:CH194" si="124">(2*(BQ131)^2)/($BT$9*$BT$14)</f>
        <v>3.7944771753062256</v>
      </c>
      <c r="CJ131">
        <f t="shared" ref="CJ131:CJ194" si="125">A131</f>
        <v>-72</v>
      </c>
    </row>
    <row r="132" spans="1:88" x14ac:dyDescent="0.3">
      <c r="A132">
        <v>-71</v>
      </c>
      <c r="B132" s="1">
        <v>1.8878E-6</v>
      </c>
      <c r="C132" s="1">
        <v>-2.2099999999999999E-13</v>
      </c>
      <c r="E132" s="1">
        <f t="shared" si="90"/>
        <v>1.8878E-6</v>
      </c>
      <c r="F132" s="1">
        <f t="shared" si="91"/>
        <v>-2.4213300000000001E-4</v>
      </c>
      <c r="G132" s="1">
        <f t="shared" si="92"/>
        <v>-3.9577999999999998E-4</v>
      </c>
      <c r="H132" s="1">
        <f t="shared" si="93"/>
        <v>-4.3121499999999998E-4</v>
      </c>
      <c r="I132" s="1">
        <f t="shared" si="94"/>
        <v>-4.3054299999999997E-4</v>
      </c>
      <c r="J132" s="1">
        <f t="shared" si="95"/>
        <v>-4.2759599999999998E-4</v>
      </c>
      <c r="L132">
        <f t="shared" si="96"/>
        <v>2.4213300000000001E-4</v>
      </c>
      <c r="M132">
        <f t="shared" si="97"/>
        <v>3.9577999999999998E-4</v>
      </c>
      <c r="N132">
        <f t="shared" si="98"/>
        <v>4.3121499999999998E-4</v>
      </c>
      <c r="O132">
        <f t="shared" si="99"/>
        <v>4.3054299999999997E-4</v>
      </c>
      <c r="P132">
        <f t="shared" si="100"/>
        <v>4.2759599999999998E-4</v>
      </c>
      <c r="AA132">
        <f t="shared" si="101"/>
        <v>1.5560623380828932E-2</v>
      </c>
      <c r="AB132">
        <f t="shared" si="102"/>
        <v>1.9894220266197919E-2</v>
      </c>
      <c r="AC132">
        <f t="shared" si="103"/>
        <v>2.0765716939224611E-2</v>
      </c>
      <c r="AD132">
        <f t="shared" si="104"/>
        <v>2.0749530115161643E-2</v>
      </c>
      <c r="AE132">
        <f t="shared" si="105"/>
        <v>2.0678394521819143E-2</v>
      </c>
      <c r="BG132">
        <f t="shared" si="106"/>
        <v>9.547500000000003E-6</v>
      </c>
      <c r="BH132">
        <f t="shared" si="107"/>
        <v>2.0152999999999995E-5</v>
      </c>
      <c r="BI132">
        <f t="shared" si="108"/>
        <v>2.5402999999999987E-5</v>
      </c>
      <c r="BJ132">
        <f t="shared" si="109"/>
        <v>2.6417999999999973E-5</v>
      </c>
      <c r="BK132">
        <f t="shared" si="110"/>
        <v>2.6984499999999982E-5</v>
      </c>
      <c r="BM132">
        <f t="shared" si="111"/>
        <v>-3.1308328892573097E-4</v>
      </c>
      <c r="BN132">
        <f t="shared" si="112"/>
        <v>-5.2010106340988859E-4</v>
      </c>
      <c r="BO132">
        <f t="shared" si="113"/>
        <v>-6.3082022112291569E-4</v>
      </c>
      <c r="BP132">
        <f t="shared" si="114"/>
        <v>-6.5742231380564765E-4</v>
      </c>
      <c r="BQ132">
        <f t="shared" si="115"/>
        <v>-6.7448050354932201E-4</v>
      </c>
      <c r="BW132">
        <f t="shared" si="89"/>
        <v>2.005486744893525</v>
      </c>
      <c r="BX132">
        <f t="shared" si="116"/>
        <v>2.1166050992322174</v>
      </c>
      <c r="BY132">
        <f t="shared" si="117"/>
        <v>1.7786638659520007</v>
      </c>
      <c r="BZ132">
        <f t="shared" si="118"/>
        <v>1.3872990004345922</v>
      </c>
      <c r="CA132">
        <f t="shared" si="119"/>
        <v>1.1336382732145436</v>
      </c>
      <c r="CD132">
        <f t="shared" si="120"/>
        <v>0.82358778164045465</v>
      </c>
      <c r="CE132">
        <f t="shared" si="121"/>
        <v>2.2728229374598903</v>
      </c>
      <c r="CF132">
        <f t="shared" si="122"/>
        <v>3.3435000405474034</v>
      </c>
      <c r="CG132">
        <f t="shared" si="123"/>
        <v>3.631441072576437</v>
      </c>
      <c r="CH132">
        <f t="shared" si="124"/>
        <v>3.822336532051648</v>
      </c>
      <c r="CJ132">
        <f t="shared" si="125"/>
        <v>-71</v>
      </c>
    </row>
    <row r="133" spans="1:88" x14ac:dyDescent="0.3">
      <c r="A133">
        <v>-70</v>
      </c>
      <c r="B133" s="1">
        <v>1.78545E-6</v>
      </c>
      <c r="C133" s="1">
        <v>-2.1200000000000001E-13</v>
      </c>
      <c r="E133" s="1">
        <f t="shared" si="90"/>
        <v>1.78545E-6</v>
      </c>
      <c r="F133" s="1">
        <f t="shared" si="91"/>
        <v>-2.3255199999999999E-4</v>
      </c>
      <c r="G133" s="1">
        <f t="shared" si="92"/>
        <v>-3.7543100000000002E-4</v>
      </c>
      <c r="H133" s="1">
        <f t="shared" si="93"/>
        <v>-4.05418E-4</v>
      </c>
      <c r="I133" s="1">
        <f t="shared" si="94"/>
        <v>-4.03535E-4</v>
      </c>
      <c r="J133" s="1">
        <f t="shared" si="95"/>
        <v>-3.9998699999999998E-4</v>
      </c>
      <c r="L133">
        <f t="shared" si="96"/>
        <v>2.3255199999999999E-4</v>
      </c>
      <c r="M133">
        <f t="shared" si="97"/>
        <v>3.7543100000000002E-4</v>
      </c>
      <c r="N133">
        <f t="shared" si="98"/>
        <v>4.05418E-4</v>
      </c>
      <c r="O133">
        <f t="shared" si="99"/>
        <v>4.03535E-4</v>
      </c>
      <c r="P133">
        <f t="shared" si="100"/>
        <v>3.9998699999999998E-4</v>
      </c>
      <c r="AA133">
        <f t="shared" si="101"/>
        <v>1.5249655733819043E-2</v>
      </c>
      <c r="AB133">
        <f t="shared" si="102"/>
        <v>1.9376041907469131E-2</v>
      </c>
      <c r="AC133">
        <f t="shared" si="103"/>
        <v>2.0134994412713405E-2</v>
      </c>
      <c r="AD133">
        <f t="shared" si="104"/>
        <v>2.0088180604524643E-2</v>
      </c>
      <c r="AE133">
        <f t="shared" si="105"/>
        <v>1.9999674997359333E-2</v>
      </c>
      <c r="BG133">
        <f t="shared" si="106"/>
        <v>9.4794999999999911E-6</v>
      </c>
      <c r="BH133">
        <f t="shared" si="107"/>
        <v>1.9727500000000017E-5</v>
      </c>
      <c r="BI133">
        <f t="shared" si="108"/>
        <v>2.4499999999999999E-5</v>
      </c>
      <c r="BJ133">
        <f t="shared" si="109"/>
        <v>2.5349999999999996E-5</v>
      </c>
      <c r="BK133">
        <f t="shared" si="110"/>
        <v>2.5841499999999983E-5</v>
      </c>
      <c r="BM133">
        <f t="shared" si="111"/>
        <v>-3.1741724480814642E-4</v>
      </c>
      <c r="BN133">
        <f t="shared" si="112"/>
        <v>-5.2319689650357111E-4</v>
      </c>
      <c r="BO133">
        <f t="shared" si="113"/>
        <v>-6.2797921018761804E-4</v>
      </c>
      <c r="BP133">
        <f t="shared" si="114"/>
        <v>-6.5213896082107539E-4</v>
      </c>
      <c r="BQ133">
        <f t="shared" si="115"/>
        <v>-6.6838530730023449E-4</v>
      </c>
      <c r="BW133">
        <f t="shared" si="89"/>
        <v>1.9912031001014032</v>
      </c>
      <c r="BX133">
        <f t="shared" si="116"/>
        <v>2.0719161958568755</v>
      </c>
      <c r="BY133">
        <f t="shared" si="117"/>
        <v>1.7154377323868848</v>
      </c>
      <c r="BZ133">
        <f t="shared" si="118"/>
        <v>1.3312146892655365</v>
      </c>
      <c r="CA133">
        <f t="shared" si="119"/>
        <v>1.0856200202810364</v>
      </c>
      <c r="CD133">
        <f t="shared" si="120"/>
        <v>0.8465471568147902</v>
      </c>
      <c r="CE133">
        <f t="shared" si="121"/>
        <v>2.2999608236471349</v>
      </c>
      <c r="CF133">
        <f t="shared" si="122"/>
        <v>3.3134517642787404</v>
      </c>
      <c r="CG133">
        <f t="shared" si="123"/>
        <v>3.5733076930039029</v>
      </c>
      <c r="CH133">
        <f t="shared" si="124"/>
        <v>3.7535647258959983</v>
      </c>
      <c r="CJ133">
        <f t="shared" si="125"/>
        <v>-70</v>
      </c>
    </row>
    <row r="134" spans="1:88" x14ac:dyDescent="0.3">
      <c r="A134">
        <v>-69</v>
      </c>
      <c r="B134" s="1">
        <v>1.68919E-6</v>
      </c>
      <c r="C134" s="1">
        <v>-2.07E-13</v>
      </c>
      <c r="E134" s="1">
        <f t="shared" si="90"/>
        <v>1.68919E-6</v>
      </c>
      <c r="F134" s="1">
        <f t="shared" si="91"/>
        <v>-2.23038E-4</v>
      </c>
      <c r="G134" s="1">
        <f t="shared" si="92"/>
        <v>-3.5547399999999999E-4</v>
      </c>
      <c r="H134" s="1">
        <f t="shared" si="93"/>
        <v>-3.8040900000000001E-4</v>
      </c>
      <c r="I134" s="1">
        <f t="shared" si="94"/>
        <v>-3.7770700000000002E-4</v>
      </c>
      <c r="J134" s="1">
        <f t="shared" si="95"/>
        <v>-3.7362700000000002E-4</v>
      </c>
      <c r="L134">
        <f t="shared" si="96"/>
        <v>2.23038E-4</v>
      </c>
      <c r="M134">
        <f t="shared" si="97"/>
        <v>3.5547399999999999E-4</v>
      </c>
      <c r="N134">
        <f t="shared" si="98"/>
        <v>3.8040900000000001E-4</v>
      </c>
      <c r="O134">
        <f t="shared" si="99"/>
        <v>3.7770700000000002E-4</v>
      </c>
      <c r="P134">
        <f t="shared" si="100"/>
        <v>3.7362700000000002E-4</v>
      </c>
      <c r="AA134">
        <f t="shared" si="101"/>
        <v>1.493445680297747E-2</v>
      </c>
      <c r="AB134">
        <f t="shared" si="102"/>
        <v>1.8854018139378141E-2</v>
      </c>
      <c r="AC134">
        <f t="shared" si="103"/>
        <v>1.950407649697878E-2</v>
      </c>
      <c r="AD134">
        <f t="shared" si="104"/>
        <v>1.9434685487550347E-2</v>
      </c>
      <c r="AE134">
        <f t="shared" si="105"/>
        <v>1.9329433514720499E-2</v>
      </c>
      <c r="BG134">
        <f t="shared" si="106"/>
        <v>9.4125000000000035E-6</v>
      </c>
      <c r="BH134">
        <f t="shared" si="107"/>
        <v>1.9279000000000003E-5</v>
      </c>
      <c r="BI134">
        <f t="shared" si="108"/>
        <v>2.3564500000000015E-5</v>
      </c>
      <c r="BJ134">
        <f t="shared" si="109"/>
        <v>2.4368000000000005E-5</v>
      </c>
      <c r="BK134">
        <f t="shared" si="110"/>
        <v>2.4740999999999999E-5</v>
      </c>
      <c r="BM134">
        <f t="shared" si="111"/>
        <v>-3.2207269989622134E-4</v>
      </c>
      <c r="BN134">
        <f t="shared" si="112"/>
        <v>-5.2594171796096535E-4</v>
      </c>
      <c r="BO134">
        <f t="shared" si="113"/>
        <v>-6.2405928269416825E-4</v>
      </c>
      <c r="BP134">
        <f t="shared" si="114"/>
        <v>-6.4856388441378852E-4</v>
      </c>
      <c r="BQ134">
        <f t="shared" si="115"/>
        <v>-6.6270309374031461E-4</v>
      </c>
      <c r="BW134">
        <f t="shared" si="89"/>
        <v>1.9771295089091707</v>
      </c>
      <c r="BX134">
        <f t="shared" si="116"/>
        <v>2.0248116760828627</v>
      </c>
      <c r="BY134">
        <f t="shared" si="117"/>
        <v>1.6499360181563583</v>
      </c>
      <c r="BZ134">
        <f t="shared" si="118"/>
        <v>1.2796465304939884</v>
      </c>
      <c r="CA134">
        <f t="shared" si="119"/>
        <v>1.0393872229465448</v>
      </c>
      <c r="CD134">
        <f t="shared" si="120"/>
        <v>0.87156132016074239</v>
      </c>
      <c r="CE134">
        <f t="shared" si="121"/>
        <v>2.3241564624250954</v>
      </c>
      <c r="CF134">
        <f t="shared" si="122"/>
        <v>3.2722148808303739</v>
      </c>
      <c r="CG134">
        <f t="shared" si="123"/>
        <v>3.5342367819241374</v>
      </c>
      <c r="CH134">
        <f t="shared" si="124"/>
        <v>3.6900148698063284</v>
      </c>
      <c r="CJ134">
        <f t="shared" si="125"/>
        <v>-69</v>
      </c>
    </row>
    <row r="135" spans="1:88" x14ac:dyDescent="0.3">
      <c r="A135">
        <v>-68</v>
      </c>
      <c r="B135" s="1">
        <v>1.5954400000000001E-6</v>
      </c>
      <c r="C135" s="1">
        <v>-2.19E-13</v>
      </c>
      <c r="E135" s="1">
        <f t="shared" si="90"/>
        <v>1.5954400000000001E-6</v>
      </c>
      <c r="F135" s="1">
        <f t="shared" si="91"/>
        <v>-2.1359300000000001E-4</v>
      </c>
      <c r="G135" s="1">
        <f t="shared" si="92"/>
        <v>-3.3597599999999998E-4</v>
      </c>
      <c r="H135" s="1">
        <f t="shared" si="93"/>
        <v>-3.56418E-4</v>
      </c>
      <c r="I135" s="1">
        <f t="shared" si="94"/>
        <v>-3.5283500000000002E-4</v>
      </c>
      <c r="J135" s="1">
        <f t="shared" si="95"/>
        <v>-3.4830400000000002E-4</v>
      </c>
      <c r="L135">
        <f t="shared" si="96"/>
        <v>2.1359300000000001E-4</v>
      </c>
      <c r="M135">
        <f t="shared" si="97"/>
        <v>3.3597599999999998E-4</v>
      </c>
      <c r="N135">
        <f t="shared" si="98"/>
        <v>3.56418E-4</v>
      </c>
      <c r="O135">
        <f t="shared" si="99"/>
        <v>3.5283500000000002E-4</v>
      </c>
      <c r="P135">
        <f t="shared" si="100"/>
        <v>3.4830400000000002E-4</v>
      </c>
      <c r="AA135">
        <f t="shared" si="101"/>
        <v>1.461482124420275E-2</v>
      </c>
      <c r="AB135">
        <f t="shared" si="102"/>
        <v>1.8329648114461989E-2</v>
      </c>
      <c r="AC135">
        <f t="shared" si="103"/>
        <v>1.8879035992338169E-2</v>
      </c>
      <c r="AD135">
        <f t="shared" si="104"/>
        <v>1.8783902682882492E-2</v>
      </c>
      <c r="AE135">
        <f t="shared" si="105"/>
        <v>1.8662904382758864E-2</v>
      </c>
      <c r="BG135">
        <f t="shared" si="106"/>
        <v>9.2835000000000069E-6</v>
      </c>
      <c r="BH135">
        <f t="shared" si="107"/>
        <v>1.8906999999999997E-5</v>
      </c>
      <c r="BI135">
        <f t="shared" si="108"/>
        <v>2.2721499999999992E-5</v>
      </c>
      <c r="BJ135">
        <f t="shared" si="109"/>
        <v>2.3340500000000015E-5</v>
      </c>
      <c r="BK135">
        <f t="shared" si="110"/>
        <v>2.3615500000000001E-5</v>
      </c>
      <c r="BM135">
        <f t="shared" si="111"/>
        <v>-3.2482514106356702E-4</v>
      </c>
      <c r="BN135">
        <f t="shared" si="112"/>
        <v>-5.3114002316998453E-4</v>
      </c>
      <c r="BO135">
        <f t="shared" si="113"/>
        <v>-6.2227636400316057E-4</v>
      </c>
      <c r="BP135">
        <f t="shared" si="114"/>
        <v>-6.4332287750474063E-4</v>
      </c>
      <c r="BQ135">
        <f t="shared" si="115"/>
        <v>-6.5572455618940161E-4</v>
      </c>
      <c r="BW135">
        <f t="shared" si="89"/>
        <v>1.9500325945241215</v>
      </c>
      <c r="BX135">
        <f t="shared" si="116"/>
        <v>1.9857417065044181</v>
      </c>
      <c r="BY135">
        <f t="shared" si="117"/>
        <v>1.5909109565889221</v>
      </c>
      <c r="BZ135">
        <f t="shared" si="118"/>
        <v>1.2256890120237585</v>
      </c>
      <c r="CA135">
        <f t="shared" si="119"/>
        <v>0.99210415761263215</v>
      </c>
      <c r="CD135">
        <f t="shared" si="120"/>
        <v>0.8865217429355412</v>
      </c>
      <c r="CE135">
        <f t="shared" si="121"/>
        <v>2.370326525330245</v>
      </c>
      <c r="CF135">
        <f t="shared" si="122"/>
        <v>3.2535443496198253</v>
      </c>
      <c r="CG135">
        <f t="shared" si="123"/>
        <v>3.4773476508498931</v>
      </c>
      <c r="CH135">
        <f t="shared" si="124"/>
        <v>3.6127092899040547</v>
      </c>
      <c r="CJ135">
        <f t="shared" si="125"/>
        <v>-68</v>
      </c>
    </row>
    <row r="136" spans="1:88" x14ac:dyDescent="0.3">
      <c r="A136">
        <v>-67</v>
      </c>
      <c r="B136" s="1">
        <v>1.49963E-6</v>
      </c>
      <c r="C136" s="1">
        <v>-1.78E-13</v>
      </c>
      <c r="E136" s="1">
        <f t="shared" si="90"/>
        <v>1.49963E-6</v>
      </c>
      <c r="F136" s="1">
        <f t="shared" si="91"/>
        <v>-2.0421299999999999E-4</v>
      </c>
      <c r="G136" s="1">
        <f t="shared" si="92"/>
        <v>-3.1691599999999999E-4</v>
      </c>
      <c r="H136" s="1">
        <f t="shared" si="93"/>
        <v>-3.3327999999999998E-4</v>
      </c>
      <c r="I136" s="1">
        <f t="shared" si="94"/>
        <v>-3.2897100000000001E-4</v>
      </c>
      <c r="J136" s="1">
        <f t="shared" si="95"/>
        <v>-3.2414500000000002E-4</v>
      </c>
      <c r="L136">
        <f t="shared" si="96"/>
        <v>2.0421299999999999E-4</v>
      </c>
      <c r="M136">
        <f t="shared" si="97"/>
        <v>3.1691599999999999E-4</v>
      </c>
      <c r="N136">
        <f t="shared" si="98"/>
        <v>3.3327999999999998E-4</v>
      </c>
      <c r="O136">
        <f t="shared" si="99"/>
        <v>3.2897100000000001E-4</v>
      </c>
      <c r="P136">
        <f t="shared" si="100"/>
        <v>3.2414500000000002E-4</v>
      </c>
      <c r="AA136">
        <f t="shared" si="101"/>
        <v>1.4290311403185027E-2</v>
      </c>
      <c r="AB136">
        <f t="shared" si="102"/>
        <v>1.7802134703456211E-2</v>
      </c>
      <c r="AC136">
        <f t="shared" si="103"/>
        <v>1.8255957931590443E-2</v>
      </c>
      <c r="AD136">
        <f t="shared" si="104"/>
        <v>1.8137557718722771E-2</v>
      </c>
      <c r="AE136">
        <f t="shared" si="105"/>
        <v>1.8004027327239869E-2</v>
      </c>
      <c r="BG136">
        <f t="shared" si="106"/>
        <v>9.1754999999999988E-6</v>
      </c>
      <c r="BH136">
        <f t="shared" si="107"/>
        <v>1.848799999999999E-5</v>
      </c>
      <c r="BI136">
        <f t="shared" si="108"/>
        <v>2.1847999999999985E-5</v>
      </c>
      <c r="BJ136">
        <f t="shared" si="109"/>
        <v>2.229249999999999E-5</v>
      </c>
      <c r="BK136">
        <f t="shared" si="110"/>
        <v>2.2593000000000005E-5</v>
      </c>
      <c r="BM136">
        <f t="shared" si="111"/>
        <v>-3.2859498521948307E-4</v>
      </c>
      <c r="BN136">
        <f t="shared" si="112"/>
        <v>-5.3536355587207457E-4</v>
      </c>
      <c r="BO136">
        <f t="shared" si="113"/>
        <v>-6.193950648161646E-4</v>
      </c>
      <c r="BP136">
        <f t="shared" si="114"/>
        <v>-6.3690480906865125E-4</v>
      </c>
      <c r="BQ136">
        <f t="shared" si="115"/>
        <v>-6.5098079336969189E-4</v>
      </c>
      <c r="BW136">
        <f t="shared" si="89"/>
        <v>1.9273468057366361</v>
      </c>
      <c r="BX136">
        <f t="shared" si="116"/>
        <v>1.9417354773286966</v>
      </c>
      <c r="BY136">
        <f t="shared" si="117"/>
        <v>1.5297503500893321</v>
      </c>
      <c r="BZ136">
        <f t="shared" si="118"/>
        <v>1.1706549688541208</v>
      </c>
      <c r="CA136">
        <f t="shared" si="119"/>
        <v>0.94914819643633219</v>
      </c>
      <c r="CD136">
        <f t="shared" si="120"/>
        <v>0.90721867739544448</v>
      </c>
      <c r="CE136">
        <f t="shared" si="121"/>
        <v>2.4081732498113184</v>
      </c>
      <c r="CF136">
        <f t="shared" si="122"/>
        <v>3.2234846134260469</v>
      </c>
      <c r="CG136">
        <f t="shared" si="123"/>
        <v>3.4083106877092506</v>
      </c>
      <c r="CH136">
        <f t="shared" si="124"/>
        <v>3.5606269177895906</v>
      </c>
      <c r="CJ136">
        <f t="shared" si="125"/>
        <v>-67</v>
      </c>
    </row>
    <row r="137" spans="1:88" x14ac:dyDescent="0.3">
      <c r="A137">
        <v>-66</v>
      </c>
      <c r="B137" s="1">
        <v>1.409E-6</v>
      </c>
      <c r="C137" s="1">
        <v>-2.2300000000000001E-13</v>
      </c>
      <c r="E137" s="1">
        <f t="shared" si="90"/>
        <v>1.409E-6</v>
      </c>
      <c r="F137" s="1">
        <f t="shared" si="91"/>
        <v>-1.95026E-4</v>
      </c>
      <c r="G137" s="1">
        <f t="shared" si="92"/>
        <v>-2.9816199999999998E-4</v>
      </c>
      <c r="H137" s="1">
        <f t="shared" si="93"/>
        <v>-3.1097500000000001E-4</v>
      </c>
      <c r="I137" s="1">
        <f t="shared" si="94"/>
        <v>-3.06154E-4</v>
      </c>
      <c r="J137" s="1">
        <f t="shared" si="95"/>
        <v>-3.0107300000000001E-4</v>
      </c>
      <c r="L137">
        <f t="shared" si="96"/>
        <v>1.95026E-4</v>
      </c>
      <c r="M137">
        <f t="shared" si="97"/>
        <v>2.9816199999999998E-4</v>
      </c>
      <c r="N137">
        <f t="shared" si="98"/>
        <v>3.1097500000000001E-4</v>
      </c>
      <c r="O137">
        <f t="shared" si="99"/>
        <v>3.06154E-4</v>
      </c>
      <c r="P137">
        <f t="shared" si="100"/>
        <v>3.0107300000000001E-4</v>
      </c>
      <c r="AA137">
        <f t="shared" si="101"/>
        <v>1.3965170962075616E-2</v>
      </c>
      <c r="AB137">
        <f t="shared" si="102"/>
        <v>1.726736806812202E-2</v>
      </c>
      <c r="AC137">
        <f t="shared" si="103"/>
        <v>1.7634483264331847E-2</v>
      </c>
      <c r="AD137">
        <f t="shared" si="104"/>
        <v>1.749725692787301E-2</v>
      </c>
      <c r="AE137">
        <f t="shared" si="105"/>
        <v>1.735145527038006E-2</v>
      </c>
      <c r="BG137">
        <f t="shared" si="106"/>
        <v>9.1349999999999981E-6</v>
      </c>
      <c r="BH137">
        <f t="shared" si="107"/>
        <v>1.8007999999999994E-5</v>
      </c>
      <c r="BI137">
        <f t="shared" si="108"/>
        <v>2.0918500000000013E-5</v>
      </c>
      <c r="BJ137">
        <f t="shared" si="109"/>
        <v>2.1332499999999996E-5</v>
      </c>
      <c r="BK137">
        <f t="shared" si="110"/>
        <v>2.153349999999999E-5</v>
      </c>
      <c r="BM137">
        <f t="shared" si="111"/>
        <v>-3.3510475522896972E-4</v>
      </c>
      <c r="BN137">
        <f t="shared" si="112"/>
        <v>-5.3822234247108598E-4</v>
      </c>
      <c r="BO137">
        <f t="shared" si="113"/>
        <v>-6.1452866632346465E-4</v>
      </c>
      <c r="BP137">
        <f t="shared" si="114"/>
        <v>-6.3245633663412692E-4</v>
      </c>
      <c r="BQ137">
        <f t="shared" si="115"/>
        <v>-6.4444504770750505E-4</v>
      </c>
      <c r="BW137">
        <f t="shared" si="89"/>
        <v>1.9188396349413295</v>
      </c>
      <c r="BX137">
        <f t="shared" si="116"/>
        <v>1.8913226133565111</v>
      </c>
      <c r="BY137">
        <f t="shared" si="117"/>
        <v>1.4646687430585745</v>
      </c>
      <c r="BZ137">
        <f t="shared" si="118"/>
        <v>1.1202421048819351</v>
      </c>
      <c r="CA137">
        <f t="shared" si="119"/>
        <v>0.90463783862088898</v>
      </c>
      <c r="CD137">
        <f t="shared" si="120"/>
        <v>0.94352041498912465</v>
      </c>
      <c r="CE137">
        <f t="shared" si="121"/>
        <v>2.4339607150852749</v>
      </c>
      <c r="CF137">
        <f t="shared" si="122"/>
        <v>3.1730317167218858</v>
      </c>
      <c r="CG137">
        <f t="shared" si="123"/>
        <v>3.3608661494165268</v>
      </c>
      <c r="CH137">
        <f t="shared" si="124"/>
        <v>3.4894895453939232</v>
      </c>
      <c r="CJ137">
        <f t="shared" si="125"/>
        <v>-66</v>
      </c>
    </row>
    <row r="138" spans="1:88" x14ac:dyDescent="0.3">
      <c r="A138">
        <v>-65</v>
      </c>
      <c r="B138" s="1">
        <v>1.3221199999999999E-6</v>
      </c>
      <c r="C138" s="1">
        <v>-2.0000000000000001E-13</v>
      </c>
      <c r="E138" s="1">
        <f t="shared" si="90"/>
        <v>1.3221199999999999E-6</v>
      </c>
      <c r="F138" s="1">
        <f t="shared" si="91"/>
        <v>-1.8586199999999999E-4</v>
      </c>
      <c r="G138" s="1">
        <f t="shared" si="92"/>
        <v>-2.7994000000000001E-4</v>
      </c>
      <c r="H138" s="1">
        <f t="shared" si="93"/>
        <v>-2.8958400000000001E-4</v>
      </c>
      <c r="I138" s="1">
        <f t="shared" si="94"/>
        <v>-2.8438600000000002E-4</v>
      </c>
      <c r="J138" s="1">
        <f t="shared" si="95"/>
        <v>-2.7895900000000001E-4</v>
      </c>
      <c r="L138">
        <f t="shared" si="96"/>
        <v>1.8586199999999999E-4</v>
      </c>
      <c r="M138">
        <f t="shared" si="97"/>
        <v>2.7994000000000001E-4</v>
      </c>
      <c r="N138">
        <f t="shared" si="98"/>
        <v>2.8958400000000001E-4</v>
      </c>
      <c r="O138">
        <f t="shared" si="99"/>
        <v>2.8438600000000002E-4</v>
      </c>
      <c r="P138">
        <f t="shared" si="100"/>
        <v>2.7895900000000001E-4</v>
      </c>
      <c r="AA138">
        <f t="shared" si="101"/>
        <v>1.3633121432746061E-2</v>
      </c>
      <c r="AB138">
        <f t="shared" si="102"/>
        <v>1.6731407591712062E-2</v>
      </c>
      <c r="AC138">
        <f t="shared" si="103"/>
        <v>1.7017167801958114E-2</v>
      </c>
      <c r="AD138">
        <f t="shared" si="104"/>
        <v>1.6863748100585468E-2</v>
      </c>
      <c r="AE138">
        <f t="shared" si="105"/>
        <v>1.6702065740500486E-2</v>
      </c>
      <c r="BG138">
        <f t="shared" si="106"/>
        <v>9.0205000000000011E-6</v>
      </c>
      <c r="BH138">
        <f t="shared" si="107"/>
        <v>1.7499500000000008E-5</v>
      </c>
      <c r="BI138">
        <f t="shared" si="108"/>
        <v>2.00705E-5</v>
      </c>
      <c r="BJ138">
        <f t="shared" si="109"/>
        <v>2.0405000000000016E-5</v>
      </c>
      <c r="BK138">
        <f t="shared" si="110"/>
        <v>2.049650000000001E-5</v>
      </c>
      <c r="BM138">
        <f t="shared" si="111"/>
        <v>-3.3927347555994485E-4</v>
      </c>
      <c r="BN138">
        <f t="shared" si="112"/>
        <v>-5.4040827427986535E-4</v>
      </c>
      <c r="BO138">
        <f t="shared" si="113"/>
        <v>-6.1170160478139779E-4</v>
      </c>
      <c r="BP138">
        <f t="shared" si="114"/>
        <v>-6.2841327958336902E-4</v>
      </c>
      <c r="BQ138">
        <f t="shared" si="115"/>
        <v>-6.3795955282352525E-4</v>
      </c>
      <c r="BW138">
        <f t="shared" si="89"/>
        <v>1.8947884977545997</v>
      </c>
      <c r="BX138">
        <f t="shared" si="116"/>
        <v>1.837916485585978</v>
      </c>
      <c r="BY138">
        <f t="shared" si="117"/>
        <v>1.405293592157999</v>
      </c>
      <c r="BZ138">
        <f t="shared" si="118"/>
        <v>1.0715359264088087</v>
      </c>
      <c r="CA138">
        <f t="shared" si="119"/>
        <v>0.86107272200492568</v>
      </c>
      <c r="CD138">
        <f t="shared" si="120"/>
        <v>0.96714131401918302</v>
      </c>
      <c r="CE138">
        <f t="shared" si="121"/>
        <v>2.4537713992160288</v>
      </c>
      <c r="CF138">
        <f t="shared" si="122"/>
        <v>3.1439046053808442</v>
      </c>
      <c r="CG138">
        <f t="shared" si="123"/>
        <v>3.3180339703737625</v>
      </c>
      <c r="CH138">
        <f t="shared" si="124"/>
        <v>3.4196086745255623</v>
      </c>
      <c r="CJ138">
        <f t="shared" si="125"/>
        <v>-65</v>
      </c>
    </row>
    <row r="139" spans="1:88" x14ac:dyDescent="0.3">
      <c r="A139">
        <v>-64</v>
      </c>
      <c r="B139" s="1">
        <v>1.23668E-6</v>
      </c>
      <c r="C139" s="1">
        <v>-1.5099999999999999E-13</v>
      </c>
      <c r="E139" s="1">
        <f t="shared" si="90"/>
        <v>1.23668E-6</v>
      </c>
      <c r="F139" s="1">
        <f t="shared" si="91"/>
        <v>-1.76756E-4</v>
      </c>
      <c r="G139" s="1">
        <f t="shared" si="92"/>
        <v>-2.6214599999999999E-4</v>
      </c>
      <c r="H139" s="1">
        <f t="shared" si="93"/>
        <v>-2.6913799999999998E-4</v>
      </c>
      <c r="I139" s="1">
        <f t="shared" si="94"/>
        <v>-2.63489E-4</v>
      </c>
      <c r="J139" s="1">
        <f t="shared" si="95"/>
        <v>-2.5800600000000002E-4</v>
      </c>
      <c r="L139">
        <f t="shared" si="96"/>
        <v>1.76756E-4</v>
      </c>
      <c r="M139">
        <f t="shared" si="97"/>
        <v>2.6214599999999999E-4</v>
      </c>
      <c r="N139">
        <f t="shared" si="98"/>
        <v>2.6913799999999998E-4</v>
      </c>
      <c r="O139">
        <f t="shared" si="99"/>
        <v>2.63489E-4</v>
      </c>
      <c r="P139">
        <f t="shared" si="100"/>
        <v>2.5800600000000002E-4</v>
      </c>
      <c r="AA139">
        <f t="shared" si="101"/>
        <v>1.3294961451617677E-2</v>
      </c>
      <c r="AB139">
        <f t="shared" si="102"/>
        <v>1.6190923383179848E-2</v>
      </c>
      <c r="AC139">
        <f t="shared" si="103"/>
        <v>1.6405425931684918E-2</v>
      </c>
      <c r="AD139">
        <f t="shared" si="104"/>
        <v>1.6232344254604757E-2</v>
      </c>
      <c r="AE139">
        <f t="shared" si="105"/>
        <v>1.606256517496505E-2</v>
      </c>
      <c r="BG139">
        <f t="shared" si="106"/>
        <v>8.868500000000005E-6</v>
      </c>
      <c r="BH139">
        <f t="shared" si="107"/>
        <v>1.6980999999999992E-5</v>
      </c>
      <c r="BI139">
        <f t="shared" si="108"/>
        <v>1.9192999999999991E-5</v>
      </c>
      <c r="BJ139">
        <f t="shared" si="109"/>
        <v>1.9371000000000001E-5</v>
      </c>
      <c r="BK139">
        <f t="shared" si="110"/>
        <v>1.9559000000000007E-5</v>
      </c>
      <c r="BM139">
        <f t="shared" si="111"/>
        <v>-3.4234393109930551E-4</v>
      </c>
      <c r="BN139">
        <f t="shared" si="112"/>
        <v>-5.4258144627953025E-4</v>
      </c>
      <c r="BO139">
        <f t="shared" si="113"/>
        <v>-6.0745128503119164E-4</v>
      </c>
      <c r="BP139">
        <f t="shared" si="114"/>
        <v>-6.2038997998779648E-4</v>
      </c>
      <c r="BQ139">
        <f t="shared" si="115"/>
        <v>-6.338506006373602E-4</v>
      </c>
      <c r="BW139">
        <f t="shared" si="89"/>
        <v>1.8628603505722161</v>
      </c>
      <c r="BX139">
        <f t="shared" si="116"/>
        <v>1.7834600898160211</v>
      </c>
      <c r="BY139">
        <f t="shared" si="117"/>
        <v>1.3438529141918967</v>
      </c>
      <c r="BZ139">
        <f t="shared" si="118"/>
        <v>1.0172370708387659</v>
      </c>
      <c r="CA139">
        <f t="shared" si="119"/>
        <v>0.82168767202665527</v>
      </c>
      <c r="CD139">
        <f t="shared" si="120"/>
        <v>0.98472595904831384</v>
      </c>
      <c r="CE139">
        <f t="shared" si="121"/>
        <v>2.4735460378261092</v>
      </c>
      <c r="CF139">
        <f t="shared" si="122"/>
        <v>3.1003664629567829</v>
      </c>
      <c r="CG139">
        <f t="shared" si="123"/>
        <v>3.2338484979888444</v>
      </c>
      <c r="CH139">
        <f t="shared" si="124"/>
        <v>3.3757006906915623</v>
      </c>
      <c r="CJ139">
        <f t="shared" si="125"/>
        <v>-64</v>
      </c>
    </row>
    <row r="140" spans="1:88" x14ac:dyDescent="0.3">
      <c r="A140">
        <v>-63</v>
      </c>
      <c r="B140" s="1">
        <v>1.15317E-6</v>
      </c>
      <c r="C140" s="1">
        <v>-1.24E-13</v>
      </c>
      <c r="E140" s="1">
        <f t="shared" si="90"/>
        <v>1.15317E-6</v>
      </c>
      <c r="F140" s="1">
        <f t="shared" si="91"/>
        <v>-1.6782099999999999E-4</v>
      </c>
      <c r="G140" s="1">
        <f t="shared" si="92"/>
        <v>-2.4494099999999998E-4</v>
      </c>
      <c r="H140" s="1">
        <f t="shared" si="93"/>
        <v>-2.4944300000000002E-4</v>
      </c>
      <c r="I140" s="1">
        <f t="shared" si="94"/>
        <v>-2.4357599999999999E-4</v>
      </c>
      <c r="J140" s="1">
        <f t="shared" si="95"/>
        <v>-2.3796599999999999E-4</v>
      </c>
      <c r="L140">
        <f t="shared" si="96"/>
        <v>1.6782099999999999E-4</v>
      </c>
      <c r="M140">
        <f t="shared" si="97"/>
        <v>2.4494099999999998E-4</v>
      </c>
      <c r="N140">
        <f t="shared" si="98"/>
        <v>2.4944300000000002E-4</v>
      </c>
      <c r="O140">
        <f t="shared" si="99"/>
        <v>2.4357599999999999E-4</v>
      </c>
      <c r="P140">
        <f t="shared" si="100"/>
        <v>2.3796599999999999E-4</v>
      </c>
      <c r="AA140">
        <f t="shared" si="101"/>
        <v>1.2954574481626171E-2</v>
      </c>
      <c r="AB140">
        <f t="shared" si="102"/>
        <v>1.5650591043152331E-2</v>
      </c>
      <c r="AC140">
        <f t="shared" si="103"/>
        <v>1.5793764592395319E-2</v>
      </c>
      <c r="AD140">
        <f t="shared" si="104"/>
        <v>1.560692154141873E-2</v>
      </c>
      <c r="AE140">
        <f t="shared" si="105"/>
        <v>1.5426146634853435E-2</v>
      </c>
      <c r="BG140">
        <f t="shared" si="106"/>
        <v>8.7294999999999983E-6</v>
      </c>
      <c r="BH140">
        <f t="shared" si="107"/>
        <v>1.6453499999999994E-5</v>
      </c>
      <c r="BI140">
        <f t="shared" si="108"/>
        <v>1.831200000000001E-5</v>
      </c>
      <c r="BJ140">
        <f t="shared" si="109"/>
        <v>1.8412000000000003E-5</v>
      </c>
      <c r="BK140">
        <f t="shared" si="110"/>
        <v>1.8530000000000004E-5</v>
      </c>
      <c r="BM140">
        <f t="shared" si="111"/>
        <v>-3.4617804263368894E-4</v>
      </c>
      <c r="BN140">
        <f t="shared" si="112"/>
        <v>-5.4460187330335804E-4</v>
      </c>
      <c r="BO140">
        <f t="shared" si="113"/>
        <v>-6.0272367439623883E-4</v>
      </c>
      <c r="BP140">
        <f t="shared" si="114"/>
        <v>-6.1402407511213647E-4</v>
      </c>
      <c r="BQ140">
        <f t="shared" si="115"/>
        <v>-6.2600763408498638E-4</v>
      </c>
      <c r="BW140">
        <f t="shared" si="89"/>
        <v>1.8336629001883236</v>
      </c>
      <c r="BX140">
        <f t="shared" si="116"/>
        <v>1.7280584528465879</v>
      </c>
      <c r="BY140">
        <f t="shared" si="117"/>
        <v>1.2821671736925981</v>
      </c>
      <c r="BZ140">
        <f t="shared" si="118"/>
        <v>0.96687672026655092</v>
      </c>
      <c r="CA140">
        <f t="shared" si="119"/>
        <v>0.77845864117050567</v>
      </c>
      <c r="CD140">
        <f t="shared" si="120"/>
        <v>1.00690652726324</v>
      </c>
      <c r="CE140">
        <f t="shared" si="121"/>
        <v>2.4920019735651975</v>
      </c>
      <c r="CF140">
        <f t="shared" si="122"/>
        <v>3.0522958141832239</v>
      </c>
      <c r="CG140">
        <f t="shared" si="123"/>
        <v>3.1678230855286467</v>
      </c>
      <c r="CH140">
        <f t="shared" si="124"/>
        <v>3.292678887454088</v>
      </c>
      <c r="CJ140">
        <f t="shared" si="125"/>
        <v>-63</v>
      </c>
    </row>
    <row r="141" spans="1:88" x14ac:dyDescent="0.3">
      <c r="A141">
        <v>-62</v>
      </c>
      <c r="B141" s="1">
        <v>1.0725900000000001E-6</v>
      </c>
      <c r="C141" s="1">
        <v>-1.2699999999999999E-13</v>
      </c>
      <c r="E141" s="1">
        <f t="shared" si="90"/>
        <v>1.0725900000000001E-6</v>
      </c>
      <c r="F141" s="1">
        <f t="shared" si="91"/>
        <v>-1.5901899999999999E-4</v>
      </c>
      <c r="G141" s="1">
        <f t="shared" si="92"/>
        <v>-2.2818400000000001E-4</v>
      </c>
      <c r="H141" s="1">
        <f t="shared" si="93"/>
        <v>-2.30752E-4</v>
      </c>
      <c r="I141" s="1">
        <f t="shared" si="94"/>
        <v>-2.2474699999999999E-4</v>
      </c>
      <c r="J141" s="1">
        <f t="shared" si="95"/>
        <v>-2.1888800000000001E-4</v>
      </c>
      <c r="L141">
        <f t="shared" si="96"/>
        <v>1.5901899999999999E-4</v>
      </c>
      <c r="M141">
        <f t="shared" si="97"/>
        <v>2.2818400000000001E-4</v>
      </c>
      <c r="N141">
        <f t="shared" si="98"/>
        <v>2.30752E-4</v>
      </c>
      <c r="O141">
        <f t="shared" si="99"/>
        <v>2.2474699999999999E-4</v>
      </c>
      <c r="P141">
        <f t="shared" si="100"/>
        <v>2.1888800000000001E-4</v>
      </c>
      <c r="AA141">
        <f t="shared" si="101"/>
        <v>1.2610273589419066E-2</v>
      </c>
      <c r="AB141">
        <f t="shared" si="102"/>
        <v>1.5105760490620788E-2</v>
      </c>
      <c r="AC141">
        <f t="shared" si="103"/>
        <v>1.5190523361622535E-2</v>
      </c>
      <c r="AD141">
        <f t="shared" si="104"/>
        <v>1.4991564294629164E-2</v>
      </c>
      <c r="AE141">
        <f t="shared" si="105"/>
        <v>1.479486397369033E-2</v>
      </c>
      <c r="BG141">
        <f t="shared" si="106"/>
        <v>8.6009999999999944E-6</v>
      </c>
      <c r="BH141">
        <f t="shared" si="107"/>
        <v>1.5870000000000009E-5</v>
      </c>
      <c r="BI141">
        <f t="shared" si="108"/>
        <v>1.7465500000000004E-5</v>
      </c>
      <c r="BJ141">
        <f t="shared" si="109"/>
        <v>1.7540499999999992E-5</v>
      </c>
      <c r="BK141">
        <f t="shared" si="110"/>
        <v>1.7533999999999998E-5</v>
      </c>
      <c r="BM141">
        <f t="shared" si="111"/>
        <v>-3.5078964325791455E-4</v>
      </c>
      <c r="BN141">
        <f t="shared" si="112"/>
        <v>-5.449561589635682E-4</v>
      </c>
      <c r="BO141">
        <f t="shared" si="113"/>
        <v>-5.9845883951296485E-4</v>
      </c>
      <c r="BP141">
        <f t="shared" si="114"/>
        <v>-6.0981816251187259E-4</v>
      </c>
      <c r="BQ141">
        <f t="shared" si="115"/>
        <v>-6.1842025946188747E-4</v>
      </c>
      <c r="BW141">
        <f t="shared" si="89"/>
        <v>1.8066710126032148</v>
      </c>
      <c r="BX141">
        <f t="shared" si="116"/>
        <v>1.6667753150804008</v>
      </c>
      <c r="BY141">
        <f t="shared" si="117"/>
        <v>1.2228970495919651</v>
      </c>
      <c r="BZ141">
        <f t="shared" si="118"/>
        <v>0.92111129219180021</v>
      </c>
      <c r="CA141">
        <f t="shared" si="119"/>
        <v>0.73661596407359109</v>
      </c>
      <c r="CD141">
        <f t="shared" si="120"/>
        <v>1.0339121659259551</v>
      </c>
      <c r="CE141">
        <f t="shared" si="121"/>
        <v>2.4952453253882223</v>
      </c>
      <c r="CF141">
        <f t="shared" si="122"/>
        <v>3.0092529321005168</v>
      </c>
      <c r="CG141">
        <f t="shared" si="123"/>
        <v>3.1245741122849031</v>
      </c>
      <c r="CH141">
        <f t="shared" si="124"/>
        <v>3.2133463427710676</v>
      </c>
      <c r="CJ141">
        <f t="shared" si="125"/>
        <v>-62</v>
      </c>
    </row>
    <row r="142" spans="1:88" x14ac:dyDescent="0.3">
      <c r="A142">
        <v>-61</v>
      </c>
      <c r="B142" s="1">
        <v>9.9745500000000001E-7</v>
      </c>
      <c r="C142" s="1">
        <v>-1.18E-13</v>
      </c>
      <c r="E142" s="1">
        <f t="shared" si="90"/>
        <v>9.9745500000000001E-7</v>
      </c>
      <c r="F142" s="1">
        <f t="shared" si="91"/>
        <v>-1.5036199999999999E-4</v>
      </c>
      <c r="G142" s="1">
        <f t="shared" si="92"/>
        <v>-2.12034E-4</v>
      </c>
      <c r="H142" s="1">
        <f t="shared" si="93"/>
        <v>-2.12819E-4</v>
      </c>
      <c r="I142" s="1">
        <f t="shared" si="94"/>
        <v>-2.0675199999999999E-4</v>
      </c>
      <c r="J142" s="1">
        <f t="shared" si="95"/>
        <v>-2.0090599999999999E-4</v>
      </c>
      <c r="L142">
        <f t="shared" si="96"/>
        <v>1.5036199999999999E-4</v>
      </c>
      <c r="M142">
        <f t="shared" si="97"/>
        <v>2.12034E-4</v>
      </c>
      <c r="N142">
        <f t="shared" si="98"/>
        <v>2.12819E-4</v>
      </c>
      <c r="O142">
        <f t="shared" si="99"/>
        <v>2.0675199999999999E-4</v>
      </c>
      <c r="P142">
        <f t="shared" si="100"/>
        <v>2.0090599999999999E-4</v>
      </c>
      <c r="AA142">
        <f t="shared" si="101"/>
        <v>1.2262218396358793E-2</v>
      </c>
      <c r="AB142">
        <f t="shared" si="102"/>
        <v>1.4561387296545615E-2</v>
      </c>
      <c r="AC142">
        <f t="shared" si="103"/>
        <v>1.4588317243602841E-2</v>
      </c>
      <c r="AD142">
        <f t="shared" si="104"/>
        <v>1.4378873391194457E-2</v>
      </c>
      <c r="AE142">
        <f t="shared" si="105"/>
        <v>1.4174131366683463E-2</v>
      </c>
      <c r="BG142">
        <f t="shared" si="106"/>
        <v>8.4729999999999983E-6</v>
      </c>
      <c r="BH142">
        <f t="shared" si="107"/>
        <v>1.5314500000000004E-5</v>
      </c>
      <c r="BI142">
        <f t="shared" si="108"/>
        <v>1.6584499999999993E-5</v>
      </c>
      <c r="BJ142">
        <f t="shared" si="109"/>
        <v>1.6619499999999992E-5</v>
      </c>
      <c r="BK142">
        <f t="shared" si="110"/>
        <v>1.6603999999999992E-5</v>
      </c>
      <c r="BM142">
        <f t="shared" si="111"/>
        <v>-3.5581699777948941E-4</v>
      </c>
      <c r="BN142">
        <f t="shared" si="112"/>
        <v>-5.4635997670588691E-4</v>
      </c>
      <c r="BO142">
        <f t="shared" si="113"/>
        <v>-5.9247972767347175E-4</v>
      </c>
      <c r="BP142">
        <f t="shared" si="114"/>
        <v>-6.0322002743332711E-4</v>
      </c>
      <c r="BQ142">
        <f t="shared" si="115"/>
        <v>-6.1215255651137987E-4</v>
      </c>
      <c r="BW142">
        <f t="shared" si="89"/>
        <v>1.7797841518180497</v>
      </c>
      <c r="BX142">
        <f t="shared" si="116"/>
        <v>1.6084329277125891</v>
      </c>
      <c r="BY142">
        <f t="shared" si="117"/>
        <v>1.1612113090926646</v>
      </c>
      <c r="BZ142">
        <f t="shared" si="118"/>
        <v>0.87274645081848434</v>
      </c>
      <c r="CA142">
        <f t="shared" si="119"/>
        <v>0.69754599449514665</v>
      </c>
      <c r="CD142">
        <f t="shared" si="120"/>
        <v>1.0637596237448839</v>
      </c>
      <c r="CE142">
        <f t="shared" si="121"/>
        <v>2.5081174852196613</v>
      </c>
      <c r="CF142">
        <f t="shared" si="122"/>
        <v>2.9494233241827921</v>
      </c>
      <c r="CG142">
        <f t="shared" si="123"/>
        <v>3.057325117601986</v>
      </c>
      <c r="CH142">
        <f t="shared" si="124"/>
        <v>3.1485417415208246</v>
      </c>
      <c r="CJ142">
        <f t="shared" si="125"/>
        <v>-61</v>
      </c>
    </row>
    <row r="143" spans="1:88" x14ac:dyDescent="0.3">
      <c r="A143">
        <v>-60</v>
      </c>
      <c r="B143" s="1">
        <v>9.1901799999999998E-7</v>
      </c>
      <c r="C143" s="1">
        <v>-1.3899999999999999E-13</v>
      </c>
      <c r="E143" s="1">
        <f t="shared" si="90"/>
        <v>9.1901799999999998E-7</v>
      </c>
      <c r="F143" s="1">
        <f t="shared" si="91"/>
        <v>-1.41817E-4</v>
      </c>
      <c r="G143" s="1">
        <f t="shared" si="92"/>
        <v>-1.9644399999999999E-4</v>
      </c>
      <c r="H143" s="1">
        <f t="shared" si="93"/>
        <v>-1.9582099999999999E-4</v>
      </c>
      <c r="I143" s="1">
        <f t="shared" si="94"/>
        <v>-1.8966600000000001E-4</v>
      </c>
      <c r="J143" s="1">
        <f t="shared" si="95"/>
        <v>-1.8382000000000001E-4</v>
      </c>
      <c r="L143">
        <f t="shared" si="96"/>
        <v>1.41817E-4</v>
      </c>
      <c r="M143">
        <f t="shared" si="97"/>
        <v>1.9644399999999999E-4</v>
      </c>
      <c r="N143">
        <f t="shared" si="98"/>
        <v>1.9582099999999999E-4</v>
      </c>
      <c r="O143">
        <f t="shared" si="99"/>
        <v>1.8966600000000001E-4</v>
      </c>
      <c r="P143">
        <f t="shared" si="100"/>
        <v>1.8382000000000001E-4</v>
      </c>
      <c r="AA143">
        <f t="shared" si="101"/>
        <v>1.1908694302903236E-2</v>
      </c>
      <c r="AB143">
        <f t="shared" si="102"/>
        <v>1.4015848172693652E-2</v>
      </c>
      <c r="AC143">
        <f t="shared" si="103"/>
        <v>1.3993605682596605E-2</v>
      </c>
      <c r="AD143">
        <f t="shared" si="104"/>
        <v>1.3771927969605418E-2</v>
      </c>
      <c r="AE143">
        <f t="shared" si="105"/>
        <v>1.3558023454766555E-2</v>
      </c>
      <c r="BG143">
        <f t="shared" si="106"/>
        <v>8.3305000000000044E-6</v>
      </c>
      <c r="BH143">
        <f t="shared" si="107"/>
        <v>1.4730999999999992E-5</v>
      </c>
      <c r="BI143">
        <f t="shared" si="108"/>
        <v>1.5747999999999996E-5</v>
      </c>
      <c r="BJ143">
        <f t="shared" si="109"/>
        <v>1.5708000000000006E-5</v>
      </c>
      <c r="BK143">
        <f t="shared" si="110"/>
        <v>1.5646000000000006E-5</v>
      </c>
      <c r="BM143">
        <f t="shared" si="111"/>
        <v>-3.6069002931765626E-4</v>
      </c>
      <c r="BN143">
        <f t="shared" si="112"/>
        <v>-5.4684832452511507E-4</v>
      </c>
      <c r="BO143">
        <f t="shared" si="113"/>
        <v>-5.8733718494285287E-4</v>
      </c>
      <c r="BP143">
        <f t="shared" si="114"/>
        <v>-5.9609117209814735E-4</v>
      </c>
      <c r="BQ143">
        <f t="shared" si="115"/>
        <v>-6.0390039235457167E-4</v>
      </c>
      <c r="BW143">
        <f t="shared" si="89"/>
        <v>1.7498515138345656</v>
      </c>
      <c r="BX143">
        <f t="shared" si="116"/>
        <v>1.5471497899463993</v>
      </c>
      <c r="BY143">
        <f t="shared" si="117"/>
        <v>1.1026413636583126</v>
      </c>
      <c r="BZ143">
        <f t="shared" si="118"/>
        <v>0.82488048674489389</v>
      </c>
      <c r="CA143">
        <f t="shared" si="119"/>
        <v>0.6572997247573521</v>
      </c>
      <c r="CD143">
        <f t="shared" si="120"/>
        <v>1.0930962248952572</v>
      </c>
      <c r="CE143">
        <f t="shared" si="121"/>
        <v>2.512603103300548</v>
      </c>
      <c r="CF143">
        <f t="shared" si="122"/>
        <v>2.8984453413533982</v>
      </c>
      <c r="CG143">
        <f t="shared" si="123"/>
        <v>2.985489172286528</v>
      </c>
      <c r="CH143">
        <f t="shared" si="124"/>
        <v>3.0642256504980914</v>
      </c>
      <c r="CJ143">
        <f t="shared" si="125"/>
        <v>-60</v>
      </c>
    </row>
    <row r="144" spans="1:88" x14ac:dyDescent="0.3">
      <c r="A144">
        <v>-59</v>
      </c>
      <c r="B144" s="1">
        <v>8.4672900000000004E-7</v>
      </c>
      <c r="C144" s="1">
        <v>-1.1099999999999999E-13</v>
      </c>
      <c r="E144" s="1">
        <f t="shared" si="90"/>
        <v>8.4672900000000004E-7</v>
      </c>
      <c r="F144" s="1">
        <f t="shared" si="91"/>
        <v>-1.33416E-4</v>
      </c>
      <c r="G144" s="1">
        <f t="shared" si="92"/>
        <v>-1.8140499999999999E-4</v>
      </c>
      <c r="H144" s="1">
        <f t="shared" si="93"/>
        <v>-1.7965E-4</v>
      </c>
      <c r="I144" s="1">
        <f t="shared" si="94"/>
        <v>-1.73513E-4</v>
      </c>
      <c r="J144" s="1">
        <f t="shared" si="95"/>
        <v>-1.6769800000000001E-4</v>
      </c>
      <c r="L144">
        <f t="shared" si="96"/>
        <v>1.33416E-4</v>
      </c>
      <c r="M144">
        <f t="shared" si="97"/>
        <v>1.8140499999999999E-4</v>
      </c>
      <c r="N144">
        <f t="shared" si="98"/>
        <v>1.7965E-4</v>
      </c>
      <c r="O144">
        <f t="shared" si="99"/>
        <v>1.73513E-4</v>
      </c>
      <c r="P144">
        <f t="shared" si="100"/>
        <v>1.6769800000000001E-4</v>
      </c>
      <c r="AA144">
        <f t="shared" si="101"/>
        <v>1.1550584400799814E-2</v>
      </c>
      <c r="AB144">
        <f t="shared" si="102"/>
        <v>1.3468667343133841E-2</v>
      </c>
      <c r="AC144">
        <f t="shared" si="103"/>
        <v>1.3403357788255897E-2</v>
      </c>
      <c r="AD144">
        <f t="shared" si="104"/>
        <v>1.3172433336327803E-2</v>
      </c>
      <c r="AE144">
        <f t="shared" si="105"/>
        <v>1.2949826253660703E-2</v>
      </c>
      <c r="BG144">
        <f t="shared" si="106"/>
        <v>8.1655000000000017E-6</v>
      </c>
      <c r="BH144">
        <f t="shared" si="107"/>
        <v>1.4084499999999989E-5</v>
      </c>
      <c r="BI144">
        <f t="shared" si="108"/>
        <v>1.4921000000000002E-5</v>
      </c>
      <c r="BJ144">
        <f t="shared" si="109"/>
        <v>1.4831000000000009E-5</v>
      </c>
      <c r="BK144">
        <f t="shared" si="110"/>
        <v>1.4711000000000004E-5</v>
      </c>
      <c r="BM144">
        <f t="shared" si="111"/>
        <v>-3.6500108069109801E-4</v>
      </c>
      <c r="BN144">
        <f t="shared" si="112"/>
        <v>-5.4490720379141253E-4</v>
      </c>
      <c r="BO144">
        <f t="shared" si="113"/>
        <v>-5.8187497570049644E-4</v>
      </c>
      <c r="BP144">
        <f t="shared" si="114"/>
        <v>-5.8932163823382968E-4</v>
      </c>
      <c r="BQ144">
        <f t="shared" si="115"/>
        <v>-5.953723284346131E-4</v>
      </c>
      <c r="BW144">
        <f t="shared" si="89"/>
        <v>1.7151926698536872</v>
      </c>
      <c r="BX144">
        <f t="shared" si="116"/>
        <v>1.479249963783861</v>
      </c>
      <c r="BY144">
        <f t="shared" si="117"/>
        <v>1.044736587956927</v>
      </c>
      <c r="BZ144">
        <f t="shared" si="118"/>
        <v>0.77882623497030323</v>
      </c>
      <c r="CA144">
        <f t="shared" si="119"/>
        <v>0.61801970157902375</v>
      </c>
      <c r="CD144">
        <f t="shared" si="120"/>
        <v>1.1193822622814469</v>
      </c>
      <c r="CE144">
        <f t="shared" si="121"/>
        <v>2.4947970336287133</v>
      </c>
      <c r="CF144">
        <f t="shared" si="122"/>
        <v>2.8447852044175423</v>
      </c>
      <c r="CG144">
        <f t="shared" si="123"/>
        <v>2.9180645532167291</v>
      </c>
      <c r="CH144">
        <f t="shared" si="124"/>
        <v>2.9782929377093819</v>
      </c>
      <c r="CJ144">
        <f t="shared" si="125"/>
        <v>-59</v>
      </c>
    </row>
    <row r="145" spans="1:88" x14ac:dyDescent="0.3">
      <c r="A145">
        <v>-58</v>
      </c>
      <c r="B145" s="1">
        <v>7.7707399999999996E-7</v>
      </c>
      <c r="C145" s="1">
        <v>-1.2099999999999999E-13</v>
      </c>
      <c r="E145" s="1">
        <f t="shared" si="90"/>
        <v>7.7707399999999996E-7</v>
      </c>
      <c r="F145" s="1">
        <f t="shared" si="91"/>
        <v>-1.2515599999999999E-4</v>
      </c>
      <c r="G145" s="1">
        <f t="shared" si="92"/>
        <v>-1.6698200000000001E-4</v>
      </c>
      <c r="H145" s="1">
        <f t="shared" si="93"/>
        <v>-1.64325E-4</v>
      </c>
      <c r="I145" s="1">
        <f t="shared" si="94"/>
        <v>-1.5825E-4</v>
      </c>
      <c r="J145" s="1">
        <f t="shared" si="95"/>
        <v>-1.52528E-4</v>
      </c>
      <c r="L145">
        <f t="shared" si="96"/>
        <v>1.2515599999999999E-4</v>
      </c>
      <c r="M145">
        <f t="shared" si="97"/>
        <v>1.6698200000000001E-4</v>
      </c>
      <c r="N145">
        <f t="shared" si="98"/>
        <v>1.64325E-4</v>
      </c>
      <c r="O145">
        <f t="shared" si="99"/>
        <v>1.5825E-4</v>
      </c>
      <c r="P145">
        <f t="shared" si="100"/>
        <v>1.52528E-4</v>
      </c>
      <c r="AA145">
        <f t="shared" si="101"/>
        <v>1.1187314244267924E-2</v>
      </c>
      <c r="AB145">
        <f t="shared" si="102"/>
        <v>1.2922151523643422E-2</v>
      </c>
      <c r="AC145">
        <f t="shared" si="103"/>
        <v>1.2818931312710899E-2</v>
      </c>
      <c r="AD145">
        <f t="shared" si="104"/>
        <v>1.2579745625409124E-2</v>
      </c>
      <c r="AE145">
        <f t="shared" si="105"/>
        <v>1.2350222670057412E-2</v>
      </c>
      <c r="BG145">
        <f t="shared" si="106"/>
        <v>7.9749999999999973E-6</v>
      </c>
      <c r="BH145">
        <f t="shared" si="107"/>
        <v>1.3426E-5</v>
      </c>
      <c r="BI145">
        <f t="shared" si="108"/>
        <v>1.4109999999999999E-5</v>
      </c>
      <c r="BJ145">
        <f t="shared" si="109"/>
        <v>1.3963499999999994E-5</v>
      </c>
      <c r="BK145">
        <f t="shared" si="110"/>
        <v>1.377E-5</v>
      </c>
      <c r="BM145">
        <f t="shared" si="111"/>
        <v>-3.6857339074744961E-4</v>
      </c>
      <c r="BN145">
        <f t="shared" si="112"/>
        <v>-5.4224986473705363E-4</v>
      </c>
      <c r="BO145">
        <f t="shared" si="113"/>
        <v>-5.7626327687297565E-4</v>
      </c>
      <c r="BP145">
        <f t="shared" si="114"/>
        <v>-5.8191783740911898E-4</v>
      </c>
      <c r="BQ145">
        <f t="shared" si="115"/>
        <v>-5.8520972587671599E-4</v>
      </c>
      <c r="BW145">
        <f t="shared" si="89"/>
        <v>1.6751774590757635</v>
      </c>
      <c r="BX145">
        <f t="shared" si="116"/>
        <v>1.4100898160220194</v>
      </c>
      <c r="BY145">
        <f t="shared" si="117"/>
        <v>0.98795209812158957</v>
      </c>
      <c r="BZ145">
        <f t="shared" si="118"/>
        <v>0.73327086049543644</v>
      </c>
      <c r="CA145">
        <f t="shared" si="119"/>
        <v>0.57848761408083438</v>
      </c>
      <c r="CD145">
        <f t="shared" si="120"/>
        <v>1.1414005466159911</v>
      </c>
      <c r="CE145">
        <f t="shared" si="121"/>
        <v>2.4705237022782085</v>
      </c>
      <c r="CF145">
        <f t="shared" si="122"/>
        <v>2.7901786365055812</v>
      </c>
      <c r="CG145">
        <f t="shared" si="123"/>
        <v>2.8452043214116385</v>
      </c>
      <c r="CH145">
        <f t="shared" si="124"/>
        <v>2.877485810389782</v>
      </c>
      <c r="CJ145">
        <f t="shared" si="125"/>
        <v>-58</v>
      </c>
    </row>
    <row r="146" spans="1:88" x14ac:dyDescent="0.3">
      <c r="A146">
        <v>-57</v>
      </c>
      <c r="B146" s="1">
        <v>7.1159599999999999E-7</v>
      </c>
      <c r="C146" s="1">
        <v>-1.2800000000000001E-13</v>
      </c>
      <c r="E146" s="1">
        <f t="shared" si="90"/>
        <v>7.1159599999999999E-7</v>
      </c>
      <c r="F146" s="1">
        <f t="shared" si="91"/>
        <v>-1.1708499999999999E-4</v>
      </c>
      <c r="G146" s="1">
        <f t="shared" si="92"/>
        <v>-1.5323600000000001E-4</v>
      </c>
      <c r="H146" s="1">
        <f t="shared" si="93"/>
        <v>-1.49808E-4</v>
      </c>
      <c r="I146" s="1">
        <f t="shared" si="94"/>
        <v>-1.4385099999999999E-4</v>
      </c>
      <c r="J146" s="1">
        <f t="shared" si="95"/>
        <v>-1.38276E-4</v>
      </c>
      <c r="L146">
        <f t="shared" si="96"/>
        <v>1.1708499999999999E-4</v>
      </c>
      <c r="M146">
        <f t="shared" si="97"/>
        <v>1.5323600000000001E-4</v>
      </c>
      <c r="N146">
        <f t="shared" si="98"/>
        <v>1.49808E-4</v>
      </c>
      <c r="O146">
        <f t="shared" si="99"/>
        <v>1.4385099999999999E-4</v>
      </c>
      <c r="P146">
        <f t="shared" si="100"/>
        <v>1.38276E-4</v>
      </c>
      <c r="AA146">
        <f t="shared" si="101"/>
        <v>1.0820582239417618E-2</v>
      </c>
      <c r="AB146">
        <f t="shared" si="102"/>
        <v>1.2378852935551016E-2</v>
      </c>
      <c r="AC146">
        <f t="shared" si="103"/>
        <v>1.2239607836854904E-2</v>
      </c>
      <c r="AD146">
        <f t="shared" si="104"/>
        <v>1.1993790059860144E-2</v>
      </c>
      <c r="AE146">
        <f t="shared" si="105"/>
        <v>1.1759081596791477E-2</v>
      </c>
      <c r="BG146">
        <f t="shared" si="106"/>
        <v>7.7834999999999959E-6</v>
      </c>
      <c r="BH146">
        <f t="shared" si="107"/>
        <v>1.2796000000000004E-5</v>
      </c>
      <c r="BI146">
        <f t="shared" si="108"/>
        <v>1.3266000000000003E-5</v>
      </c>
      <c r="BJ146">
        <f t="shared" si="109"/>
        <v>1.3103499999999996E-5</v>
      </c>
      <c r="BK146">
        <f t="shared" si="110"/>
        <v>1.2885000000000003E-5</v>
      </c>
      <c r="BM146">
        <f t="shared" si="111"/>
        <v>-3.724840571070666E-4</v>
      </c>
      <c r="BN146">
        <f t="shared" si="112"/>
        <v>-5.40444258562949E-4</v>
      </c>
      <c r="BO146">
        <f t="shared" si="113"/>
        <v>-5.683176309545199E-4</v>
      </c>
      <c r="BP146">
        <f t="shared" si="114"/>
        <v>-5.7370408732072993E-4</v>
      </c>
      <c r="BQ146">
        <f t="shared" si="115"/>
        <v>-5.7609852002596211E-4</v>
      </c>
      <c r="BW146">
        <f t="shared" si="89"/>
        <v>1.6349521946979566</v>
      </c>
      <c r="BX146">
        <f t="shared" si="116"/>
        <v>1.3439229320585258</v>
      </c>
      <c r="BY146">
        <f t="shared" si="117"/>
        <v>0.92885701868752735</v>
      </c>
      <c r="BZ146">
        <f t="shared" si="118"/>
        <v>0.68810933652035322</v>
      </c>
      <c r="CA146">
        <f t="shared" si="119"/>
        <v>0.54130812690134733</v>
      </c>
      <c r="CD146">
        <f t="shared" si="120"/>
        <v>1.1657501988032082</v>
      </c>
      <c r="CE146">
        <f t="shared" si="121"/>
        <v>2.4540981897134624</v>
      </c>
      <c r="CF146">
        <f t="shared" si="122"/>
        <v>2.7137658872834938</v>
      </c>
      <c r="CG146">
        <f t="shared" si="123"/>
        <v>2.7654512572640417</v>
      </c>
      <c r="CH146">
        <f t="shared" si="124"/>
        <v>2.7885834096789841</v>
      </c>
      <c r="CJ146">
        <f t="shared" si="125"/>
        <v>-57</v>
      </c>
    </row>
    <row r="147" spans="1:88" x14ac:dyDescent="0.3">
      <c r="A147">
        <v>-56</v>
      </c>
      <c r="B147" s="1">
        <v>6.4812000000000001E-7</v>
      </c>
      <c r="C147" s="1">
        <v>-1.24E-13</v>
      </c>
      <c r="E147" s="1">
        <f t="shared" si="90"/>
        <v>6.4812000000000001E-7</v>
      </c>
      <c r="F147" s="1">
        <f t="shared" si="91"/>
        <v>-1.09206E-4</v>
      </c>
      <c r="G147" s="1">
        <f t="shared" si="92"/>
        <v>-1.4013E-4</v>
      </c>
      <c r="H147" s="1">
        <f t="shared" si="93"/>
        <v>-1.36105E-4</v>
      </c>
      <c r="I147" s="1">
        <f t="shared" si="94"/>
        <v>-1.3032300000000001E-4</v>
      </c>
      <c r="J147" s="1">
        <f t="shared" si="95"/>
        <v>-1.24988E-4</v>
      </c>
      <c r="L147">
        <f t="shared" si="96"/>
        <v>1.09206E-4</v>
      </c>
      <c r="M147">
        <f t="shared" si="97"/>
        <v>1.4013E-4</v>
      </c>
      <c r="N147">
        <f t="shared" si="98"/>
        <v>1.36105E-4</v>
      </c>
      <c r="O147">
        <f t="shared" si="99"/>
        <v>1.3032300000000001E-4</v>
      </c>
      <c r="P147">
        <f t="shared" si="100"/>
        <v>1.24988E-4</v>
      </c>
      <c r="AA147">
        <f t="shared" si="101"/>
        <v>1.0450167462773025E-2</v>
      </c>
      <c r="AB147">
        <f t="shared" si="102"/>
        <v>1.1837651794169315E-2</v>
      </c>
      <c r="AC147">
        <f t="shared" si="103"/>
        <v>1.1666404758964948E-2</v>
      </c>
      <c r="AD147">
        <f t="shared" si="104"/>
        <v>1.1415909950590886E-2</v>
      </c>
      <c r="AE147">
        <f t="shared" si="105"/>
        <v>1.1179803218303979E-2</v>
      </c>
      <c r="BG147">
        <f t="shared" si="106"/>
        <v>7.5752499999999983E-6</v>
      </c>
      <c r="BH147">
        <f t="shared" si="107"/>
        <v>1.2150499999999997E-5</v>
      </c>
      <c r="BI147">
        <f t="shared" si="108"/>
        <v>1.2449999999999998E-5</v>
      </c>
      <c r="BJ147">
        <f t="shared" si="109"/>
        <v>1.2269000000000004E-5</v>
      </c>
      <c r="BK147">
        <f t="shared" si="110"/>
        <v>1.2079999999999998E-5</v>
      </c>
      <c r="BM147">
        <f t="shared" si="111"/>
        <v>-3.7597298816771044E-4</v>
      </c>
      <c r="BN147">
        <f t="shared" si="112"/>
        <v>-5.3763179168388696E-4</v>
      </c>
      <c r="BO147">
        <f t="shared" si="113"/>
        <v>-5.6051331222277054E-4</v>
      </c>
      <c r="BP147">
        <f t="shared" si="114"/>
        <v>-5.6536321626964991E-4</v>
      </c>
      <c r="BQ147">
        <f t="shared" si="115"/>
        <v>-5.6924428166986018E-4</v>
      </c>
      <c r="BW147">
        <f t="shared" si="89"/>
        <v>1.5912085325220915</v>
      </c>
      <c r="BX147">
        <f t="shared" si="116"/>
        <v>1.2761281326959288</v>
      </c>
      <c r="BY147">
        <f t="shared" si="117"/>
        <v>0.87172243951904949</v>
      </c>
      <c r="BZ147">
        <f t="shared" si="118"/>
        <v>0.64428690424453161</v>
      </c>
      <c r="CA147">
        <f t="shared" si="119"/>
        <v>0.5074894973200057</v>
      </c>
      <c r="CD147">
        <f t="shared" si="120"/>
        <v>1.1876908437261953</v>
      </c>
      <c r="CE147">
        <f t="shared" si="121"/>
        <v>2.4286224422562848</v>
      </c>
      <c r="CF147">
        <f t="shared" si="122"/>
        <v>2.6397450448179893</v>
      </c>
      <c r="CG147">
        <f t="shared" si="123"/>
        <v>2.6856240541828553</v>
      </c>
      <c r="CH147">
        <f t="shared" si="124"/>
        <v>2.7226227768220248</v>
      </c>
      <c r="CJ147">
        <f t="shared" si="125"/>
        <v>-56</v>
      </c>
    </row>
    <row r="148" spans="1:88" x14ac:dyDescent="0.3">
      <c r="A148">
        <v>-55</v>
      </c>
      <c r="B148" s="1">
        <v>5.8898600000000003E-7</v>
      </c>
      <c r="C148" s="1">
        <v>-8.6E-14</v>
      </c>
      <c r="E148" s="1">
        <f t="shared" si="90"/>
        <v>5.8898600000000003E-7</v>
      </c>
      <c r="F148" s="1">
        <f t="shared" si="91"/>
        <v>-1.01518E-4</v>
      </c>
      <c r="G148" s="1">
        <f t="shared" si="92"/>
        <v>-1.27644E-4</v>
      </c>
      <c r="H148" s="1">
        <f t="shared" si="93"/>
        <v>-1.2327599999999999E-4</v>
      </c>
      <c r="I148" s="1">
        <f t="shared" si="94"/>
        <v>-1.17644E-4</v>
      </c>
      <c r="J148" s="1">
        <f t="shared" si="95"/>
        <v>-1.12506E-4</v>
      </c>
      <c r="L148">
        <f t="shared" si="96"/>
        <v>1.01518E-4</v>
      </c>
      <c r="M148">
        <f t="shared" si="97"/>
        <v>1.27644E-4</v>
      </c>
      <c r="N148">
        <f t="shared" si="98"/>
        <v>1.2327599999999999E-4</v>
      </c>
      <c r="O148">
        <f t="shared" si="99"/>
        <v>1.17644E-4</v>
      </c>
      <c r="P148">
        <f t="shared" si="100"/>
        <v>1.12506E-4</v>
      </c>
      <c r="AA148">
        <f t="shared" si="101"/>
        <v>1.0075614125203485E-2</v>
      </c>
      <c r="AB148">
        <f t="shared" si="102"/>
        <v>1.1297964418425118E-2</v>
      </c>
      <c r="AC148">
        <f t="shared" si="103"/>
        <v>1.1102972574945864E-2</v>
      </c>
      <c r="AD148">
        <f t="shared" si="104"/>
        <v>1.0846381885218684E-2</v>
      </c>
      <c r="AE148">
        <f t="shared" si="105"/>
        <v>1.0606884556739552E-2</v>
      </c>
      <c r="BG148">
        <f t="shared" si="106"/>
        <v>7.3722500000000013E-6</v>
      </c>
      <c r="BH148">
        <f t="shared" si="107"/>
        <v>1.1501499999999995E-5</v>
      </c>
      <c r="BI148">
        <f t="shared" si="108"/>
        <v>1.1644749999999999E-5</v>
      </c>
      <c r="BJ148">
        <f t="shared" si="109"/>
        <v>1.1443150000000001E-5</v>
      </c>
      <c r="BK148">
        <f t="shared" si="110"/>
        <v>1.1249699999999997E-5</v>
      </c>
      <c r="BM148">
        <f t="shared" si="111"/>
        <v>-3.8019232971539101E-4</v>
      </c>
      <c r="BN148">
        <f t="shared" si="112"/>
        <v>-5.3427302881921019E-4</v>
      </c>
      <c r="BO148">
        <f t="shared" si="113"/>
        <v>-5.5182379886432604E-4</v>
      </c>
      <c r="BP148">
        <f t="shared" si="114"/>
        <v>-5.5601260192775117E-4</v>
      </c>
      <c r="BQ148">
        <f t="shared" si="115"/>
        <v>-5.5985186603441095E-4</v>
      </c>
      <c r="BW148">
        <f t="shared" si="89"/>
        <v>1.5485676517456182</v>
      </c>
      <c r="BX148">
        <f t="shared" si="116"/>
        <v>1.2079657395335357</v>
      </c>
      <c r="BY148">
        <f t="shared" si="117"/>
        <v>0.81534055241682357</v>
      </c>
      <c r="BZ148">
        <f t="shared" si="118"/>
        <v>0.60091871287845866</v>
      </c>
      <c r="CA148">
        <f t="shared" si="119"/>
        <v>0.47260799652325058</v>
      </c>
      <c r="CD148">
        <f t="shared" si="120"/>
        <v>1.2144980500240712</v>
      </c>
      <c r="CE148">
        <f t="shared" si="121"/>
        <v>2.3983724207984718</v>
      </c>
      <c r="CF148">
        <f t="shared" si="122"/>
        <v>2.5585327089087726</v>
      </c>
      <c r="CG148">
        <f t="shared" si="123"/>
        <v>2.5975229296165634</v>
      </c>
      <c r="CH148">
        <f t="shared" si="124"/>
        <v>2.6335185412615236</v>
      </c>
      <c r="CJ148">
        <f t="shared" si="125"/>
        <v>-55</v>
      </c>
    </row>
    <row r="149" spans="1:88" x14ac:dyDescent="0.3">
      <c r="A149">
        <v>-54</v>
      </c>
      <c r="B149" s="1">
        <v>5.3343300000000001E-7</v>
      </c>
      <c r="C149" s="1">
        <v>-9.7999999999999999E-14</v>
      </c>
      <c r="E149" s="1">
        <f t="shared" si="90"/>
        <v>5.3343300000000001E-7</v>
      </c>
      <c r="F149" s="1">
        <f t="shared" si="91"/>
        <v>-9.4055500000000001E-5</v>
      </c>
      <c r="G149" s="1">
        <f t="shared" si="92"/>
        <v>-1.1582900000000001E-4</v>
      </c>
      <c r="H149" s="1">
        <f t="shared" si="93"/>
        <v>-1.11205E-4</v>
      </c>
      <c r="I149" s="1">
        <f t="shared" si="94"/>
        <v>-1.05785E-4</v>
      </c>
      <c r="J149" s="1">
        <f t="shared" si="95"/>
        <v>-1.00828E-4</v>
      </c>
      <c r="L149">
        <f t="shared" si="96"/>
        <v>9.4055500000000001E-5</v>
      </c>
      <c r="M149">
        <f t="shared" si="97"/>
        <v>1.1582900000000001E-4</v>
      </c>
      <c r="N149">
        <f t="shared" si="98"/>
        <v>1.11205E-4</v>
      </c>
      <c r="O149">
        <f t="shared" si="99"/>
        <v>1.05785E-4</v>
      </c>
      <c r="P149">
        <f t="shared" si="100"/>
        <v>1.00828E-4</v>
      </c>
      <c r="AA149">
        <f t="shared" si="101"/>
        <v>9.6982214864376037E-3</v>
      </c>
      <c r="AB149">
        <f t="shared" si="102"/>
        <v>1.0762388210801541E-2</v>
      </c>
      <c r="AC149">
        <f t="shared" si="103"/>
        <v>1.0545378134519407E-2</v>
      </c>
      <c r="AD149">
        <f t="shared" si="104"/>
        <v>1.0285183518051586E-2</v>
      </c>
      <c r="AE149">
        <f t="shared" si="105"/>
        <v>1.0041314654964259E-2</v>
      </c>
      <c r="BG149">
        <f t="shared" si="106"/>
        <v>7.1760499999999963E-6</v>
      </c>
      <c r="BH149">
        <f t="shared" si="107"/>
        <v>1.0818450000000001E-5</v>
      </c>
      <c r="BI149">
        <f t="shared" si="108"/>
        <v>1.0889650000000003E-5</v>
      </c>
      <c r="BJ149">
        <f t="shared" si="109"/>
        <v>1.0672949999999999E-5</v>
      </c>
      <c r="BK149">
        <f t="shared" si="110"/>
        <v>1.0429150000000003E-5</v>
      </c>
      <c r="BM149">
        <f t="shared" si="111"/>
        <v>-3.852727085226502E-4</v>
      </c>
      <c r="BN149">
        <f t="shared" si="112"/>
        <v>-5.2856337558008885E-4</v>
      </c>
      <c r="BO149">
        <f t="shared" si="113"/>
        <v>-5.4443093132846003E-4</v>
      </c>
      <c r="BP149">
        <f t="shared" si="114"/>
        <v>-5.4805424149478432E-4</v>
      </c>
      <c r="BQ149">
        <f t="shared" si="115"/>
        <v>-5.4936836343607957E-4</v>
      </c>
      <c r="BW149">
        <f t="shared" si="89"/>
        <v>1.507355135448355</v>
      </c>
      <c r="BX149">
        <f t="shared" si="116"/>
        <v>1.1362271838331162</v>
      </c>
      <c r="BY149">
        <f t="shared" si="117"/>
        <v>0.76247006132599371</v>
      </c>
      <c r="BZ149">
        <f t="shared" si="118"/>
        <v>0.56047289222077357</v>
      </c>
      <c r="CA149">
        <f t="shared" si="119"/>
        <v>0.43813610024626987</v>
      </c>
      <c r="CD149">
        <f t="shared" si="120"/>
        <v>1.2471727475123831</v>
      </c>
      <c r="CE149">
        <f t="shared" si="121"/>
        <v>2.3473846206385409</v>
      </c>
      <c r="CF149">
        <f t="shared" si="122"/>
        <v>2.4904378185218188</v>
      </c>
      <c r="CG149">
        <f t="shared" si="123"/>
        <v>2.5236969714594459</v>
      </c>
      <c r="CH149">
        <f t="shared" si="124"/>
        <v>2.5358140992579039</v>
      </c>
      <c r="CJ149">
        <f t="shared" si="125"/>
        <v>-54</v>
      </c>
    </row>
    <row r="150" spans="1:88" x14ac:dyDescent="0.3">
      <c r="A150">
        <v>-53</v>
      </c>
      <c r="B150" s="1">
        <v>4.8122399999999997E-7</v>
      </c>
      <c r="C150" s="1">
        <v>-1.07E-13</v>
      </c>
      <c r="E150" s="1">
        <f t="shared" si="90"/>
        <v>4.8122399999999997E-7</v>
      </c>
      <c r="F150" s="1">
        <f t="shared" si="91"/>
        <v>-8.6773499999999999E-5</v>
      </c>
      <c r="G150" s="1">
        <f t="shared" si="92"/>
        <v>-1.04641E-4</v>
      </c>
      <c r="H150" s="1">
        <f t="shared" si="93"/>
        <v>-9.9986499999999996E-5</v>
      </c>
      <c r="I150" s="1">
        <f t="shared" si="94"/>
        <v>-9.4757699999999996E-5</v>
      </c>
      <c r="J150" s="1">
        <f t="shared" si="95"/>
        <v>-9.0006600000000007E-5</v>
      </c>
      <c r="L150">
        <f t="shared" si="96"/>
        <v>8.6773499999999999E-5</v>
      </c>
      <c r="M150">
        <f t="shared" si="97"/>
        <v>1.04641E-4</v>
      </c>
      <c r="N150">
        <f t="shared" si="98"/>
        <v>9.9986499999999996E-5</v>
      </c>
      <c r="O150">
        <f t="shared" si="99"/>
        <v>9.4757699999999996E-5</v>
      </c>
      <c r="P150">
        <f t="shared" si="100"/>
        <v>9.0006600000000007E-5</v>
      </c>
      <c r="AA150">
        <f t="shared" si="101"/>
        <v>9.3152294657727029E-3</v>
      </c>
      <c r="AB150">
        <f t="shared" si="102"/>
        <v>1.0229418360786698E-2</v>
      </c>
      <c r="AC150">
        <f t="shared" si="103"/>
        <v>9.9993249772172121E-3</v>
      </c>
      <c r="AD150">
        <f t="shared" si="104"/>
        <v>9.7343566813631807E-3</v>
      </c>
      <c r="AE150">
        <f t="shared" si="105"/>
        <v>9.4871808246707306E-3</v>
      </c>
      <c r="BG150">
        <f t="shared" si="106"/>
        <v>6.9458499999999981E-6</v>
      </c>
      <c r="BH150">
        <f t="shared" si="107"/>
        <v>1.0155050000000004E-5</v>
      </c>
      <c r="BI150">
        <f t="shared" si="108"/>
        <v>1.0163649999999995E-5</v>
      </c>
      <c r="BJ150">
        <f t="shared" si="109"/>
        <v>9.9108499999999968E-6</v>
      </c>
      <c r="BK150">
        <f t="shared" si="110"/>
        <v>9.6272500000000051E-6</v>
      </c>
      <c r="BM150">
        <f t="shared" si="111"/>
        <v>-3.8907282727033635E-4</v>
      </c>
      <c r="BN150">
        <f t="shared" si="112"/>
        <v>-5.2311631952251566E-4</v>
      </c>
      <c r="BO150">
        <f t="shared" si="113"/>
        <v>-5.3706234967614691E-4</v>
      </c>
      <c r="BP150">
        <f t="shared" si="114"/>
        <v>-5.3889923692684253E-4</v>
      </c>
      <c r="BQ150">
        <f t="shared" si="115"/>
        <v>-5.3787703646201632E-4</v>
      </c>
      <c r="BW150">
        <f t="shared" si="89"/>
        <v>1.4590007967550336</v>
      </c>
      <c r="BX150">
        <f t="shared" si="116"/>
        <v>1.0665524047515578</v>
      </c>
      <c r="BY150">
        <f t="shared" si="117"/>
        <v>0.71163709015403898</v>
      </c>
      <c r="BZ150">
        <f t="shared" si="118"/>
        <v>0.52045243010285369</v>
      </c>
      <c r="CA150">
        <f t="shared" si="119"/>
        <v>0.40444770389685664</v>
      </c>
      <c r="CD150">
        <f t="shared" si="120"/>
        <v>1.2718969383409695</v>
      </c>
      <c r="CE150">
        <f t="shared" si="121"/>
        <v>2.2992524493039834</v>
      </c>
      <c r="CF150">
        <f t="shared" si="122"/>
        <v>2.4234805318702746</v>
      </c>
      <c r="CG150">
        <f t="shared" si="123"/>
        <v>2.4400866983194733</v>
      </c>
      <c r="CH150">
        <f t="shared" si="124"/>
        <v>2.4308386163238231</v>
      </c>
      <c r="CJ150">
        <f t="shared" si="125"/>
        <v>-53</v>
      </c>
    </row>
    <row r="151" spans="1:88" x14ac:dyDescent="0.3">
      <c r="A151">
        <v>-52</v>
      </c>
      <c r="B151" s="1">
        <v>4.3338599999999999E-7</v>
      </c>
      <c r="C151" s="1">
        <v>-7.4999999999999996E-14</v>
      </c>
      <c r="E151" s="1">
        <f t="shared" si="90"/>
        <v>4.3338599999999999E-7</v>
      </c>
      <c r="F151" s="1">
        <f t="shared" si="91"/>
        <v>-7.9703400000000007E-5</v>
      </c>
      <c r="G151" s="1">
        <f t="shared" si="92"/>
        <v>-9.4192100000000002E-5</v>
      </c>
      <c r="H151" s="1">
        <f t="shared" si="93"/>
        <v>-8.94257E-5</v>
      </c>
      <c r="I151" s="1">
        <f t="shared" si="94"/>
        <v>-8.4439100000000003E-5</v>
      </c>
      <c r="J151" s="1">
        <f t="shared" si="95"/>
        <v>-7.9969700000000001E-5</v>
      </c>
      <c r="L151">
        <f t="shared" si="96"/>
        <v>7.9703400000000007E-5</v>
      </c>
      <c r="M151">
        <f t="shared" si="97"/>
        <v>9.4192100000000002E-5</v>
      </c>
      <c r="N151">
        <f t="shared" si="98"/>
        <v>8.94257E-5</v>
      </c>
      <c r="O151">
        <f t="shared" si="99"/>
        <v>8.4439100000000003E-5</v>
      </c>
      <c r="P151">
        <f t="shared" si="100"/>
        <v>7.9969700000000001E-5</v>
      </c>
      <c r="AA151">
        <f t="shared" si="101"/>
        <v>8.9276760693923034E-3</v>
      </c>
      <c r="AB151">
        <f t="shared" si="102"/>
        <v>9.7052614596413629E-3</v>
      </c>
      <c r="AC151">
        <f t="shared" si="103"/>
        <v>9.4565162718624873E-3</v>
      </c>
      <c r="AD151">
        <f t="shared" si="104"/>
        <v>9.1890750350620172E-3</v>
      </c>
      <c r="AE151">
        <f t="shared" si="105"/>
        <v>8.9425779280920999E-3</v>
      </c>
      <c r="BG151">
        <f t="shared" si="106"/>
        <v>6.6916000000000004E-6</v>
      </c>
      <c r="BH151">
        <f t="shared" si="107"/>
        <v>9.5116999999999991E-6</v>
      </c>
      <c r="BI151">
        <f t="shared" si="108"/>
        <v>9.4080000000000021E-6</v>
      </c>
      <c r="BJ151">
        <f t="shared" si="109"/>
        <v>9.1476500000000038E-6</v>
      </c>
      <c r="BK151">
        <f t="shared" si="110"/>
        <v>8.8509999999999988E-6</v>
      </c>
      <c r="BM151">
        <f t="shared" si="111"/>
        <v>-3.9197728069190896E-4</v>
      </c>
      <c r="BN151">
        <f t="shared" si="112"/>
        <v>-5.1763649683720509E-4</v>
      </c>
      <c r="BO151">
        <f t="shared" si="113"/>
        <v>-5.2677922964122152E-4</v>
      </c>
      <c r="BP151">
        <f t="shared" si="114"/>
        <v>-5.2809558384991906E-4</v>
      </c>
      <c r="BQ151">
        <f t="shared" si="115"/>
        <v>-5.2579469843115709E-4</v>
      </c>
      <c r="BW151">
        <f t="shared" si="89"/>
        <v>1.4055946689844996</v>
      </c>
      <c r="BX151">
        <f t="shared" si="116"/>
        <v>0.99898341300883664</v>
      </c>
      <c r="BY151">
        <f t="shared" si="117"/>
        <v>0.65872808923656401</v>
      </c>
      <c r="BZ151">
        <f t="shared" si="118"/>
        <v>0.48037420324496616</v>
      </c>
      <c r="CA151">
        <f t="shared" si="119"/>
        <v>0.37183688251484853</v>
      </c>
      <c r="CD151">
        <f t="shared" si="120"/>
        <v>1.2909574007764983</v>
      </c>
      <c r="CE151">
        <f t="shared" si="121"/>
        <v>2.2513338382960804</v>
      </c>
      <c r="CF151">
        <f t="shared" si="122"/>
        <v>2.3315643478663088</v>
      </c>
      <c r="CG151">
        <f t="shared" si="123"/>
        <v>2.3432314717577345</v>
      </c>
      <c r="CH151">
        <f t="shared" si="124"/>
        <v>2.3228572742433817</v>
      </c>
      <c r="CJ151">
        <f t="shared" si="125"/>
        <v>-52</v>
      </c>
    </row>
    <row r="152" spans="1:88" x14ac:dyDescent="0.3">
      <c r="A152">
        <v>-51</v>
      </c>
      <c r="B152" s="1">
        <v>3.8911200000000002E-7</v>
      </c>
      <c r="C152" s="1">
        <v>-9.1000000000000004E-14</v>
      </c>
      <c r="E152" s="1">
        <f t="shared" si="90"/>
        <v>3.8911200000000002E-7</v>
      </c>
      <c r="F152" s="1">
        <f t="shared" si="91"/>
        <v>-7.2881799999999997E-5</v>
      </c>
      <c r="G152" s="1">
        <f t="shared" si="92"/>
        <v>-8.4330899999999996E-5</v>
      </c>
      <c r="H152" s="1">
        <f t="shared" si="93"/>
        <v>-7.9659200000000005E-5</v>
      </c>
      <c r="I152" s="1">
        <f t="shared" si="94"/>
        <v>-7.4936000000000002E-5</v>
      </c>
      <c r="J152" s="1">
        <f t="shared" si="95"/>
        <v>-7.0752099999999996E-5</v>
      </c>
      <c r="L152">
        <f t="shared" si="96"/>
        <v>7.2881799999999997E-5</v>
      </c>
      <c r="M152">
        <f t="shared" si="97"/>
        <v>8.4330899999999996E-5</v>
      </c>
      <c r="N152">
        <f t="shared" si="98"/>
        <v>7.9659200000000005E-5</v>
      </c>
      <c r="O152">
        <f t="shared" si="99"/>
        <v>7.4936000000000002E-5</v>
      </c>
      <c r="P152">
        <f t="shared" si="100"/>
        <v>7.0752099999999996E-5</v>
      </c>
      <c r="AA152">
        <f t="shared" si="101"/>
        <v>8.5370838112320303E-3</v>
      </c>
      <c r="AB152">
        <f t="shared" si="102"/>
        <v>9.1831857217416664E-3</v>
      </c>
      <c r="AC152">
        <f t="shared" si="103"/>
        <v>8.925200277864918E-3</v>
      </c>
      <c r="AD152">
        <f t="shared" si="104"/>
        <v>8.6565582075094957E-3</v>
      </c>
      <c r="AE152">
        <f t="shared" si="105"/>
        <v>8.4114267517466975E-3</v>
      </c>
      <c r="BG152">
        <f t="shared" si="106"/>
        <v>6.4174999999999966E-6</v>
      </c>
      <c r="BH152">
        <f t="shared" si="107"/>
        <v>8.8424499999999987E-6</v>
      </c>
      <c r="BI152">
        <f t="shared" si="108"/>
        <v>8.711550000000003E-6</v>
      </c>
      <c r="BJ152">
        <f t="shared" si="109"/>
        <v>8.4329000000000019E-6</v>
      </c>
      <c r="BK152">
        <f t="shared" si="110"/>
        <v>8.12685E-6</v>
      </c>
      <c r="BM152">
        <f t="shared" si="111"/>
        <v>-3.9404839032914594E-4</v>
      </c>
      <c r="BN152">
        <f t="shared" si="112"/>
        <v>-5.0974279013085103E-4</v>
      </c>
      <c r="BO152">
        <f t="shared" si="113"/>
        <v>-5.1810714236116319E-4</v>
      </c>
      <c r="BP152">
        <f t="shared" si="114"/>
        <v>-5.1808881979254146E-4</v>
      </c>
      <c r="BQ152">
        <f t="shared" si="115"/>
        <v>-5.1456179404959492E-4</v>
      </c>
      <c r="BW152">
        <f t="shared" si="89"/>
        <v>1.3480189772562647</v>
      </c>
      <c r="BX152">
        <f t="shared" si="116"/>
        <v>0.92869422714761685</v>
      </c>
      <c r="BY152">
        <f t="shared" si="117"/>
        <v>0.60996414602346827</v>
      </c>
      <c r="BZ152">
        <f t="shared" si="118"/>
        <v>0.44284025061567445</v>
      </c>
      <c r="CA152">
        <f t="shared" si="119"/>
        <v>0.34141481964363318</v>
      </c>
      <c r="CD152">
        <f t="shared" si="120"/>
        <v>1.3046356319596517</v>
      </c>
      <c r="CE152">
        <f t="shared" si="121"/>
        <v>2.1831938724094337</v>
      </c>
      <c r="CF152">
        <f t="shared" si="122"/>
        <v>2.2554296155306006</v>
      </c>
      <c r="CG152">
        <f t="shared" si="123"/>
        <v>2.2552700943435688</v>
      </c>
      <c r="CH152">
        <f t="shared" si="124"/>
        <v>2.2246679290078499</v>
      </c>
      <c r="CJ152">
        <f t="shared" si="125"/>
        <v>-51</v>
      </c>
    </row>
    <row r="153" spans="1:88" x14ac:dyDescent="0.3">
      <c r="A153">
        <v>-50</v>
      </c>
      <c r="B153" s="1">
        <v>3.4795700000000002E-7</v>
      </c>
      <c r="C153" s="1">
        <v>-6.5999999999999996E-14</v>
      </c>
      <c r="E153" s="1">
        <f t="shared" si="90"/>
        <v>3.4795700000000002E-7</v>
      </c>
      <c r="F153" s="1">
        <f t="shared" si="91"/>
        <v>-6.6320200000000002E-5</v>
      </c>
      <c r="G153" s="1">
        <f t="shared" si="92"/>
        <v>-7.5168700000000004E-5</v>
      </c>
      <c r="H153" s="1">
        <f t="shared" si="93"/>
        <v>-7.0609699999999996E-5</v>
      </c>
      <c r="I153" s="1">
        <f t="shared" si="94"/>
        <v>-6.6143799999999995E-5</v>
      </c>
      <c r="J153" s="1">
        <f t="shared" si="95"/>
        <v>-6.22677E-5</v>
      </c>
      <c r="L153">
        <f t="shared" si="96"/>
        <v>6.6320200000000002E-5</v>
      </c>
      <c r="M153">
        <f t="shared" si="97"/>
        <v>7.5168700000000004E-5</v>
      </c>
      <c r="N153">
        <f t="shared" si="98"/>
        <v>7.0609699999999996E-5</v>
      </c>
      <c r="O153">
        <f t="shared" si="99"/>
        <v>6.6143799999999995E-5</v>
      </c>
      <c r="P153">
        <f t="shared" si="100"/>
        <v>6.22677E-5</v>
      </c>
      <c r="AA153">
        <f t="shared" si="101"/>
        <v>8.1437215080084856E-3</v>
      </c>
      <c r="AB153">
        <f t="shared" si="102"/>
        <v>8.6699884659669525E-3</v>
      </c>
      <c r="AC153">
        <f t="shared" si="103"/>
        <v>8.402957812580044E-3</v>
      </c>
      <c r="AD153">
        <f t="shared" si="104"/>
        <v>8.1328838673621791E-3</v>
      </c>
      <c r="AE153">
        <f t="shared" si="105"/>
        <v>7.8909885312297857E-3</v>
      </c>
      <c r="BG153">
        <f t="shared" si="106"/>
        <v>6.1446500000000022E-6</v>
      </c>
      <c r="BH153">
        <f t="shared" si="107"/>
        <v>8.1975499999999991E-6</v>
      </c>
      <c r="BI153">
        <f t="shared" si="108"/>
        <v>8.0301999999999981E-6</v>
      </c>
      <c r="BJ153">
        <f t="shared" si="109"/>
        <v>7.7213499999999985E-6</v>
      </c>
      <c r="BK153">
        <f t="shared" si="110"/>
        <v>7.4292E-6</v>
      </c>
      <c r="BM153">
        <f t="shared" si="111"/>
        <v>-3.9657505082414847E-4</v>
      </c>
      <c r="BN153">
        <f t="shared" si="112"/>
        <v>-5.0179713395504238E-4</v>
      </c>
      <c r="BO153">
        <f t="shared" si="113"/>
        <v>-5.0860400995248129E-4</v>
      </c>
      <c r="BP153">
        <f t="shared" si="114"/>
        <v>-5.0620668864460438E-4</v>
      </c>
      <c r="BQ153">
        <f t="shared" si="115"/>
        <v>-5.0277368444656342E-4</v>
      </c>
      <c r="BW153">
        <f t="shared" si="89"/>
        <v>1.2907058525278869</v>
      </c>
      <c r="BX153">
        <f t="shared" si="116"/>
        <v>0.8609624438649861</v>
      </c>
      <c r="BY153">
        <f t="shared" si="117"/>
        <v>0.56225747259645553</v>
      </c>
      <c r="BZ153">
        <f t="shared" si="118"/>
        <v>0.40547434086628992</v>
      </c>
      <c r="CA153">
        <f t="shared" si="119"/>
        <v>0.31210604085180355</v>
      </c>
      <c r="CD153">
        <f t="shared" si="120"/>
        <v>1.3214200658117057</v>
      </c>
      <c r="CE153">
        <f t="shared" si="121"/>
        <v>2.1156629134345497</v>
      </c>
      <c r="CF153">
        <f t="shared" si="122"/>
        <v>2.1734501316101889</v>
      </c>
      <c r="CG153">
        <f t="shared" si="123"/>
        <v>2.1530091662255622</v>
      </c>
      <c r="CH153">
        <f t="shared" si="124"/>
        <v>2.1239055353867022</v>
      </c>
      <c r="CJ153">
        <f t="shared" si="125"/>
        <v>-50</v>
      </c>
    </row>
    <row r="154" spans="1:88" x14ac:dyDescent="0.3">
      <c r="A154">
        <v>-49</v>
      </c>
      <c r="B154" s="1">
        <v>3.1054399999999998E-7</v>
      </c>
      <c r="C154" s="1">
        <v>-6.4000000000000005E-14</v>
      </c>
      <c r="E154" s="1">
        <f t="shared" si="90"/>
        <v>3.1054399999999998E-7</v>
      </c>
      <c r="F154" s="1">
        <f t="shared" si="91"/>
        <v>-6.0046800000000002E-5</v>
      </c>
      <c r="G154" s="1">
        <f t="shared" si="92"/>
        <v>-6.6645999999999999E-5</v>
      </c>
      <c r="H154" s="1">
        <f t="shared" si="93"/>
        <v>-6.2236099999999999E-5</v>
      </c>
      <c r="I154" s="1">
        <f t="shared" si="94"/>
        <v>-5.8070199999999998E-5</v>
      </c>
      <c r="J154" s="1">
        <f t="shared" si="95"/>
        <v>-5.44984E-5</v>
      </c>
      <c r="L154">
        <f t="shared" si="96"/>
        <v>6.0046800000000002E-5</v>
      </c>
      <c r="M154">
        <f t="shared" si="97"/>
        <v>6.6645999999999999E-5</v>
      </c>
      <c r="N154">
        <f t="shared" si="98"/>
        <v>6.2236099999999999E-5</v>
      </c>
      <c r="O154">
        <f t="shared" si="99"/>
        <v>5.8070199999999998E-5</v>
      </c>
      <c r="P154">
        <f t="shared" si="100"/>
        <v>5.44984E-5</v>
      </c>
      <c r="AA154">
        <f t="shared" si="101"/>
        <v>7.7489870305737386E-3</v>
      </c>
      <c r="AB154">
        <f t="shared" si="102"/>
        <v>8.1637001414799643E-3</v>
      </c>
      <c r="AC154">
        <f t="shared" si="103"/>
        <v>7.8889859931425919E-3</v>
      </c>
      <c r="AD154">
        <f t="shared" si="104"/>
        <v>7.6203805679244127E-3</v>
      </c>
      <c r="AE154">
        <f t="shared" si="105"/>
        <v>7.3823031636475077E-3</v>
      </c>
      <c r="BG154">
        <f t="shared" si="106"/>
        <v>5.8627500000000007E-6</v>
      </c>
      <c r="BH154">
        <f t="shared" si="107"/>
        <v>7.5689499999999972E-6</v>
      </c>
      <c r="BI154">
        <f t="shared" si="108"/>
        <v>7.3523000000000007E-6</v>
      </c>
      <c r="BJ154">
        <f t="shared" si="109"/>
        <v>7.0495999999999985E-6</v>
      </c>
      <c r="BK154">
        <f t="shared" si="110"/>
        <v>6.7476499999999997E-6</v>
      </c>
      <c r="BM154">
        <f t="shared" si="111"/>
        <v>-3.9881732208359557E-4</v>
      </c>
      <c r="BN154">
        <f t="shared" si="112"/>
        <v>-4.9339288136179479E-4</v>
      </c>
      <c r="BO154">
        <f t="shared" si="113"/>
        <v>-4.9733837282724342E-4</v>
      </c>
      <c r="BP154">
        <f t="shared" si="114"/>
        <v>-4.946586523833428E-4</v>
      </c>
      <c r="BQ154">
        <f t="shared" si="115"/>
        <v>-4.8946843072962987E-4</v>
      </c>
      <c r="BW154">
        <f t="shared" si="89"/>
        <v>1.2314917427205565</v>
      </c>
      <c r="BX154">
        <f t="shared" si="116"/>
        <v>0.79494259742141071</v>
      </c>
      <c r="BY154">
        <f t="shared" si="117"/>
        <v>0.51479236080931001</v>
      </c>
      <c r="BZ154">
        <f t="shared" si="118"/>
        <v>0.37019846443575249</v>
      </c>
      <c r="CA154">
        <f t="shared" si="119"/>
        <v>0.28347363465160069</v>
      </c>
      <c r="CD154">
        <f t="shared" si="120"/>
        <v>1.336405167441397</v>
      </c>
      <c r="CE154">
        <f t="shared" si="121"/>
        <v>2.0453888239827118</v>
      </c>
      <c r="CF154">
        <f t="shared" si="122"/>
        <v>2.0782321470395639</v>
      </c>
      <c r="CG154">
        <f t="shared" si="123"/>
        <v>2.0558969401574498</v>
      </c>
      <c r="CH154">
        <f t="shared" si="124"/>
        <v>2.0129801523241686</v>
      </c>
      <c r="CJ154">
        <f t="shared" si="125"/>
        <v>-49</v>
      </c>
    </row>
    <row r="155" spans="1:88" x14ac:dyDescent="0.3">
      <c r="A155">
        <v>-48</v>
      </c>
      <c r="B155" s="1">
        <v>2.7612699999999999E-7</v>
      </c>
      <c r="C155" s="1">
        <v>-4E-14</v>
      </c>
      <c r="E155" s="1">
        <f t="shared" si="90"/>
        <v>2.7612699999999999E-7</v>
      </c>
      <c r="F155" s="1">
        <f t="shared" si="91"/>
        <v>-5.4030899999999998E-5</v>
      </c>
      <c r="G155" s="1">
        <f t="shared" si="92"/>
        <v>-5.8773600000000003E-5</v>
      </c>
      <c r="H155" s="1">
        <f t="shared" si="93"/>
        <v>-5.4549300000000003E-5</v>
      </c>
      <c r="I155" s="1">
        <f t="shared" si="94"/>
        <v>-5.0701100000000001E-5</v>
      </c>
      <c r="J155" s="1">
        <f t="shared" si="95"/>
        <v>-4.74093E-5</v>
      </c>
      <c r="L155">
        <f t="shared" si="96"/>
        <v>5.4030899999999998E-5</v>
      </c>
      <c r="M155">
        <f t="shared" si="97"/>
        <v>5.8773600000000003E-5</v>
      </c>
      <c r="N155">
        <f t="shared" si="98"/>
        <v>5.4549300000000003E-5</v>
      </c>
      <c r="O155">
        <f t="shared" si="99"/>
        <v>5.0701100000000001E-5</v>
      </c>
      <c r="P155">
        <f t="shared" si="100"/>
        <v>4.74093E-5</v>
      </c>
      <c r="AA155">
        <f t="shared" si="101"/>
        <v>7.3505714063601887E-3</v>
      </c>
      <c r="AB155">
        <f t="shared" si="102"/>
        <v>7.6663941980568678E-3</v>
      </c>
      <c r="AC155">
        <f t="shared" si="103"/>
        <v>7.3857497926750814E-3</v>
      </c>
      <c r="AD155">
        <f t="shared" si="104"/>
        <v>7.1204704900729703E-3</v>
      </c>
      <c r="AE155">
        <f t="shared" si="105"/>
        <v>6.8854411623366588E-3</v>
      </c>
      <c r="BG155">
        <f t="shared" si="106"/>
        <v>5.5516499999999988E-6</v>
      </c>
      <c r="BH155">
        <f t="shared" si="107"/>
        <v>6.9472999999999995E-6</v>
      </c>
      <c r="BI155">
        <f t="shared" si="108"/>
        <v>6.6999E-6</v>
      </c>
      <c r="BJ155">
        <f t="shared" si="109"/>
        <v>6.3998999999999986E-6</v>
      </c>
      <c r="BK155">
        <f t="shared" si="110"/>
        <v>6.0934500000000009E-6</v>
      </c>
      <c r="BM155">
        <f t="shared" si="111"/>
        <v>-3.9932782799305232E-4</v>
      </c>
      <c r="BN155">
        <f t="shared" si="112"/>
        <v>-4.8360757193709192E-4</v>
      </c>
      <c r="BO155">
        <f t="shared" si="113"/>
        <v>-4.8548109451026876E-4</v>
      </c>
      <c r="BP155">
        <f t="shared" si="114"/>
        <v>-4.8203365969481021E-4</v>
      </c>
      <c r="BQ155">
        <f t="shared" si="115"/>
        <v>-4.7529745663755244E-4</v>
      </c>
      <c r="BW155">
        <f t="shared" si="89"/>
        <v>1.16614406779661</v>
      </c>
      <c r="BX155">
        <f t="shared" si="116"/>
        <v>0.72965268723743293</v>
      </c>
      <c r="BY155">
        <f t="shared" si="117"/>
        <v>0.46911270462117921</v>
      </c>
      <c r="BZ155">
        <f t="shared" si="118"/>
        <v>0.33608050847457621</v>
      </c>
      <c r="CA155">
        <f t="shared" si="119"/>
        <v>0.25599022164276403</v>
      </c>
      <c r="CD155">
        <f t="shared" si="120"/>
        <v>1.3398286866810996</v>
      </c>
      <c r="CE155">
        <f t="shared" si="121"/>
        <v>1.9650622122010131</v>
      </c>
      <c r="CF155">
        <f t="shared" si="122"/>
        <v>1.9803172245921388</v>
      </c>
      <c r="CG155">
        <f t="shared" si="123"/>
        <v>1.9522923434113837</v>
      </c>
      <c r="CH155">
        <f t="shared" si="124"/>
        <v>1.8981087922056079</v>
      </c>
      <c r="CJ155">
        <f t="shared" si="125"/>
        <v>-48</v>
      </c>
    </row>
    <row r="156" spans="1:88" x14ac:dyDescent="0.3">
      <c r="A156">
        <v>-47</v>
      </c>
      <c r="B156" s="1">
        <v>2.4452200000000002E-7</v>
      </c>
      <c r="C156" s="1">
        <v>-5.0000000000000002E-14</v>
      </c>
      <c r="E156" s="1">
        <f t="shared" si="90"/>
        <v>2.4452200000000002E-7</v>
      </c>
      <c r="F156" s="1">
        <f t="shared" si="91"/>
        <v>-4.8321300000000001E-5</v>
      </c>
      <c r="G156" s="1">
        <f t="shared" si="92"/>
        <v>-5.1508100000000002E-5</v>
      </c>
      <c r="H156" s="1">
        <f t="shared" si="93"/>
        <v>-4.7531499999999997E-5</v>
      </c>
      <c r="I156" s="1">
        <f t="shared" si="94"/>
        <v>-4.3971000000000003E-5</v>
      </c>
      <c r="J156" s="1">
        <f t="shared" si="95"/>
        <v>-4.10031E-5</v>
      </c>
      <c r="L156">
        <f t="shared" si="96"/>
        <v>4.8321300000000001E-5</v>
      </c>
      <c r="M156">
        <f t="shared" si="97"/>
        <v>5.1508100000000002E-5</v>
      </c>
      <c r="N156">
        <f t="shared" si="98"/>
        <v>4.7531499999999997E-5</v>
      </c>
      <c r="O156">
        <f t="shared" si="99"/>
        <v>4.3971000000000003E-5</v>
      </c>
      <c r="P156">
        <f t="shared" si="100"/>
        <v>4.10031E-5</v>
      </c>
      <c r="AA156">
        <f t="shared" si="101"/>
        <v>6.9513523864065474E-3</v>
      </c>
      <c r="AB156">
        <f t="shared" si="102"/>
        <v>7.1769143787563747E-3</v>
      </c>
      <c r="AC156">
        <f t="shared" si="103"/>
        <v>6.894309247488105E-3</v>
      </c>
      <c r="AD156">
        <f t="shared" si="104"/>
        <v>6.6310632631577269E-3</v>
      </c>
      <c r="AE156">
        <f t="shared" si="105"/>
        <v>6.4033663021882481E-3</v>
      </c>
      <c r="BG156">
        <f t="shared" si="106"/>
        <v>5.225100000000001E-6</v>
      </c>
      <c r="BH156">
        <f t="shared" si="107"/>
        <v>6.3451500000000006E-6</v>
      </c>
      <c r="BI156">
        <f t="shared" si="108"/>
        <v>6.076299999999998E-6</v>
      </c>
      <c r="BJ156">
        <f t="shared" si="109"/>
        <v>5.7675000000000011E-6</v>
      </c>
      <c r="BK156">
        <f t="shared" si="110"/>
        <v>5.4673999999999995E-6</v>
      </c>
      <c r="BM156">
        <f t="shared" si="111"/>
        <v>-3.9870121767942353E-4</v>
      </c>
      <c r="BN156">
        <f t="shared" si="112"/>
        <v>-4.7326056637025937E-4</v>
      </c>
      <c r="BO156">
        <f t="shared" si="113"/>
        <v>-4.7314638569224781E-4</v>
      </c>
      <c r="BP156">
        <f t="shared" si="114"/>
        <v>-4.6790103755863476E-4</v>
      </c>
      <c r="BQ156">
        <f t="shared" si="115"/>
        <v>-4.5995468167925498E-4</v>
      </c>
      <c r="BW156">
        <f t="shared" si="89"/>
        <v>1.0975510647544549</v>
      </c>
      <c r="BX156">
        <f t="shared" si="116"/>
        <v>0.66641079965232508</v>
      </c>
      <c r="BY156">
        <f t="shared" si="117"/>
        <v>0.42544956299193576</v>
      </c>
      <c r="BZ156">
        <f t="shared" si="118"/>
        <v>0.3028710343328988</v>
      </c>
      <c r="CA156">
        <f t="shared" si="119"/>
        <v>0.22968941040127477</v>
      </c>
      <c r="CD156">
        <f t="shared" si="120"/>
        <v>1.3356271674323041</v>
      </c>
      <c r="CE156">
        <f t="shared" si="121"/>
        <v>1.8818749374914854</v>
      </c>
      <c r="CF156">
        <f t="shared" si="122"/>
        <v>1.8809669901536961</v>
      </c>
      <c r="CG156">
        <f t="shared" si="123"/>
        <v>1.839492987832815</v>
      </c>
      <c r="CH156">
        <f t="shared" si="124"/>
        <v>1.7775433773029925</v>
      </c>
      <c r="CJ156">
        <f t="shared" si="125"/>
        <v>-47</v>
      </c>
    </row>
    <row r="157" spans="1:88" x14ac:dyDescent="0.3">
      <c r="A157">
        <v>-46</v>
      </c>
      <c r="B157" s="1">
        <v>2.1507899999999999E-7</v>
      </c>
      <c r="C157" s="1">
        <v>-3.7E-14</v>
      </c>
      <c r="E157" s="1">
        <f t="shared" si="90"/>
        <v>2.1507899999999999E-7</v>
      </c>
      <c r="F157" s="1">
        <f t="shared" si="91"/>
        <v>-4.2927599999999999E-5</v>
      </c>
      <c r="G157" s="1">
        <f t="shared" si="92"/>
        <v>-4.4879000000000002E-5</v>
      </c>
      <c r="H157" s="1">
        <f t="shared" si="93"/>
        <v>-4.1149500000000003E-5</v>
      </c>
      <c r="I157" s="1">
        <f t="shared" si="94"/>
        <v>-3.7901300000000003E-5</v>
      </c>
      <c r="J157" s="1">
        <f t="shared" si="95"/>
        <v>-3.5222399999999997E-5</v>
      </c>
      <c r="L157">
        <f t="shared" si="96"/>
        <v>4.2927599999999999E-5</v>
      </c>
      <c r="M157">
        <f t="shared" si="97"/>
        <v>4.4879000000000002E-5</v>
      </c>
      <c r="N157">
        <f t="shared" si="98"/>
        <v>4.1149500000000003E-5</v>
      </c>
      <c r="O157">
        <f t="shared" si="99"/>
        <v>3.7901300000000003E-5</v>
      </c>
      <c r="P157">
        <f t="shared" si="100"/>
        <v>3.5222399999999997E-5</v>
      </c>
      <c r="AA157">
        <f t="shared" si="101"/>
        <v>6.5519157503740842E-3</v>
      </c>
      <c r="AB157">
        <f t="shared" si="102"/>
        <v>6.6991790541826839E-3</v>
      </c>
      <c r="AC157">
        <f t="shared" si="103"/>
        <v>6.4147876036545438E-3</v>
      </c>
      <c r="AD157">
        <f t="shared" si="104"/>
        <v>6.1564031706833498E-3</v>
      </c>
      <c r="AE157">
        <f t="shared" si="105"/>
        <v>5.9348462490615541E-3</v>
      </c>
      <c r="BG157">
        <f t="shared" si="106"/>
        <v>4.9000000000000014E-6</v>
      </c>
      <c r="BH157">
        <f t="shared" si="107"/>
        <v>5.781899999999998E-6</v>
      </c>
      <c r="BI157">
        <f t="shared" si="108"/>
        <v>5.4706500000000016E-6</v>
      </c>
      <c r="BJ157">
        <f t="shared" si="109"/>
        <v>5.1683500000000019E-6</v>
      </c>
      <c r="BK157">
        <f t="shared" si="110"/>
        <v>4.8744499999999979E-6</v>
      </c>
      <c r="BM157">
        <f t="shared" si="111"/>
        <v>-3.9812883231462015E-4</v>
      </c>
      <c r="BN157">
        <f t="shared" si="112"/>
        <v>-4.6362348432507243E-4</v>
      </c>
      <c r="BO157">
        <f t="shared" si="113"/>
        <v>-4.592944586447878E-4</v>
      </c>
      <c r="BP157">
        <f t="shared" si="114"/>
        <v>-4.5310158724636446E-4</v>
      </c>
      <c r="BQ157">
        <f t="shared" si="115"/>
        <v>-4.4385917646050848E-4</v>
      </c>
      <c r="BW157">
        <f t="shared" si="89"/>
        <v>1.0292626394321311</v>
      </c>
      <c r="BX157">
        <f t="shared" si="116"/>
        <v>0.60725445458496286</v>
      </c>
      <c r="BY157">
        <f t="shared" si="117"/>
        <v>0.38304324206866591</v>
      </c>
      <c r="BZ157">
        <f t="shared" si="118"/>
        <v>0.27140763074025798</v>
      </c>
      <c r="CA157">
        <f t="shared" si="119"/>
        <v>0.20477915399101829</v>
      </c>
      <c r="CD157">
        <f t="shared" si="120"/>
        <v>1.3317950011548267</v>
      </c>
      <c r="CE157">
        <f t="shared" si="121"/>
        <v>1.8060134206327394</v>
      </c>
      <c r="CF157">
        <f t="shared" si="122"/>
        <v>1.7724440366543392</v>
      </c>
      <c r="CG157">
        <f t="shared" si="123"/>
        <v>1.7249689707634566</v>
      </c>
      <c r="CH157">
        <f t="shared" si="124"/>
        <v>1.6553145262401343</v>
      </c>
      <c r="CJ157">
        <f t="shared" si="125"/>
        <v>-46</v>
      </c>
    </row>
    <row r="158" spans="1:88" x14ac:dyDescent="0.3">
      <c r="A158">
        <v>-45</v>
      </c>
      <c r="B158" s="1">
        <v>1.8837100000000001E-7</v>
      </c>
      <c r="C158" s="1">
        <v>-4.1000000000000002E-14</v>
      </c>
      <c r="E158" s="1">
        <f t="shared" si="90"/>
        <v>1.8837100000000001E-7</v>
      </c>
      <c r="F158" s="1">
        <f t="shared" si="91"/>
        <v>-3.7871099999999997E-5</v>
      </c>
      <c r="G158" s="1">
        <f t="shared" si="92"/>
        <v>-3.88178E-5</v>
      </c>
      <c r="H158" s="1">
        <f t="shared" si="93"/>
        <v>-3.5378900000000001E-5</v>
      </c>
      <c r="I158" s="1">
        <f t="shared" si="94"/>
        <v>-3.2435999999999999E-5</v>
      </c>
      <c r="J158" s="1">
        <f t="shared" si="95"/>
        <v>-3.0068300000000001E-5</v>
      </c>
      <c r="L158">
        <f t="shared" si="96"/>
        <v>3.7871099999999997E-5</v>
      </c>
      <c r="M158">
        <f t="shared" si="97"/>
        <v>3.88178E-5</v>
      </c>
      <c r="N158">
        <f t="shared" si="98"/>
        <v>3.5378900000000001E-5</v>
      </c>
      <c r="O158">
        <f t="shared" si="99"/>
        <v>3.2435999999999999E-5</v>
      </c>
      <c r="P158">
        <f t="shared" si="100"/>
        <v>3.0068300000000001E-5</v>
      </c>
      <c r="AA158">
        <f t="shared" si="101"/>
        <v>6.1539499510477004E-3</v>
      </c>
      <c r="AB158">
        <f t="shared" si="102"/>
        <v>6.230393246015856E-3</v>
      </c>
      <c r="AC158">
        <f t="shared" si="103"/>
        <v>5.9480164761036092E-3</v>
      </c>
      <c r="AD158">
        <f t="shared" si="104"/>
        <v>5.6952611880404574E-3</v>
      </c>
      <c r="AE158">
        <f t="shared" si="105"/>
        <v>5.4834569388297382E-3</v>
      </c>
      <c r="BG158">
        <f t="shared" si="106"/>
        <v>4.5644999999999975E-6</v>
      </c>
      <c r="BH158">
        <f t="shared" si="107"/>
        <v>5.2158000000000001E-6</v>
      </c>
      <c r="BI158">
        <f t="shared" si="108"/>
        <v>4.8964500000000012E-6</v>
      </c>
      <c r="BJ158">
        <f t="shared" si="109"/>
        <v>4.5965999999999985E-6</v>
      </c>
      <c r="BK158">
        <f t="shared" si="110"/>
        <v>4.3225500000000007E-6</v>
      </c>
      <c r="BM158">
        <f t="shared" si="111"/>
        <v>-3.9639201653899513E-4</v>
      </c>
      <c r="BN158">
        <f t="shared" si="112"/>
        <v>-4.5126156373940293E-4</v>
      </c>
      <c r="BO158">
        <f t="shared" si="113"/>
        <v>-4.4487795275608653E-4</v>
      </c>
      <c r="BP158">
        <f t="shared" si="114"/>
        <v>-4.3709123528741598E-4</v>
      </c>
      <c r="BQ158">
        <f t="shared" si="115"/>
        <v>-4.2746832846269006E-4</v>
      </c>
      <c r="BW158">
        <f t="shared" si="89"/>
        <v>0.95878965667101212</v>
      </c>
      <c r="BX158">
        <f t="shared" si="116"/>
        <v>0.5477987831377662</v>
      </c>
      <c r="BY158">
        <f t="shared" si="117"/>
        <v>0.34283898305084753</v>
      </c>
      <c r="BZ158">
        <f t="shared" si="118"/>
        <v>0.24138309430682303</v>
      </c>
      <c r="CA158">
        <f t="shared" si="119"/>
        <v>0.18159343763581054</v>
      </c>
      <c r="CD158">
        <f t="shared" si="120"/>
        <v>1.3202005772851453</v>
      </c>
      <c r="CE158">
        <f t="shared" si="121"/>
        <v>1.710987387613329</v>
      </c>
      <c r="CF158">
        <f t="shared" si="122"/>
        <v>1.6629220317557456</v>
      </c>
      <c r="CG158">
        <f t="shared" si="123"/>
        <v>1.6052190905366646</v>
      </c>
      <c r="CH158">
        <f t="shared" si="124"/>
        <v>1.5353168139423157</v>
      </c>
      <c r="CJ158">
        <f t="shared" si="125"/>
        <v>-45</v>
      </c>
    </row>
    <row r="159" spans="1:88" x14ac:dyDescent="0.3">
      <c r="A159">
        <v>-44</v>
      </c>
      <c r="B159" s="1">
        <v>1.6425000000000001E-7</v>
      </c>
      <c r="C159" s="1">
        <v>-2E-14</v>
      </c>
      <c r="E159" s="1">
        <f t="shared" si="90"/>
        <v>1.6425000000000001E-7</v>
      </c>
      <c r="F159" s="1">
        <f t="shared" si="91"/>
        <v>-3.3127599999999998E-5</v>
      </c>
      <c r="G159" s="1">
        <f t="shared" si="92"/>
        <v>-3.3315200000000002E-5</v>
      </c>
      <c r="H159" s="1">
        <f t="shared" si="93"/>
        <v>-3.02082E-5</v>
      </c>
      <c r="I159" s="1">
        <f t="shared" si="94"/>
        <v>-2.75646E-5</v>
      </c>
      <c r="J159" s="1">
        <f t="shared" si="95"/>
        <v>-2.5473499999999999E-5</v>
      </c>
      <c r="L159">
        <f t="shared" si="96"/>
        <v>3.3127599999999998E-5</v>
      </c>
      <c r="M159">
        <f t="shared" si="97"/>
        <v>3.3315200000000002E-5</v>
      </c>
      <c r="N159">
        <f t="shared" si="98"/>
        <v>3.02082E-5</v>
      </c>
      <c r="O159">
        <f t="shared" si="99"/>
        <v>2.75646E-5</v>
      </c>
      <c r="P159">
        <f t="shared" si="100"/>
        <v>2.5473499999999999E-5</v>
      </c>
      <c r="AA159">
        <f t="shared" si="101"/>
        <v>5.7556580857448438E-3</v>
      </c>
      <c r="AB159">
        <f t="shared" si="102"/>
        <v>5.771932085532539E-3</v>
      </c>
      <c r="AC159">
        <f t="shared" si="103"/>
        <v>5.4961986863649682E-3</v>
      </c>
      <c r="AD159">
        <f t="shared" si="104"/>
        <v>5.250199996190621E-3</v>
      </c>
      <c r="AE159">
        <f t="shared" si="105"/>
        <v>5.047127896140537E-3</v>
      </c>
      <c r="BG159">
        <f t="shared" si="106"/>
        <v>4.2089000000000005E-6</v>
      </c>
      <c r="BH159">
        <f t="shared" si="107"/>
        <v>4.6721499999999998E-6</v>
      </c>
      <c r="BI159">
        <f t="shared" si="108"/>
        <v>4.3543499999999992E-6</v>
      </c>
      <c r="BJ159">
        <f t="shared" si="109"/>
        <v>4.0631500000000002E-6</v>
      </c>
      <c r="BK159">
        <f t="shared" si="110"/>
        <v>3.8075999999999993E-6</v>
      </c>
      <c r="BM159">
        <f t="shared" si="111"/>
        <v>-3.9238139707498945E-4</v>
      </c>
      <c r="BN159">
        <f t="shared" si="112"/>
        <v>-4.3796175355434057E-4</v>
      </c>
      <c r="BO159">
        <f t="shared" si="113"/>
        <v>-4.297216776585947E-4</v>
      </c>
      <c r="BP159">
        <f t="shared" si="114"/>
        <v>-4.2065562365534772E-4</v>
      </c>
      <c r="BQ159">
        <f t="shared" si="115"/>
        <v>-4.106098548633196E-4</v>
      </c>
      <c r="BW159">
        <f t="shared" si="89"/>
        <v>0.88409459655222378</v>
      </c>
      <c r="BX159">
        <f t="shared" si="116"/>
        <v>0.49070096334926844</v>
      </c>
      <c r="BY159">
        <f t="shared" si="117"/>
        <v>0.30488229755178903</v>
      </c>
      <c r="BZ159">
        <f t="shared" si="118"/>
        <v>0.21336982109227873</v>
      </c>
      <c r="CA159">
        <f t="shared" si="119"/>
        <v>0.15996001738374616</v>
      </c>
      <c r="CD159">
        <f t="shared" si="120"/>
        <v>1.2936206467753428</v>
      </c>
      <c r="CE159">
        <f t="shared" si="121"/>
        <v>1.6116194204593353</v>
      </c>
      <c r="CF159">
        <f t="shared" si="122"/>
        <v>1.5515459618258143</v>
      </c>
      <c r="CG159">
        <f t="shared" si="123"/>
        <v>1.4867690736413781</v>
      </c>
      <c r="CH159">
        <f t="shared" si="124"/>
        <v>1.4166052830408273</v>
      </c>
      <c r="CJ159">
        <f t="shared" si="125"/>
        <v>-44</v>
      </c>
    </row>
    <row r="160" spans="1:88" x14ac:dyDescent="0.3">
      <c r="A160">
        <v>-43</v>
      </c>
      <c r="B160" s="1">
        <v>1.42118E-7</v>
      </c>
      <c r="C160" s="1">
        <v>-2.8000000000000001E-14</v>
      </c>
      <c r="E160" s="1">
        <f t="shared" si="90"/>
        <v>1.42118E-7</v>
      </c>
      <c r="F160" s="1">
        <f t="shared" si="91"/>
        <v>-2.87421E-5</v>
      </c>
      <c r="G160" s="1">
        <f t="shared" si="92"/>
        <v>-2.8386199999999999E-5</v>
      </c>
      <c r="H160" s="1">
        <f t="shared" si="93"/>
        <v>-2.5585999999999999E-5</v>
      </c>
      <c r="I160" s="1">
        <f t="shared" si="94"/>
        <v>-2.32428E-5</v>
      </c>
      <c r="J160" s="1">
        <f t="shared" si="95"/>
        <v>-2.1423199999999998E-5</v>
      </c>
      <c r="L160">
        <f t="shared" si="96"/>
        <v>2.87421E-5</v>
      </c>
      <c r="M160">
        <f t="shared" si="97"/>
        <v>2.8386199999999999E-5</v>
      </c>
      <c r="N160">
        <f t="shared" si="98"/>
        <v>2.5585999999999999E-5</v>
      </c>
      <c r="O160">
        <f t="shared" si="99"/>
        <v>2.32428E-5</v>
      </c>
      <c r="P160">
        <f t="shared" si="100"/>
        <v>2.1423199999999998E-5</v>
      </c>
      <c r="AA160">
        <f t="shared" si="101"/>
        <v>5.36116591796971E-3</v>
      </c>
      <c r="AB160">
        <f t="shared" si="102"/>
        <v>5.3278701185370501E-3</v>
      </c>
      <c r="AC160">
        <f t="shared" si="103"/>
        <v>5.0582605705914363E-3</v>
      </c>
      <c r="AD160">
        <f t="shared" si="104"/>
        <v>4.8210787174656254E-3</v>
      </c>
      <c r="AE160">
        <f t="shared" si="105"/>
        <v>4.628520281904358E-3</v>
      </c>
      <c r="BG160">
        <f t="shared" si="106"/>
        <v>3.8542999999999997E-6</v>
      </c>
      <c r="BH160">
        <f t="shared" si="107"/>
        <v>4.1563000000000003E-6</v>
      </c>
      <c r="BI160">
        <f t="shared" si="108"/>
        <v>3.8494499999999984E-6</v>
      </c>
      <c r="BJ160">
        <f t="shared" si="109"/>
        <v>3.563450000000001E-6</v>
      </c>
      <c r="BK160">
        <f t="shared" si="110"/>
        <v>3.3322499999999993E-6</v>
      </c>
      <c r="BM160">
        <f t="shared" si="111"/>
        <v>-3.8746826494968738E-4</v>
      </c>
      <c r="BN160">
        <f t="shared" si="112"/>
        <v>-4.2375649495718896E-4</v>
      </c>
      <c r="BO160">
        <f t="shared" si="113"/>
        <v>-4.1447310267722116E-4</v>
      </c>
      <c r="BP160">
        <f t="shared" si="114"/>
        <v>-4.0330867941366704E-4</v>
      </c>
      <c r="BQ160">
        <f t="shared" si="115"/>
        <v>-3.9340746570610494E-4</v>
      </c>
      <c r="BW160">
        <f t="shared" si="89"/>
        <v>0.80960959003331878</v>
      </c>
      <c r="BX160">
        <f t="shared" si="116"/>
        <v>0.43652288859915983</v>
      </c>
      <c r="BY160">
        <f t="shared" si="117"/>
        <v>0.26953027669129354</v>
      </c>
      <c r="BZ160">
        <f t="shared" si="118"/>
        <v>0.18712887512675652</v>
      </c>
      <c r="CA160">
        <f t="shared" si="119"/>
        <v>0.13999022164276398</v>
      </c>
      <c r="CD160">
        <f t="shared" si="120"/>
        <v>1.261427794857457</v>
      </c>
      <c r="CE160">
        <f t="shared" si="121"/>
        <v>1.5087693592738407</v>
      </c>
      <c r="CF160">
        <f t="shared" si="122"/>
        <v>1.4433871164547551</v>
      </c>
      <c r="CG160">
        <f t="shared" si="123"/>
        <v>1.3666750212433683</v>
      </c>
      <c r="CH160">
        <f t="shared" si="124"/>
        <v>1.3003950711649148</v>
      </c>
      <c r="CJ160">
        <f t="shared" si="125"/>
        <v>-43</v>
      </c>
    </row>
    <row r="161" spans="1:88" x14ac:dyDescent="0.3">
      <c r="A161">
        <v>-42</v>
      </c>
      <c r="B161" s="1">
        <v>1.2270400000000001E-7</v>
      </c>
      <c r="C161" s="1">
        <v>-2.8000000000000001E-14</v>
      </c>
      <c r="E161" s="1">
        <f t="shared" si="90"/>
        <v>1.2270400000000001E-7</v>
      </c>
      <c r="F161" s="1">
        <f t="shared" si="91"/>
        <v>-2.4709799999999998E-5</v>
      </c>
      <c r="G161" s="1">
        <f t="shared" si="92"/>
        <v>-2.3970900000000001E-5</v>
      </c>
      <c r="H161" s="1">
        <f t="shared" si="93"/>
        <v>-2.14995E-5</v>
      </c>
      <c r="I161" s="1">
        <f t="shared" si="94"/>
        <v>-1.94383E-5</v>
      </c>
      <c r="J161" s="1">
        <f t="shared" si="95"/>
        <v>-1.7858300000000001E-5</v>
      </c>
      <c r="L161">
        <f t="shared" si="96"/>
        <v>2.4709799999999998E-5</v>
      </c>
      <c r="M161">
        <f t="shared" si="97"/>
        <v>2.3970900000000001E-5</v>
      </c>
      <c r="N161">
        <f t="shared" si="98"/>
        <v>2.14995E-5</v>
      </c>
      <c r="O161">
        <f t="shared" si="99"/>
        <v>1.94383E-5</v>
      </c>
      <c r="P161">
        <f t="shared" si="100"/>
        <v>1.7858300000000001E-5</v>
      </c>
      <c r="AA161">
        <f t="shared" si="101"/>
        <v>4.9708952915948649E-3</v>
      </c>
      <c r="AB161">
        <f t="shared" si="102"/>
        <v>4.8960085784238577E-3</v>
      </c>
      <c r="AC161">
        <f t="shared" si="103"/>
        <v>4.6367553310477788E-3</v>
      </c>
      <c r="AD161">
        <f t="shared" si="104"/>
        <v>4.4088887488799256E-3</v>
      </c>
      <c r="AE161">
        <f t="shared" si="105"/>
        <v>4.2259081864138978E-3</v>
      </c>
      <c r="BG161">
        <f t="shared" si="106"/>
        <v>3.4996499999999996E-6</v>
      </c>
      <c r="BH161">
        <f t="shared" si="107"/>
        <v>3.671600000000001E-6</v>
      </c>
      <c r="BI161">
        <f t="shared" si="108"/>
        <v>3.3784999999999999E-6</v>
      </c>
      <c r="BJ161">
        <f t="shared" si="109"/>
        <v>3.1073500000000004E-6</v>
      </c>
      <c r="BK161">
        <f t="shared" si="110"/>
        <v>2.8860500000000014E-6</v>
      </c>
      <c r="BM161">
        <f t="shared" si="111"/>
        <v>-3.8125540172846429E-4</v>
      </c>
      <c r="BN161">
        <f t="shared" si="112"/>
        <v>-4.0915044452369308E-4</v>
      </c>
      <c r="BO161">
        <f t="shared" si="113"/>
        <v>-3.985794990490905E-4</v>
      </c>
      <c r="BP161">
        <f t="shared" si="114"/>
        <v>-3.8623096562349506E-4</v>
      </c>
      <c r="BQ161">
        <f t="shared" si="115"/>
        <v>-3.746934683293099E-4</v>
      </c>
      <c r="BW161">
        <f t="shared" si="89"/>
        <v>0.73511408083441976</v>
      </c>
      <c r="BX161">
        <f t="shared" si="116"/>
        <v>0.38561639866724623</v>
      </c>
      <c r="BY161">
        <f t="shared" si="117"/>
        <v>0.23655536240282002</v>
      </c>
      <c r="BZ161">
        <f t="shared" si="118"/>
        <v>0.16317751339997105</v>
      </c>
      <c r="CA161">
        <f t="shared" si="119"/>
        <v>0.12124503838910623</v>
      </c>
      <c r="CD161">
        <f t="shared" si="120"/>
        <v>1.2212993652229025</v>
      </c>
      <c r="CE161">
        <f t="shared" si="121"/>
        <v>1.4065532381179584</v>
      </c>
      <c r="CF161">
        <f t="shared" si="122"/>
        <v>1.3348117904692147</v>
      </c>
      <c r="CG161">
        <f t="shared" si="123"/>
        <v>1.253384443108001</v>
      </c>
      <c r="CH161">
        <f t="shared" si="124"/>
        <v>1.1796206464003418</v>
      </c>
      <c r="CJ161">
        <f t="shared" si="125"/>
        <v>-42</v>
      </c>
    </row>
    <row r="162" spans="1:88" x14ac:dyDescent="0.3">
      <c r="A162">
        <v>-41</v>
      </c>
      <c r="B162" s="1">
        <v>1.0487600000000001E-7</v>
      </c>
      <c r="C162" s="1">
        <v>-1.1E-14</v>
      </c>
      <c r="E162" s="1">
        <f t="shared" si="90"/>
        <v>1.0487600000000001E-7</v>
      </c>
      <c r="F162" s="1">
        <f t="shared" si="91"/>
        <v>-2.1033500000000001E-5</v>
      </c>
      <c r="G162" s="1">
        <f t="shared" si="92"/>
        <v>-2.00736E-5</v>
      </c>
      <c r="H162" s="1">
        <f t="shared" si="93"/>
        <v>-1.78871E-5</v>
      </c>
      <c r="I162" s="1">
        <f t="shared" si="94"/>
        <v>-1.6115899999999999E-5</v>
      </c>
      <c r="J162" s="1">
        <f t="shared" si="95"/>
        <v>-1.47587E-5</v>
      </c>
      <c r="L162">
        <f t="shared" si="96"/>
        <v>2.1033500000000001E-5</v>
      </c>
      <c r="M162">
        <f t="shared" si="97"/>
        <v>2.00736E-5</v>
      </c>
      <c r="N162">
        <f t="shared" si="98"/>
        <v>1.78871E-5</v>
      </c>
      <c r="O162">
        <f t="shared" si="99"/>
        <v>1.6115899999999999E-5</v>
      </c>
      <c r="P162">
        <f t="shared" si="100"/>
        <v>1.47587E-5</v>
      </c>
      <c r="AA162">
        <f t="shared" si="101"/>
        <v>4.5862293880703352E-3</v>
      </c>
      <c r="AB162">
        <f t="shared" si="102"/>
        <v>4.4803571286226723E-3</v>
      </c>
      <c r="AC162">
        <f t="shared" si="103"/>
        <v>4.2293143652369939E-3</v>
      </c>
      <c r="AD162">
        <f t="shared" si="104"/>
        <v>4.0144613586382914E-3</v>
      </c>
      <c r="AE162">
        <f t="shared" si="105"/>
        <v>3.8417053504921483E-3</v>
      </c>
      <c r="BG162">
        <f t="shared" si="106"/>
        <v>3.1340000000000008E-6</v>
      </c>
      <c r="BH162">
        <f t="shared" si="107"/>
        <v>3.2110000000000003E-6</v>
      </c>
      <c r="BI162">
        <f t="shared" si="108"/>
        <v>2.9243000000000005E-6</v>
      </c>
      <c r="BJ162">
        <f t="shared" si="109"/>
        <v>2.6786000000000001E-6</v>
      </c>
      <c r="BK162">
        <f t="shared" si="110"/>
        <v>2.4743549999999998E-6</v>
      </c>
      <c r="BM162">
        <f t="shared" si="111"/>
        <v>-3.7181955793556267E-4</v>
      </c>
      <c r="BN162">
        <f t="shared" si="112"/>
        <v>-3.9277498090028318E-4</v>
      </c>
      <c r="BO162">
        <f t="shared" si="113"/>
        <v>-3.7983010189834632E-4</v>
      </c>
      <c r="BP162">
        <f t="shared" si="114"/>
        <v>-3.6720781362488972E-4</v>
      </c>
      <c r="BQ162">
        <f t="shared" si="115"/>
        <v>-3.5480749709826588E-4</v>
      </c>
      <c r="BW162">
        <f t="shared" si="89"/>
        <v>0.65830798203679575</v>
      </c>
      <c r="BX162">
        <f t="shared" si="116"/>
        <v>0.337241054613936</v>
      </c>
      <c r="BY162">
        <f t="shared" si="117"/>
        <v>0.20475324738036607</v>
      </c>
      <c r="BZ162">
        <f t="shared" si="118"/>
        <v>0.14066239316239315</v>
      </c>
      <c r="CA162">
        <f t="shared" si="119"/>
        <v>0.10394943502824858</v>
      </c>
      <c r="CD162">
        <f t="shared" si="120"/>
        <v>1.1615945896678315</v>
      </c>
      <c r="CE162">
        <f t="shared" si="121"/>
        <v>1.2962171180690472</v>
      </c>
      <c r="CF162">
        <f t="shared" si="122"/>
        <v>1.2121849291424414</v>
      </c>
      <c r="CG162">
        <f t="shared" si="123"/>
        <v>1.1329583581712241</v>
      </c>
      <c r="CH162">
        <f t="shared" si="124"/>
        <v>1.0577321280361995</v>
      </c>
      <c r="CJ162">
        <f t="shared" si="125"/>
        <v>-41</v>
      </c>
    </row>
    <row r="163" spans="1:88" x14ac:dyDescent="0.3">
      <c r="A163">
        <v>-40</v>
      </c>
      <c r="B163" s="1">
        <v>8.9263499999999997E-8</v>
      </c>
      <c r="C163" s="1">
        <v>-2E-14</v>
      </c>
      <c r="E163" s="1">
        <f t="shared" si="90"/>
        <v>8.9263499999999997E-8</v>
      </c>
      <c r="F163" s="1">
        <f t="shared" si="91"/>
        <v>-1.7710499999999999E-5</v>
      </c>
      <c r="G163" s="1">
        <f t="shared" si="92"/>
        <v>-1.66277E-5</v>
      </c>
      <c r="H163" s="1">
        <f t="shared" si="93"/>
        <v>-1.47425E-5</v>
      </c>
      <c r="I163" s="1">
        <f t="shared" si="94"/>
        <v>-1.32236E-5</v>
      </c>
      <c r="J163" s="1">
        <f t="shared" si="95"/>
        <v>-1.20862E-5</v>
      </c>
      <c r="L163">
        <f t="shared" si="96"/>
        <v>1.7710499999999999E-5</v>
      </c>
      <c r="M163">
        <f t="shared" si="97"/>
        <v>1.66277E-5</v>
      </c>
      <c r="N163">
        <f t="shared" si="98"/>
        <v>1.47425E-5</v>
      </c>
      <c r="O163">
        <f t="shared" si="99"/>
        <v>1.32236E-5</v>
      </c>
      <c r="P163">
        <f t="shared" si="100"/>
        <v>1.20862E-5</v>
      </c>
      <c r="AA163">
        <f t="shared" si="101"/>
        <v>4.2083844881379362E-3</v>
      </c>
      <c r="AB163">
        <f t="shared" si="102"/>
        <v>4.0777076893764716E-3</v>
      </c>
      <c r="AC163">
        <f t="shared" si="103"/>
        <v>3.8395963329495978E-3</v>
      </c>
      <c r="AD163">
        <f t="shared" si="104"/>
        <v>3.6364268176329356E-3</v>
      </c>
      <c r="AE163">
        <f t="shared" si="105"/>
        <v>3.4765212497552779E-3</v>
      </c>
      <c r="BG163">
        <f t="shared" si="106"/>
        <v>2.7786E-6</v>
      </c>
      <c r="BH163">
        <f t="shared" si="107"/>
        <v>2.7694000000000001E-6</v>
      </c>
      <c r="BI163">
        <f t="shared" si="108"/>
        <v>2.5035399999999997E-6</v>
      </c>
      <c r="BJ163">
        <f t="shared" si="109"/>
        <v>2.2814700000000001E-6</v>
      </c>
      <c r="BK163">
        <f t="shared" si="110"/>
        <v>2.1068849999999999E-6</v>
      </c>
      <c r="BM163">
        <f t="shared" si="111"/>
        <v>-3.6111307202886826E-4</v>
      </c>
      <c r="BN163">
        <f t="shared" si="112"/>
        <v>-3.7385384468823575E-4</v>
      </c>
      <c r="BO163">
        <f t="shared" si="113"/>
        <v>-3.597164378464557E-4</v>
      </c>
      <c r="BP163">
        <f t="shared" si="114"/>
        <v>-3.4676344364605803E-4</v>
      </c>
      <c r="BQ163">
        <f t="shared" si="115"/>
        <v>-3.3536807731742048E-4</v>
      </c>
      <c r="BW163">
        <f t="shared" si="89"/>
        <v>0.58365493263798351</v>
      </c>
      <c r="BX163">
        <f t="shared" si="116"/>
        <v>0.29086121975952484</v>
      </c>
      <c r="BY163">
        <f t="shared" si="117"/>
        <v>0.17529252981795351</v>
      </c>
      <c r="BZ163">
        <f t="shared" si="118"/>
        <v>0.11980774663189918</v>
      </c>
      <c r="CA163">
        <f t="shared" si="119"/>
        <v>8.8511755758365923E-2</v>
      </c>
      <c r="CD163">
        <f t="shared" si="120"/>
        <v>1.0956618493158545</v>
      </c>
      <c r="CE163">
        <f t="shared" si="121"/>
        <v>1.1743399155315342</v>
      </c>
      <c r="CF163">
        <f t="shared" si="122"/>
        <v>1.0872031157616537</v>
      </c>
      <c r="CG163">
        <f t="shared" si="123"/>
        <v>1.0103148456117377</v>
      </c>
      <c r="CH163">
        <f t="shared" si="124"/>
        <v>0.94500381608689454</v>
      </c>
      <c r="CJ163">
        <f t="shared" si="125"/>
        <v>-40</v>
      </c>
    </row>
    <row r="164" spans="1:88" x14ac:dyDescent="0.3">
      <c r="A164">
        <v>-39</v>
      </c>
      <c r="B164" s="1">
        <v>7.4680599999999997E-8</v>
      </c>
      <c r="C164" s="1">
        <v>-3.5000000000000002E-14</v>
      </c>
      <c r="E164" s="1">
        <f t="shared" si="90"/>
        <v>7.4680599999999997E-8</v>
      </c>
      <c r="F164" s="1">
        <f t="shared" si="91"/>
        <v>-1.4765499999999999E-5</v>
      </c>
      <c r="G164" s="1">
        <f t="shared" si="92"/>
        <v>-1.36516E-5</v>
      </c>
      <c r="H164" s="1">
        <f t="shared" si="93"/>
        <v>-1.20385E-5</v>
      </c>
      <c r="I164" s="1">
        <f t="shared" si="94"/>
        <v>-1.0758699999999999E-5</v>
      </c>
      <c r="J164" s="1">
        <f t="shared" si="95"/>
        <v>-9.8099900000000002E-6</v>
      </c>
      <c r="L164">
        <f t="shared" si="96"/>
        <v>1.4765499999999999E-5</v>
      </c>
      <c r="M164">
        <f t="shared" si="97"/>
        <v>1.36516E-5</v>
      </c>
      <c r="N164">
        <f t="shared" si="98"/>
        <v>1.20385E-5</v>
      </c>
      <c r="O164">
        <f t="shared" si="99"/>
        <v>1.0758699999999999E-5</v>
      </c>
      <c r="P164">
        <f t="shared" si="100"/>
        <v>9.8099900000000002E-6</v>
      </c>
      <c r="AA164">
        <f t="shared" si="101"/>
        <v>3.8425902721992101E-3</v>
      </c>
      <c r="AB164">
        <f t="shared" si="102"/>
        <v>3.6948071668221061E-3</v>
      </c>
      <c r="AC164">
        <f t="shared" si="103"/>
        <v>3.4696541614403012E-3</v>
      </c>
      <c r="AD164">
        <f t="shared" si="104"/>
        <v>3.2800457313885119E-3</v>
      </c>
      <c r="AE164">
        <f t="shared" si="105"/>
        <v>3.1320903562956164E-3</v>
      </c>
      <c r="BG164">
        <f t="shared" si="106"/>
        <v>2.4362799999999997E-6</v>
      </c>
      <c r="BH164">
        <f t="shared" si="107"/>
        <v>2.3698449999999999E-6</v>
      </c>
      <c r="BI164">
        <f t="shared" si="108"/>
        <v>2.131745E-6</v>
      </c>
      <c r="BJ164">
        <f t="shared" si="109"/>
        <v>1.9339149999999996E-6</v>
      </c>
      <c r="BK164">
        <f t="shared" si="110"/>
        <v>1.7814100000000001E-6</v>
      </c>
      <c r="BM164">
        <f t="shared" si="111"/>
        <v>-3.4864291771182702E-4</v>
      </c>
      <c r="BN164">
        <f t="shared" si="112"/>
        <v>-3.547624678042238E-4</v>
      </c>
      <c r="BO164">
        <f t="shared" si="113"/>
        <v>-3.4064183477899515E-4</v>
      </c>
      <c r="BP164">
        <f t="shared" si="114"/>
        <v>-3.2749953256832644E-4</v>
      </c>
      <c r="BQ164">
        <f t="shared" si="115"/>
        <v>-3.163282101906631E-4</v>
      </c>
      <c r="BW164">
        <f t="shared" si="89"/>
        <v>0.51174938432565542</v>
      </c>
      <c r="BX164">
        <f t="shared" si="116"/>
        <v>0.24889723670867739</v>
      </c>
      <c r="BY164">
        <f t="shared" si="117"/>
        <v>0.14926023709498284</v>
      </c>
      <c r="BZ164">
        <f t="shared" si="118"/>
        <v>0.10155645190496883</v>
      </c>
      <c r="CA164">
        <f t="shared" si="119"/>
        <v>7.4838316673909888E-2</v>
      </c>
      <c r="CD164">
        <f t="shared" si="120"/>
        <v>1.0212964328691463</v>
      </c>
      <c r="CE164">
        <f t="shared" si="121"/>
        <v>1.0574636674818907</v>
      </c>
      <c r="CF164">
        <f t="shared" si="122"/>
        <v>0.97495840314251969</v>
      </c>
      <c r="CG164">
        <f t="shared" si="123"/>
        <v>0.90117988443914165</v>
      </c>
      <c r="CH164">
        <f t="shared" si="124"/>
        <v>0.84074824288292682</v>
      </c>
      <c r="CJ164">
        <f t="shared" si="125"/>
        <v>-39</v>
      </c>
    </row>
    <row r="165" spans="1:88" x14ac:dyDescent="0.3">
      <c r="A165">
        <v>-38</v>
      </c>
      <c r="B165" s="1">
        <v>6.2112900000000003E-8</v>
      </c>
      <c r="C165" s="1">
        <v>4.0000000000000003E-15</v>
      </c>
      <c r="E165" s="1">
        <f t="shared" si="90"/>
        <v>6.2112900000000003E-8</v>
      </c>
      <c r="F165" s="1">
        <f t="shared" si="91"/>
        <v>-1.2153299999999999E-5</v>
      </c>
      <c r="G165" s="1">
        <f t="shared" si="92"/>
        <v>-1.10889E-5</v>
      </c>
      <c r="H165" s="1">
        <f t="shared" si="93"/>
        <v>-9.7354199999999997E-6</v>
      </c>
      <c r="I165" s="1">
        <f t="shared" si="94"/>
        <v>-8.6606600000000005E-6</v>
      </c>
      <c r="J165" s="1">
        <f t="shared" si="95"/>
        <v>-7.8724299999999998E-6</v>
      </c>
      <c r="L165">
        <f t="shared" si="96"/>
        <v>1.2153299999999999E-5</v>
      </c>
      <c r="M165">
        <f t="shared" si="97"/>
        <v>1.10889E-5</v>
      </c>
      <c r="N165">
        <f t="shared" si="98"/>
        <v>9.7354199999999997E-6</v>
      </c>
      <c r="O165">
        <f t="shared" si="99"/>
        <v>8.6606600000000005E-6</v>
      </c>
      <c r="P165">
        <f t="shared" si="100"/>
        <v>7.8724299999999998E-6</v>
      </c>
      <c r="AA165">
        <f t="shared" si="101"/>
        <v>3.4861583440801997E-3</v>
      </c>
      <c r="AB165">
        <f t="shared" si="102"/>
        <v>3.3300000000000001E-3</v>
      </c>
      <c r="AC165">
        <f t="shared" si="103"/>
        <v>3.1201634572566865E-3</v>
      </c>
      <c r="AD165">
        <f t="shared" si="104"/>
        <v>2.9428999303408197E-3</v>
      </c>
      <c r="AE165">
        <f t="shared" si="105"/>
        <v>2.805785095120437E-3</v>
      </c>
      <c r="BG165">
        <f t="shared" si="106"/>
        <v>2.1089899999999998E-6</v>
      </c>
      <c r="BH165">
        <f t="shared" si="107"/>
        <v>2.0146050000000005E-6</v>
      </c>
      <c r="BI165">
        <f t="shared" si="108"/>
        <v>1.7988650000000001E-6</v>
      </c>
      <c r="BJ165">
        <f t="shared" si="109"/>
        <v>1.6243050000000004E-6</v>
      </c>
      <c r="BK165">
        <f t="shared" si="110"/>
        <v>1.4818649999999998E-6</v>
      </c>
      <c r="BM165">
        <f t="shared" si="111"/>
        <v>-3.3459417034501621E-4</v>
      </c>
      <c r="BN165">
        <f t="shared" si="112"/>
        <v>-3.3649614227131445E-4</v>
      </c>
      <c r="BO165">
        <f t="shared" si="113"/>
        <v>-3.2136364124929809E-4</v>
      </c>
      <c r="BP165">
        <f t="shared" si="114"/>
        <v>-3.082593101185391E-4</v>
      </c>
      <c r="BQ165">
        <f t="shared" si="115"/>
        <v>-2.9511323740859805E-4</v>
      </c>
      <c r="BW165">
        <f t="shared" si="89"/>
        <v>0.44300094161958564</v>
      </c>
      <c r="BX165">
        <f t="shared" si="116"/>
        <v>0.21158751629726211</v>
      </c>
      <c r="BY165">
        <f t="shared" si="117"/>
        <v>0.1259526896518422</v>
      </c>
      <c r="BZ165">
        <f t="shared" si="118"/>
        <v>8.5297778139939176E-2</v>
      </c>
      <c r="CA165">
        <f t="shared" si="119"/>
        <v>6.2254215558452834E-2</v>
      </c>
      <c r="CD165">
        <f t="shared" si="120"/>
        <v>0.94064740143045689</v>
      </c>
      <c r="CE165">
        <f t="shared" si="121"/>
        <v>0.95137185546597836</v>
      </c>
      <c r="CF165">
        <f t="shared" si="122"/>
        <v>0.86772797554489922</v>
      </c>
      <c r="CG165">
        <f t="shared" si="123"/>
        <v>0.79840366969954291</v>
      </c>
      <c r="CH165">
        <f t="shared" si="124"/>
        <v>0.73175803677233753</v>
      </c>
      <c r="CJ165">
        <f t="shared" si="125"/>
        <v>-38</v>
      </c>
    </row>
    <row r="166" spans="1:88" x14ac:dyDescent="0.3">
      <c r="A166">
        <v>-37</v>
      </c>
      <c r="B166" s="1">
        <v>5.1224399999999998E-8</v>
      </c>
      <c r="C166" s="1">
        <v>-3.4E-14</v>
      </c>
      <c r="E166" s="1">
        <f t="shared" si="90"/>
        <v>5.1224399999999998E-8</v>
      </c>
      <c r="F166" s="1">
        <f t="shared" si="91"/>
        <v>-9.8929399999999992E-6</v>
      </c>
      <c r="G166" s="1">
        <f t="shared" si="92"/>
        <v>-8.9119099999999992E-6</v>
      </c>
      <c r="H166" s="1">
        <f t="shared" si="93"/>
        <v>-7.77501E-6</v>
      </c>
      <c r="I166" s="1">
        <f t="shared" si="94"/>
        <v>-6.89087E-6</v>
      </c>
      <c r="J166" s="1">
        <f t="shared" si="95"/>
        <v>-6.2471699999999997E-6</v>
      </c>
      <c r="L166">
        <f t="shared" si="96"/>
        <v>9.8929399999999992E-6</v>
      </c>
      <c r="M166">
        <f t="shared" si="97"/>
        <v>8.9119099999999992E-6</v>
      </c>
      <c r="N166">
        <f t="shared" si="98"/>
        <v>7.77501E-6</v>
      </c>
      <c r="O166">
        <f t="shared" si="99"/>
        <v>6.89087E-6</v>
      </c>
      <c r="P166">
        <f t="shared" si="100"/>
        <v>6.2471699999999997E-6</v>
      </c>
      <c r="AA166">
        <f t="shared" si="101"/>
        <v>3.1453044367755561E-3</v>
      </c>
      <c r="AB166">
        <f t="shared" si="102"/>
        <v>2.9852822312136586E-3</v>
      </c>
      <c r="AC166">
        <f t="shared" si="103"/>
        <v>2.788370491882311E-3</v>
      </c>
      <c r="AD166">
        <f t="shared" si="104"/>
        <v>2.625046666251859E-3</v>
      </c>
      <c r="AE166">
        <f t="shared" si="105"/>
        <v>2.4994339359142902E-3</v>
      </c>
      <c r="BG166">
        <f t="shared" si="106"/>
        <v>1.8118999999999993E-6</v>
      </c>
      <c r="BH166">
        <f t="shared" si="107"/>
        <v>1.6963E-6</v>
      </c>
      <c r="BI166">
        <f t="shared" si="108"/>
        <v>1.4980749999999998E-6</v>
      </c>
      <c r="BJ166">
        <f t="shared" si="109"/>
        <v>1.3421499999999999E-6</v>
      </c>
      <c r="BK166">
        <f t="shared" si="110"/>
        <v>1.2166999999999997E-6</v>
      </c>
      <c r="BM166">
        <f t="shared" si="111"/>
        <v>-3.2073968150670649E-4</v>
      </c>
      <c r="BN166">
        <f t="shared" si="112"/>
        <v>-3.1798052633008009E-4</v>
      </c>
      <c r="BO166">
        <f t="shared" si="113"/>
        <v>-3.0115505422639789E-4</v>
      </c>
      <c r="BP166">
        <f t="shared" si="114"/>
        <v>-2.8702711177745473E-4</v>
      </c>
      <c r="BQ166">
        <f t="shared" si="115"/>
        <v>-2.7327316517072777E-4</v>
      </c>
      <c r="BW166">
        <f t="shared" si="89"/>
        <v>0.38059611763001577</v>
      </c>
      <c r="BX166">
        <f t="shared" si="116"/>
        <v>0.1781569607417065</v>
      </c>
      <c r="BY166">
        <f t="shared" si="117"/>
        <v>0.10489201554879519</v>
      </c>
      <c r="BZ166">
        <f t="shared" si="118"/>
        <v>7.0480859771113999E-2</v>
      </c>
      <c r="CA166">
        <f t="shared" si="119"/>
        <v>5.1114442995798912E-2</v>
      </c>
      <c r="CD166">
        <f t="shared" si="120"/>
        <v>0.86436168491892862</v>
      </c>
      <c r="CE166">
        <f t="shared" si="121"/>
        <v>0.84955434988540868</v>
      </c>
      <c r="CF166">
        <f t="shared" si="122"/>
        <v>0.76202712846502529</v>
      </c>
      <c r="CG166">
        <f t="shared" si="123"/>
        <v>0.69220696044152319</v>
      </c>
      <c r="CH166">
        <f t="shared" si="124"/>
        <v>0.62745718130389916</v>
      </c>
      <c r="CJ166">
        <f t="shared" si="125"/>
        <v>-37</v>
      </c>
    </row>
    <row r="167" spans="1:88" x14ac:dyDescent="0.3">
      <c r="A167">
        <v>-36</v>
      </c>
      <c r="B167" s="1">
        <v>4.16516E-8</v>
      </c>
      <c r="C167" s="1">
        <v>-8.0000000000000006E-15</v>
      </c>
      <c r="E167" s="1">
        <f t="shared" si="90"/>
        <v>4.16516E-8</v>
      </c>
      <c r="F167" s="1">
        <f t="shared" si="91"/>
        <v>-7.9353199999999998E-6</v>
      </c>
      <c r="G167" s="1">
        <f t="shared" si="92"/>
        <v>-7.0596899999999997E-6</v>
      </c>
      <c r="H167" s="1">
        <f t="shared" si="93"/>
        <v>-6.1376899999999998E-6</v>
      </c>
      <c r="I167" s="1">
        <f t="shared" si="94"/>
        <v>-5.4120500000000001E-6</v>
      </c>
      <c r="J167" s="1">
        <f t="shared" si="95"/>
        <v>-4.9087000000000001E-6</v>
      </c>
      <c r="L167">
        <f t="shared" si="96"/>
        <v>7.9353199999999998E-6</v>
      </c>
      <c r="M167">
        <f t="shared" si="97"/>
        <v>7.0596899999999997E-6</v>
      </c>
      <c r="N167">
        <f t="shared" si="98"/>
        <v>6.1376899999999998E-6</v>
      </c>
      <c r="O167">
        <f t="shared" si="99"/>
        <v>5.4120500000000001E-6</v>
      </c>
      <c r="P167">
        <f t="shared" si="100"/>
        <v>4.9087000000000001E-6</v>
      </c>
      <c r="AA167">
        <f t="shared" si="101"/>
        <v>2.8169700033901673E-3</v>
      </c>
      <c r="AB167">
        <f t="shared" si="102"/>
        <v>2.6570077154573712E-3</v>
      </c>
      <c r="AC167">
        <f t="shared" si="103"/>
        <v>2.4774361747580903E-3</v>
      </c>
      <c r="AD167">
        <f t="shared" si="104"/>
        <v>2.3263813101037415E-3</v>
      </c>
      <c r="AE167">
        <f t="shared" si="105"/>
        <v>2.2155586203032409E-3</v>
      </c>
      <c r="BG167">
        <f t="shared" si="106"/>
        <v>1.5289949999999997E-6</v>
      </c>
      <c r="BH167">
        <f t="shared" si="107"/>
        <v>1.4028649999999998E-6</v>
      </c>
      <c r="BI167">
        <f t="shared" si="108"/>
        <v>1.23318E-6</v>
      </c>
      <c r="BJ167">
        <f t="shared" si="109"/>
        <v>1.091375E-6</v>
      </c>
      <c r="BK167">
        <f t="shared" si="110"/>
        <v>9.9141000000000001E-7</v>
      </c>
      <c r="BM167">
        <f t="shared" si="111"/>
        <v>-3.0425110437078931E-4</v>
      </c>
      <c r="BN167">
        <f t="shared" si="112"/>
        <v>-2.9724734259775078E-4</v>
      </c>
      <c r="BO167">
        <f t="shared" si="113"/>
        <v>-2.806823364803639E-4</v>
      </c>
      <c r="BP167">
        <f t="shared" si="114"/>
        <v>-2.6467799515218966E-4</v>
      </c>
      <c r="BQ167">
        <f t="shared" si="115"/>
        <v>-2.525191158247712E-4</v>
      </c>
      <c r="BW167">
        <f t="shared" si="89"/>
        <v>0.32117090395480219</v>
      </c>
      <c r="BX167">
        <f t="shared" si="116"/>
        <v>0.14733842170070982</v>
      </c>
      <c r="BY167">
        <f t="shared" si="117"/>
        <v>8.6344632768361573E-2</v>
      </c>
      <c r="BZ167">
        <f t="shared" si="118"/>
        <v>5.7311811893379687E-2</v>
      </c>
      <c r="CA167">
        <f t="shared" si="119"/>
        <v>4.1649847892220773E-2</v>
      </c>
      <c r="CD167">
        <f t="shared" si="120"/>
        <v>0.77777583682877105</v>
      </c>
      <c r="CE167">
        <f t="shared" si="121"/>
        <v>0.7423796893412471</v>
      </c>
      <c r="CF167">
        <f t="shared" si="122"/>
        <v>0.66194253117491242</v>
      </c>
      <c r="CG167">
        <f t="shared" si="123"/>
        <v>0.58860750178638088</v>
      </c>
      <c r="CH167">
        <f t="shared" si="124"/>
        <v>0.5357703062004352</v>
      </c>
      <c r="CJ167">
        <f t="shared" si="125"/>
        <v>-36</v>
      </c>
    </row>
    <row r="168" spans="1:88" x14ac:dyDescent="0.3">
      <c r="A168">
        <v>-35</v>
      </c>
      <c r="B168" s="1">
        <v>3.36117E-8</v>
      </c>
      <c r="C168" s="1">
        <v>-2.0000000000000002E-15</v>
      </c>
      <c r="E168" s="1">
        <f t="shared" si="90"/>
        <v>3.36117E-8</v>
      </c>
      <c r="F168" s="1">
        <f t="shared" si="91"/>
        <v>-6.2691400000000001E-6</v>
      </c>
      <c r="G168" s="1">
        <f t="shared" si="92"/>
        <v>-5.5193099999999997E-6</v>
      </c>
      <c r="H168" s="1">
        <f t="shared" si="93"/>
        <v>-4.7788599999999998E-6</v>
      </c>
      <c r="I168" s="1">
        <f t="shared" si="94"/>
        <v>-4.2065700000000001E-6</v>
      </c>
      <c r="J168" s="1">
        <f t="shared" si="95"/>
        <v>-3.8137699999999998E-6</v>
      </c>
      <c r="L168">
        <f t="shared" si="96"/>
        <v>6.2691400000000001E-6</v>
      </c>
      <c r="M168">
        <f t="shared" si="97"/>
        <v>5.5193099999999997E-6</v>
      </c>
      <c r="N168">
        <f t="shared" si="98"/>
        <v>4.7788599999999998E-6</v>
      </c>
      <c r="O168">
        <f t="shared" si="99"/>
        <v>4.2065700000000001E-6</v>
      </c>
      <c r="P168">
        <f t="shared" si="100"/>
        <v>3.8137699999999998E-6</v>
      </c>
      <c r="AA168">
        <f t="shared" si="101"/>
        <v>2.503825073762143E-3</v>
      </c>
      <c r="AB168">
        <f t="shared" si="102"/>
        <v>2.3493211785534985E-3</v>
      </c>
      <c r="AC168">
        <f t="shared" si="103"/>
        <v>2.1860603834295152E-3</v>
      </c>
      <c r="AD168">
        <f t="shared" si="104"/>
        <v>2.0509924426969496E-3</v>
      </c>
      <c r="AE168">
        <f t="shared" si="105"/>
        <v>1.9528876055728347E-3</v>
      </c>
      <c r="BG168">
        <f t="shared" si="106"/>
        <v>1.2682950000000003E-6</v>
      </c>
      <c r="BH168">
        <f t="shared" si="107"/>
        <v>1.1465799999999996E-6</v>
      </c>
      <c r="BI168">
        <f t="shared" si="108"/>
        <v>1.0009450000000002E-6</v>
      </c>
      <c r="BJ168">
        <f t="shared" si="109"/>
        <v>8.7989500000000022E-7</v>
      </c>
      <c r="BK168">
        <f t="shared" si="110"/>
        <v>7.9552499999999979E-7</v>
      </c>
      <c r="BM168">
        <f t="shared" si="111"/>
        <v>-2.8592211249788951E-4</v>
      </c>
      <c r="BN168">
        <f t="shared" si="112"/>
        <v>-2.7658626050434742E-4</v>
      </c>
      <c r="BO168">
        <f t="shared" si="113"/>
        <v>-2.598180338581887E-4</v>
      </c>
      <c r="BP168">
        <f t="shared" si="114"/>
        <v>-2.4338689395236198E-4</v>
      </c>
      <c r="BQ168">
        <f t="shared" si="115"/>
        <v>-2.3100433508967675E-4</v>
      </c>
      <c r="BW168">
        <f t="shared" si="89"/>
        <v>0.26640993046501527</v>
      </c>
      <c r="BX168">
        <f t="shared" si="116"/>
        <v>0.12042162827756044</v>
      </c>
      <c r="BY168">
        <f t="shared" si="117"/>
        <v>7.0084033511999627E-2</v>
      </c>
      <c r="BZ168">
        <f t="shared" si="118"/>
        <v>4.6206278067506892E-2</v>
      </c>
      <c r="CA168">
        <f t="shared" si="119"/>
        <v>3.3420578009561046E-2</v>
      </c>
      <c r="CD168">
        <f t="shared" si="120"/>
        <v>0.68688749182744246</v>
      </c>
      <c r="CE168">
        <f t="shared" si="121"/>
        <v>0.64276367535668066</v>
      </c>
      <c r="CF168">
        <f t="shared" si="122"/>
        <v>0.5671901813182999</v>
      </c>
      <c r="CG168">
        <f t="shared" si="123"/>
        <v>0.49771931748097081</v>
      </c>
      <c r="CH168">
        <f t="shared" si="124"/>
        <v>0.44836363380457372</v>
      </c>
      <c r="CJ168">
        <f t="shared" si="125"/>
        <v>-35</v>
      </c>
    </row>
    <row r="169" spans="1:88" x14ac:dyDescent="0.3">
      <c r="A169">
        <v>-34</v>
      </c>
      <c r="B169" s="1">
        <v>2.6726000000000001E-8</v>
      </c>
      <c r="C169" s="1">
        <v>-1.0000000000000001E-15</v>
      </c>
      <c r="E169" s="1">
        <f t="shared" si="90"/>
        <v>2.6726000000000001E-8</v>
      </c>
      <c r="F169" s="1">
        <f t="shared" si="91"/>
        <v>-4.8773300000000003E-6</v>
      </c>
      <c r="G169" s="1">
        <f t="shared" si="92"/>
        <v>-4.25396E-6</v>
      </c>
      <c r="H169" s="1">
        <f t="shared" si="93"/>
        <v>-3.6713299999999999E-6</v>
      </c>
      <c r="I169" s="1">
        <f t="shared" si="94"/>
        <v>-3.2293000000000002E-6</v>
      </c>
      <c r="J169" s="1">
        <f t="shared" si="95"/>
        <v>-2.9258800000000001E-6</v>
      </c>
      <c r="L169">
        <f t="shared" si="96"/>
        <v>4.8773300000000003E-6</v>
      </c>
      <c r="M169">
        <f t="shared" si="97"/>
        <v>4.25396E-6</v>
      </c>
      <c r="N169">
        <f t="shared" si="98"/>
        <v>3.6713299999999999E-6</v>
      </c>
      <c r="O169">
        <f t="shared" si="99"/>
        <v>3.2293000000000002E-6</v>
      </c>
      <c r="P169">
        <f t="shared" si="100"/>
        <v>2.9258800000000001E-6</v>
      </c>
      <c r="AA169">
        <f t="shared" si="101"/>
        <v>2.2084677946485887E-3</v>
      </c>
      <c r="AB169">
        <f t="shared" si="102"/>
        <v>2.0625130302618696E-3</v>
      </c>
      <c r="AC169">
        <f t="shared" si="103"/>
        <v>1.9160715017973624E-3</v>
      </c>
      <c r="AD169">
        <f t="shared" si="104"/>
        <v>1.7970253197993622E-3</v>
      </c>
      <c r="AE169">
        <f t="shared" si="105"/>
        <v>1.7105203886536985E-3</v>
      </c>
      <c r="BG169">
        <f t="shared" si="106"/>
        <v>1.0367499999999999E-6</v>
      </c>
      <c r="BH169">
        <f t="shared" si="107"/>
        <v>9.2387499999999979E-7</v>
      </c>
      <c r="BI169">
        <f t="shared" si="108"/>
        <v>7.9810999999999967E-7</v>
      </c>
      <c r="BJ169">
        <f t="shared" si="109"/>
        <v>7.0035500000000003E-7</v>
      </c>
      <c r="BK169">
        <f t="shared" si="110"/>
        <v>6.2973000000000007E-7</v>
      </c>
      <c r="BM169">
        <f t="shared" si="111"/>
        <v>-2.670018506371169E-4</v>
      </c>
      <c r="BN169">
        <f t="shared" si="112"/>
        <v>-2.556583588670097E-4</v>
      </c>
      <c r="BO169">
        <f t="shared" si="113"/>
        <v>-2.3777364582858933E-4</v>
      </c>
      <c r="BP169">
        <f t="shared" si="114"/>
        <v>-2.2238582268642568E-4</v>
      </c>
      <c r="BQ169">
        <f t="shared" si="115"/>
        <v>-2.0981073852105187E-4</v>
      </c>
      <c r="BW169">
        <f t="shared" si="89"/>
        <v>0.2177730696798493</v>
      </c>
      <c r="BX169">
        <f t="shared" si="116"/>
        <v>9.7031634796465288E-2</v>
      </c>
      <c r="BY169">
        <f t="shared" si="117"/>
        <v>5.5881959534501882E-2</v>
      </c>
      <c r="BZ169">
        <f t="shared" si="118"/>
        <v>3.6778022236708681E-2</v>
      </c>
      <c r="CA169">
        <f t="shared" si="119"/>
        <v>2.6455410691003912E-2</v>
      </c>
      <c r="CD169">
        <f t="shared" si="120"/>
        <v>0.59898874665093815</v>
      </c>
      <c r="CE169">
        <f t="shared" si="121"/>
        <v>0.54917418435422538</v>
      </c>
      <c r="CF169">
        <f t="shared" si="122"/>
        <v>0.47502618944457881</v>
      </c>
      <c r="CG169">
        <f t="shared" si="123"/>
        <v>0.41553184697251411</v>
      </c>
      <c r="CH169">
        <f t="shared" si="124"/>
        <v>0.36986696623605009</v>
      </c>
      <c r="CJ169">
        <f t="shared" si="125"/>
        <v>-34</v>
      </c>
    </row>
    <row r="170" spans="1:88" x14ac:dyDescent="0.3">
      <c r="A170">
        <v>-33</v>
      </c>
      <c r="B170" s="1">
        <v>2.0988100000000001E-8</v>
      </c>
      <c r="C170" s="1">
        <v>1.3E-14</v>
      </c>
      <c r="E170" s="1">
        <f t="shared" si="90"/>
        <v>2.0988100000000001E-8</v>
      </c>
      <c r="F170" s="1">
        <f t="shared" si="91"/>
        <v>-3.7325499999999999E-6</v>
      </c>
      <c r="G170" s="1">
        <f t="shared" si="92"/>
        <v>-3.22615E-6</v>
      </c>
      <c r="H170" s="1">
        <f t="shared" si="93"/>
        <v>-2.7769699999999999E-6</v>
      </c>
      <c r="I170" s="1">
        <f t="shared" si="94"/>
        <v>-2.4467799999999999E-6</v>
      </c>
      <c r="J170" s="1">
        <f t="shared" si="95"/>
        <v>-2.22272E-6</v>
      </c>
      <c r="L170">
        <f t="shared" si="96"/>
        <v>3.7325499999999999E-6</v>
      </c>
      <c r="M170">
        <f t="shared" si="97"/>
        <v>3.22615E-6</v>
      </c>
      <c r="N170">
        <f t="shared" si="98"/>
        <v>2.7769699999999999E-6</v>
      </c>
      <c r="O170">
        <f t="shared" si="99"/>
        <v>2.4467799999999999E-6</v>
      </c>
      <c r="P170">
        <f t="shared" si="100"/>
        <v>2.22272E-6</v>
      </c>
      <c r="AA170">
        <f t="shared" si="101"/>
        <v>1.9319808487663639E-3</v>
      </c>
      <c r="AB170">
        <f t="shared" si="102"/>
        <v>1.7961486575448036E-3</v>
      </c>
      <c r="AC170">
        <f t="shared" si="103"/>
        <v>1.6664243157131378E-3</v>
      </c>
      <c r="AD170">
        <f t="shared" si="104"/>
        <v>1.5642186547922257E-3</v>
      </c>
      <c r="AE170">
        <f t="shared" si="105"/>
        <v>1.4908789353934812E-3</v>
      </c>
      <c r="BG170">
        <f t="shared" si="106"/>
        <v>8.3397499999999992E-7</v>
      </c>
      <c r="BH170">
        <f t="shared" si="107"/>
        <v>7.3019500000000009E-7</v>
      </c>
      <c r="BI170">
        <f t="shared" si="108"/>
        <v>6.2540000000000008E-7</v>
      </c>
      <c r="BJ170">
        <f t="shared" si="109"/>
        <v>5.5028999999999999E-7</v>
      </c>
      <c r="BK170">
        <f t="shared" si="110"/>
        <v>4.9518999999999998E-7</v>
      </c>
      <c r="BM170">
        <f t="shared" si="111"/>
        <v>-2.4755462349349905E-4</v>
      </c>
      <c r="BN170">
        <f t="shared" si="112"/>
        <v>-2.3366481649853316E-4</v>
      </c>
      <c r="BO170">
        <f t="shared" si="113"/>
        <v>-2.1552089193159246E-4</v>
      </c>
      <c r="BP170">
        <f t="shared" si="114"/>
        <v>-2.0198003146287008E-4</v>
      </c>
      <c r="BQ170">
        <f t="shared" si="115"/>
        <v>-1.9038541627471918E-4</v>
      </c>
      <c r="BW170">
        <f t="shared" si="89"/>
        <v>0.17517945096334925</v>
      </c>
      <c r="BX170">
        <f t="shared" si="116"/>
        <v>7.6690044183688258E-2</v>
      </c>
      <c r="BY170">
        <f t="shared" si="117"/>
        <v>4.3789173789173796E-2</v>
      </c>
      <c r="BZ170">
        <f t="shared" si="118"/>
        <v>2.8897598870056496E-2</v>
      </c>
      <c r="CA170">
        <f t="shared" si="119"/>
        <v>2.0803288425322322E-2</v>
      </c>
      <c r="CD170">
        <f t="shared" si="120"/>
        <v>0.51491104064239723</v>
      </c>
      <c r="CE170">
        <f t="shared" si="121"/>
        <v>0.45875073087338902</v>
      </c>
      <c r="CF170">
        <f t="shared" si="122"/>
        <v>0.39027332780260338</v>
      </c>
      <c r="CG170">
        <f t="shared" si="123"/>
        <v>0.34277330441330373</v>
      </c>
      <c r="CH170">
        <f t="shared" si="124"/>
        <v>0.30454920908962624</v>
      </c>
      <c r="CJ170">
        <f t="shared" si="125"/>
        <v>-33</v>
      </c>
    </row>
    <row r="171" spans="1:88" x14ac:dyDescent="0.3">
      <c r="A171">
        <v>-32</v>
      </c>
      <c r="B171" s="1">
        <v>1.6432999999999999E-8</v>
      </c>
      <c r="C171" s="1">
        <v>7.0000000000000001E-15</v>
      </c>
      <c r="E171" s="1">
        <f t="shared" si="90"/>
        <v>1.6432999999999999E-8</v>
      </c>
      <c r="F171" s="1">
        <f t="shared" si="91"/>
        <v>-2.8038300000000001E-6</v>
      </c>
      <c r="G171" s="1">
        <f t="shared" si="92"/>
        <v>-2.4062100000000002E-6</v>
      </c>
      <c r="H171" s="1">
        <f t="shared" si="93"/>
        <v>-2.0751100000000001E-6</v>
      </c>
      <c r="I171" s="1">
        <f t="shared" si="94"/>
        <v>-1.8285900000000001E-6</v>
      </c>
      <c r="J171" s="1">
        <f t="shared" si="95"/>
        <v>-1.66642E-6</v>
      </c>
      <c r="L171">
        <f t="shared" si="96"/>
        <v>2.8038300000000001E-6</v>
      </c>
      <c r="M171">
        <f t="shared" si="97"/>
        <v>2.4062100000000002E-6</v>
      </c>
      <c r="N171">
        <f t="shared" si="98"/>
        <v>2.0751100000000001E-6</v>
      </c>
      <c r="O171">
        <f t="shared" si="99"/>
        <v>1.8285900000000001E-6</v>
      </c>
      <c r="P171">
        <f t="shared" si="100"/>
        <v>1.66642E-6</v>
      </c>
      <c r="AA171">
        <f t="shared" si="101"/>
        <v>1.6744640933743548E-3</v>
      </c>
      <c r="AB171">
        <f t="shared" si="102"/>
        <v>1.5511963125278503E-3</v>
      </c>
      <c r="AC171">
        <f t="shared" si="103"/>
        <v>1.4405242101401838E-3</v>
      </c>
      <c r="AD171">
        <f t="shared" si="104"/>
        <v>1.3522536744265108E-3</v>
      </c>
      <c r="AE171">
        <f t="shared" si="105"/>
        <v>1.2908989116115948E-3</v>
      </c>
      <c r="BG171">
        <f t="shared" si="106"/>
        <v>6.56635E-7</v>
      </c>
      <c r="BH171">
        <f t="shared" si="107"/>
        <v>5.6588500000000007E-7</v>
      </c>
      <c r="BI171">
        <f t="shared" si="108"/>
        <v>4.8707000000000009E-7</v>
      </c>
      <c r="BJ171">
        <f t="shared" si="109"/>
        <v>4.2652900000000002E-7</v>
      </c>
      <c r="BK171">
        <f t="shared" si="110"/>
        <v>3.8534699999999991E-7</v>
      </c>
      <c r="BM171">
        <f t="shared" si="111"/>
        <v>-2.267895842060685E-4</v>
      </c>
      <c r="BN171">
        <f t="shared" si="112"/>
        <v>-2.1114266643323883E-4</v>
      </c>
      <c r="BO171">
        <f t="shared" si="113"/>
        <v>-1.9562651725698896E-4</v>
      </c>
      <c r="BP171">
        <f t="shared" si="114"/>
        <v>-1.8228171979282372E-4</v>
      </c>
      <c r="BQ171">
        <f t="shared" si="115"/>
        <v>-1.7223544502420609E-4</v>
      </c>
      <c r="BW171">
        <f t="shared" si="89"/>
        <v>0.1379285455599015</v>
      </c>
      <c r="BX171">
        <f t="shared" si="116"/>
        <v>5.9433090685209335E-2</v>
      </c>
      <c r="BY171">
        <f t="shared" si="117"/>
        <v>3.4103602298517562E-2</v>
      </c>
      <c r="BZ171">
        <f t="shared" si="118"/>
        <v>2.2398487976242214E-2</v>
      </c>
      <c r="CA171">
        <f t="shared" si="119"/>
        <v>1.6188704910908295E-2</v>
      </c>
      <c r="CD171">
        <f t="shared" si="120"/>
        <v>0.43215180345544885</v>
      </c>
      <c r="CE171">
        <f t="shared" si="121"/>
        <v>0.374577876884717</v>
      </c>
      <c r="CF171">
        <f t="shared" si="122"/>
        <v>0.32154781786726666</v>
      </c>
      <c r="CG171">
        <f t="shared" si="123"/>
        <v>0.27917489084405495</v>
      </c>
      <c r="CH171">
        <f t="shared" si="124"/>
        <v>0.2492500093170805</v>
      </c>
      <c r="CJ171">
        <f t="shared" si="125"/>
        <v>-32</v>
      </c>
    </row>
    <row r="172" spans="1:88" x14ac:dyDescent="0.3">
      <c r="A172">
        <v>-31</v>
      </c>
      <c r="B172" s="1">
        <v>1.27797E-8</v>
      </c>
      <c r="C172" s="1">
        <v>4E-14</v>
      </c>
      <c r="E172" s="1">
        <f t="shared" si="90"/>
        <v>1.27797E-8</v>
      </c>
      <c r="F172" s="1">
        <f t="shared" si="91"/>
        <v>-2.0646000000000001E-6</v>
      </c>
      <c r="G172" s="1">
        <f t="shared" si="92"/>
        <v>-1.7657600000000001E-6</v>
      </c>
      <c r="H172" s="1">
        <f t="shared" si="93"/>
        <v>-1.5261699999999999E-6</v>
      </c>
      <c r="I172" s="1">
        <f t="shared" si="94"/>
        <v>-1.3461999999999999E-6</v>
      </c>
      <c r="J172" s="1">
        <f t="shared" si="95"/>
        <v>-1.2323400000000001E-6</v>
      </c>
      <c r="L172">
        <f t="shared" si="96"/>
        <v>2.0646000000000001E-6</v>
      </c>
      <c r="M172">
        <f t="shared" si="97"/>
        <v>1.7657600000000001E-6</v>
      </c>
      <c r="N172">
        <f t="shared" si="98"/>
        <v>1.5261699999999999E-6</v>
      </c>
      <c r="O172">
        <f t="shared" si="99"/>
        <v>1.3461999999999999E-6</v>
      </c>
      <c r="P172">
        <f t="shared" si="100"/>
        <v>1.2323400000000001E-6</v>
      </c>
      <c r="AA172">
        <f t="shared" si="101"/>
        <v>1.4368716017793656E-3</v>
      </c>
      <c r="AB172">
        <f t="shared" si="102"/>
        <v>1.3288190245477373E-3</v>
      </c>
      <c r="AC172">
        <f t="shared" si="103"/>
        <v>1.2353825318499529E-3</v>
      </c>
      <c r="AD172">
        <f t="shared" si="104"/>
        <v>1.1602585918664855E-3</v>
      </c>
      <c r="AE172">
        <f t="shared" si="105"/>
        <v>1.1101081028440428E-3</v>
      </c>
      <c r="BG172">
        <f t="shared" si="106"/>
        <v>5.0473500000000013E-7</v>
      </c>
      <c r="BH172">
        <f t="shared" si="107"/>
        <v>4.3059600000000005E-7</v>
      </c>
      <c r="BI172">
        <f t="shared" si="108"/>
        <v>3.7232900000000002E-7</v>
      </c>
      <c r="BJ172">
        <f t="shared" si="109"/>
        <v>3.2843949999999993E-7</v>
      </c>
      <c r="BK172">
        <f t="shared" si="110"/>
        <v>2.9737399999999997E-7</v>
      </c>
      <c r="BM172">
        <f t="shared" si="111"/>
        <v>-2.0483819575507943E-4</v>
      </c>
      <c r="BN172">
        <f t="shared" si="112"/>
        <v>-1.8886561314362008E-4</v>
      </c>
      <c r="BO172">
        <f t="shared" si="113"/>
        <v>-1.7567542910461997E-4</v>
      </c>
      <c r="BP172">
        <f t="shared" si="114"/>
        <v>-1.6500250807199184E-4</v>
      </c>
      <c r="BQ172">
        <f t="shared" si="115"/>
        <v>-1.5580726057706041E-4</v>
      </c>
      <c r="BW172">
        <f t="shared" si="89"/>
        <v>0.10602140373750546</v>
      </c>
      <c r="BX172">
        <f t="shared" si="116"/>
        <v>4.5224119947848765E-2</v>
      </c>
      <c r="BY172">
        <f t="shared" si="117"/>
        <v>2.606968226375006E-2</v>
      </c>
      <c r="BZ172">
        <f t="shared" si="118"/>
        <v>1.7247474829784146E-2</v>
      </c>
      <c r="CA172">
        <f t="shared" si="119"/>
        <v>1.2492895842387365E-2</v>
      </c>
      <c r="CD172">
        <f t="shared" si="120"/>
        <v>0.35254292532686976</v>
      </c>
      <c r="CE172">
        <f t="shared" si="121"/>
        <v>0.29970632334212699</v>
      </c>
      <c r="CF172">
        <f t="shared" si="122"/>
        <v>0.25930576136221306</v>
      </c>
      <c r="CG172">
        <f t="shared" si="123"/>
        <v>0.22875532447671573</v>
      </c>
      <c r="CH172">
        <f t="shared" si="124"/>
        <v>0.20396962798994991</v>
      </c>
      <c r="CJ172">
        <f t="shared" si="125"/>
        <v>-31</v>
      </c>
    </row>
    <row r="173" spans="1:88" x14ac:dyDescent="0.3">
      <c r="A173">
        <v>-30</v>
      </c>
      <c r="B173" s="1">
        <v>1.0287200000000001E-8</v>
      </c>
      <c r="C173" s="1">
        <v>1.4E-14</v>
      </c>
      <c r="E173" s="1">
        <f t="shared" si="90"/>
        <v>1.0287200000000001E-8</v>
      </c>
      <c r="F173" s="1">
        <f t="shared" si="91"/>
        <v>-1.4905599999999999E-6</v>
      </c>
      <c r="G173" s="1">
        <f t="shared" si="92"/>
        <v>-1.2744400000000001E-6</v>
      </c>
      <c r="H173" s="1">
        <f t="shared" si="93"/>
        <v>-1.1009699999999999E-6</v>
      </c>
      <c r="I173" s="1">
        <f t="shared" si="94"/>
        <v>-9.7553200000000006E-7</v>
      </c>
      <c r="J173" s="1">
        <f t="shared" si="95"/>
        <v>-8.9572600000000004E-7</v>
      </c>
      <c r="L173">
        <f t="shared" si="96"/>
        <v>1.4905599999999999E-6</v>
      </c>
      <c r="M173">
        <f t="shared" si="97"/>
        <v>1.2744400000000001E-6</v>
      </c>
      <c r="N173">
        <f t="shared" si="98"/>
        <v>1.1009699999999999E-6</v>
      </c>
      <c r="O173">
        <f t="shared" si="99"/>
        <v>9.7553200000000006E-7</v>
      </c>
      <c r="P173">
        <f t="shared" si="100"/>
        <v>8.9572600000000004E-7</v>
      </c>
      <c r="AA173">
        <f t="shared" si="101"/>
        <v>1.2208849249622177E-3</v>
      </c>
      <c r="AB173">
        <f t="shared" si="102"/>
        <v>1.1289109796613725E-3</v>
      </c>
      <c r="AC173">
        <f t="shared" si="103"/>
        <v>1.0492711756262057E-3</v>
      </c>
      <c r="AD173">
        <f t="shared" si="104"/>
        <v>9.8769023484086339E-4</v>
      </c>
      <c r="AE173">
        <f t="shared" si="105"/>
        <v>9.4642802156318258E-4</v>
      </c>
      <c r="BG173">
        <f t="shared" si="106"/>
        <v>3.8110999999999984E-7</v>
      </c>
      <c r="BH173">
        <f t="shared" si="107"/>
        <v>3.2594049999999998E-7</v>
      </c>
      <c r="BI173">
        <f t="shared" si="108"/>
        <v>2.8322599999999997E-7</v>
      </c>
      <c r="BJ173">
        <f t="shared" si="109"/>
        <v>2.5140350000000003E-7</v>
      </c>
      <c r="BK173">
        <f t="shared" si="110"/>
        <v>2.2741850000000002E-7</v>
      </c>
      <c r="BM173">
        <f t="shared" si="111"/>
        <v>-1.8372827241942363E-4</v>
      </c>
      <c r="BN173">
        <f t="shared" si="112"/>
        <v>-1.6994344945675798E-4</v>
      </c>
      <c r="BO173">
        <f t="shared" si="113"/>
        <v>-1.5908189818598391E-4</v>
      </c>
      <c r="BP173">
        <f t="shared" si="114"/>
        <v>-1.5007011832945651E-4</v>
      </c>
      <c r="BQ173">
        <f t="shared" si="115"/>
        <v>-1.4121664633422098E-4</v>
      </c>
      <c r="BW173">
        <f t="shared" si="89"/>
        <v>8.0053527451832501E-2</v>
      </c>
      <c r="BX173">
        <f t="shared" si="116"/>
        <v>3.4232487686513109E-2</v>
      </c>
      <c r="BY173">
        <f t="shared" si="117"/>
        <v>1.9830880293592156E-2</v>
      </c>
      <c r="BZ173">
        <f t="shared" si="118"/>
        <v>1.320205254961611E-2</v>
      </c>
      <c r="CA173">
        <f t="shared" si="119"/>
        <v>9.5540149210488201E-3</v>
      </c>
      <c r="CD173">
        <f t="shared" si="120"/>
        <v>0.28362342879923291</v>
      </c>
      <c r="CE173">
        <f t="shared" si="121"/>
        <v>0.2426604387612887</v>
      </c>
      <c r="CF173">
        <f t="shared" si="122"/>
        <v>0.21263348097442181</v>
      </c>
      <c r="CG173">
        <f t="shared" si="123"/>
        <v>0.1892250244957541</v>
      </c>
      <c r="CH173">
        <f t="shared" si="124"/>
        <v>0.1675567419541211</v>
      </c>
      <c r="CJ173">
        <f t="shared" si="125"/>
        <v>-30</v>
      </c>
    </row>
    <row r="174" spans="1:88" x14ac:dyDescent="0.3">
      <c r="A174">
        <v>-29</v>
      </c>
      <c r="B174" s="1">
        <v>8.5221300000000002E-9</v>
      </c>
      <c r="C174" s="1">
        <v>6.1000000000000005E-14</v>
      </c>
      <c r="E174" s="1">
        <f t="shared" si="90"/>
        <v>8.5221300000000002E-9</v>
      </c>
      <c r="F174" s="1">
        <f t="shared" si="91"/>
        <v>-1.0551300000000001E-6</v>
      </c>
      <c r="G174" s="1">
        <f t="shared" si="92"/>
        <v>-9.0456799999999995E-7</v>
      </c>
      <c r="H174" s="1">
        <f t="shared" si="93"/>
        <v>-7.8151199999999996E-7</v>
      </c>
      <c r="I174" s="1">
        <f t="shared" si="94"/>
        <v>-6.8932099999999996E-7</v>
      </c>
      <c r="J174" s="1">
        <f t="shared" si="95"/>
        <v>-6.3759200000000004E-7</v>
      </c>
      <c r="L174">
        <f t="shared" si="96"/>
        <v>1.0551300000000001E-6</v>
      </c>
      <c r="M174">
        <f t="shared" si="97"/>
        <v>9.0456799999999995E-7</v>
      </c>
      <c r="N174">
        <f t="shared" si="98"/>
        <v>7.8151199999999996E-7</v>
      </c>
      <c r="O174">
        <f t="shared" si="99"/>
        <v>6.8932099999999996E-7</v>
      </c>
      <c r="P174">
        <f t="shared" si="100"/>
        <v>6.3759200000000004E-7</v>
      </c>
      <c r="AA174">
        <f t="shared" si="101"/>
        <v>1.0271952102692068E-3</v>
      </c>
      <c r="AB174">
        <f t="shared" si="102"/>
        <v>9.5108779826049707E-4</v>
      </c>
      <c r="AC174">
        <f t="shared" si="103"/>
        <v>8.8403167364071295E-4</v>
      </c>
      <c r="AD174">
        <f t="shared" si="104"/>
        <v>8.3025357572250177E-4</v>
      </c>
      <c r="AE174">
        <f t="shared" si="105"/>
        <v>7.9849358168992198E-4</v>
      </c>
      <c r="BG174">
        <f t="shared" si="106"/>
        <v>2.8518099999999999E-7</v>
      </c>
      <c r="BH174">
        <f t="shared" si="107"/>
        <v>2.4634849999999994E-7</v>
      </c>
      <c r="BI174">
        <f t="shared" si="108"/>
        <v>2.1425549999999994E-7</v>
      </c>
      <c r="BJ174">
        <f t="shared" si="109"/>
        <v>1.8929899999999995E-7</v>
      </c>
      <c r="BK174">
        <f t="shared" si="110"/>
        <v>1.7169700000000001E-7</v>
      </c>
      <c r="BM174">
        <f t="shared" si="111"/>
        <v>-1.6547119131341695E-4</v>
      </c>
      <c r="BN174">
        <f t="shared" si="112"/>
        <v>-1.5465801598797007E-4</v>
      </c>
      <c r="BO174">
        <f t="shared" si="113"/>
        <v>-1.4494640049275307E-4</v>
      </c>
      <c r="BP174">
        <f t="shared" si="114"/>
        <v>-1.364141222000004E-4</v>
      </c>
      <c r="BQ174">
        <f t="shared" si="115"/>
        <v>-1.2804668022551452E-4</v>
      </c>
      <c r="BW174">
        <f t="shared" si="89"/>
        <v>5.9903295668549905E-2</v>
      </c>
      <c r="BX174">
        <f t="shared" si="116"/>
        <v>2.5873194625525127E-2</v>
      </c>
      <c r="BY174">
        <f t="shared" si="117"/>
        <v>1.5001713023323189E-2</v>
      </c>
      <c r="BZ174">
        <f t="shared" si="118"/>
        <v>9.9407341011154542E-3</v>
      </c>
      <c r="CA174">
        <f t="shared" si="119"/>
        <v>7.2131145878603503E-3</v>
      </c>
      <c r="CD174">
        <f t="shared" si="120"/>
        <v>0.23005671142568784</v>
      </c>
      <c r="CE174">
        <f t="shared" si="121"/>
        <v>0.20097173848202837</v>
      </c>
      <c r="CF174">
        <f t="shared" si="122"/>
        <v>0.17652449991550384</v>
      </c>
      <c r="CG174">
        <f t="shared" si="123"/>
        <v>0.15635392418725269</v>
      </c>
      <c r="CH174">
        <f t="shared" si="124"/>
        <v>0.13776115230667244</v>
      </c>
      <c r="CJ174">
        <f t="shared" si="125"/>
        <v>-29</v>
      </c>
    </row>
    <row r="175" spans="1:88" x14ac:dyDescent="0.3">
      <c r="A175">
        <v>-28</v>
      </c>
      <c r="B175" s="1">
        <v>6.4583200000000001E-9</v>
      </c>
      <c r="C175" s="1">
        <v>2.2000000000000001E-14</v>
      </c>
      <c r="E175" s="1">
        <f t="shared" si="90"/>
        <v>6.4583200000000001E-9</v>
      </c>
      <c r="F175" s="1">
        <f t="shared" si="91"/>
        <v>-7.2834000000000002E-7</v>
      </c>
      <c r="G175" s="1">
        <f t="shared" si="92"/>
        <v>-6.2255900000000001E-7</v>
      </c>
      <c r="H175" s="1">
        <f t="shared" si="93"/>
        <v>-5.34518E-7</v>
      </c>
      <c r="I175" s="1">
        <f t="shared" si="94"/>
        <v>-4.7272499999999999E-7</v>
      </c>
      <c r="J175" s="1">
        <f t="shared" si="95"/>
        <v>-4.40889E-7</v>
      </c>
      <c r="L175">
        <f t="shared" si="96"/>
        <v>7.2834000000000002E-7</v>
      </c>
      <c r="M175">
        <f t="shared" si="97"/>
        <v>6.2255900000000001E-7</v>
      </c>
      <c r="N175">
        <f t="shared" si="98"/>
        <v>5.34518E-7</v>
      </c>
      <c r="O175">
        <f t="shared" si="99"/>
        <v>4.7272499999999999E-7</v>
      </c>
      <c r="P175">
        <f t="shared" si="100"/>
        <v>4.40889E-7</v>
      </c>
      <c r="AA175">
        <f t="shared" si="101"/>
        <v>8.5342838012337043E-4</v>
      </c>
      <c r="AB175">
        <f t="shared" si="102"/>
        <v>7.8902408074785658E-4</v>
      </c>
      <c r="AC175">
        <f t="shared" si="103"/>
        <v>7.3110737925423787E-4</v>
      </c>
      <c r="AD175">
        <f t="shared" si="104"/>
        <v>6.8754999818195037E-4</v>
      </c>
      <c r="AE175">
        <f t="shared" si="105"/>
        <v>6.6399472889474057E-4</v>
      </c>
      <c r="BG175">
        <f t="shared" si="106"/>
        <v>2.0987250000000003E-7</v>
      </c>
      <c r="BH175">
        <f t="shared" si="107"/>
        <v>1.8177100000000002E-7</v>
      </c>
      <c r="BI175">
        <f t="shared" si="108"/>
        <v>1.5731350000000001E-7</v>
      </c>
      <c r="BJ175">
        <f t="shared" si="109"/>
        <v>1.38658E-7</v>
      </c>
      <c r="BK175">
        <f t="shared" si="110"/>
        <v>1.260635E-7</v>
      </c>
      <c r="BM175">
        <f t="shared" si="111"/>
        <v>-1.4895755197719224E-4</v>
      </c>
      <c r="BN175">
        <f t="shared" si="112"/>
        <v>-1.4004347650011691E-4</v>
      </c>
      <c r="BO175">
        <f t="shared" si="113"/>
        <v>-1.3109100602906742E-4</v>
      </c>
      <c r="BP175">
        <f t="shared" si="114"/>
        <v>-1.2274954806779551E-4</v>
      </c>
      <c r="BQ175">
        <f t="shared" si="115"/>
        <v>-1.1476361937078234E-4</v>
      </c>
      <c r="BW175">
        <f t="shared" si="89"/>
        <v>4.4084474141677536E-2</v>
      </c>
      <c r="BX175">
        <f t="shared" si="116"/>
        <v>1.9090826452267132E-2</v>
      </c>
      <c r="BY175">
        <f t="shared" si="117"/>
        <v>1.1014755661789562E-2</v>
      </c>
      <c r="BZ175">
        <f t="shared" si="118"/>
        <v>7.2814030131826742E-3</v>
      </c>
      <c r="CA175">
        <f t="shared" si="119"/>
        <v>5.2960183977980579E-3</v>
      </c>
      <c r="CD175">
        <f t="shared" si="120"/>
        <v>0.18642973096917281</v>
      </c>
      <c r="CE175">
        <f t="shared" si="121"/>
        <v>0.16478432101895557</v>
      </c>
      <c r="CF175">
        <f t="shared" si="122"/>
        <v>0.14438959988111741</v>
      </c>
      <c r="CG175">
        <f t="shared" si="123"/>
        <v>0.12659889757340087</v>
      </c>
      <c r="CH175">
        <f t="shared" si="124"/>
        <v>0.11066201987581412</v>
      </c>
      <c r="CJ175">
        <f t="shared" si="125"/>
        <v>-28</v>
      </c>
    </row>
    <row r="176" spans="1:88" x14ac:dyDescent="0.3">
      <c r="A176">
        <v>-27</v>
      </c>
      <c r="B176" s="1">
        <v>5.3705099999999999E-9</v>
      </c>
      <c r="C176" s="1">
        <v>-2.9999999999999998E-15</v>
      </c>
      <c r="E176" s="1">
        <f t="shared" si="90"/>
        <v>5.3705099999999999E-9</v>
      </c>
      <c r="F176" s="1">
        <f t="shared" si="91"/>
        <v>-4.8476799999999996E-7</v>
      </c>
      <c r="G176" s="1">
        <f t="shared" si="92"/>
        <v>-4.1187100000000002E-7</v>
      </c>
      <c r="H176" s="1">
        <f t="shared" si="93"/>
        <v>-3.5300100000000003E-7</v>
      </c>
      <c r="I176" s="1">
        <f t="shared" si="94"/>
        <v>-3.10723E-7</v>
      </c>
      <c r="J176" s="1">
        <f t="shared" si="95"/>
        <v>-2.9419800000000002E-7</v>
      </c>
      <c r="L176">
        <f t="shared" si="96"/>
        <v>4.8476799999999996E-7</v>
      </c>
      <c r="M176">
        <f t="shared" si="97"/>
        <v>4.1187100000000002E-7</v>
      </c>
      <c r="N176">
        <f t="shared" si="98"/>
        <v>3.5300100000000003E-7</v>
      </c>
      <c r="O176">
        <f t="shared" si="99"/>
        <v>3.10723E-7</v>
      </c>
      <c r="P176">
        <f t="shared" si="100"/>
        <v>2.9419800000000002E-7</v>
      </c>
      <c r="AA176">
        <f t="shared" si="101"/>
        <v>6.96252827642373E-4</v>
      </c>
      <c r="AB176">
        <f t="shared" si="102"/>
        <v>6.4177176628455693E-4</v>
      </c>
      <c r="AC176">
        <f t="shared" si="103"/>
        <v>5.941388726552068E-4</v>
      </c>
      <c r="AD176">
        <f t="shared" si="104"/>
        <v>5.5742533132250097E-4</v>
      </c>
      <c r="AE176">
        <f t="shared" si="105"/>
        <v>5.4240022123889294E-4</v>
      </c>
      <c r="BG176">
        <f t="shared" si="106"/>
        <v>1.5058149999999998E-7</v>
      </c>
      <c r="BH176">
        <f t="shared" si="107"/>
        <v>1.2989450000000003E-7</v>
      </c>
      <c r="BI176">
        <f t="shared" si="108"/>
        <v>1.1234600000000005E-7</v>
      </c>
      <c r="BJ176">
        <f t="shared" si="109"/>
        <v>9.7032500000000005E-8</v>
      </c>
      <c r="BK176">
        <f t="shared" si="110"/>
        <v>8.879600000000001E-8</v>
      </c>
      <c r="BM176">
        <f t="shared" si="111"/>
        <v>-1.3388064373458713E-4</v>
      </c>
      <c r="BN176">
        <f t="shared" si="112"/>
        <v>-1.2589742194521171E-4</v>
      </c>
      <c r="BO176">
        <f t="shared" si="113"/>
        <v>-1.1796820796777333E-4</v>
      </c>
      <c r="BP176">
        <f t="shared" si="114"/>
        <v>-1.0793649636354081E-4</v>
      </c>
      <c r="BQ176">
        <f t="shared" si="115"/>
        <v>-1.0046200708072254E-4</v>
      </c>
      <c r="BW176">
        <f t="shared" si="89"/>
        <v>3.1630186150948855E-2</v>
      </c>
      <c r="BX176">
        <f t="shared" si="116"/>
        <v>1.3642403665073159E-2</v>
      </c>
      <c r="BY176">
        <f t="shared" si="117"/>
        <v>7.8662272441933495E-3</v>
      </c>
      <c r="BZ176">
        <f t="shared" si="118"/>
        <v>5.0955064826886864E-3</v>
      </c>
      <c r="CA176">
        <f t="shared" si="119"/>
        <v>3.7303838910618574E-3</v>
      </c>
      <c r="CD176">
        <f t="shared" si="120"/>
        <v>0.15060025387131273</v>
      </c>
      <c r="CE176">
        <f t="shared" si="121"/>
        <v>0.1331753338319773</v>
      </c>
      <c r="CF176">
        <f t="shared" si="122"/>
        <v>0.11692842087286882</v>
      </c>
      <c r="CG176">
        <f t="shared" si="123"/>
        <v>9.7887391038639179E-2</v>
      </c>
      <c r="CH176">
        <f t="shared" si="124"/>
        <v>8.4799603399660209E-2</v>
      </c>
      <c r="CJ176">
        <f t="shared" si="125"/>
        <v>-27</v>
      </c>
    </row>
    <row r="177" spans="1:88" x14ac:dyDescent="0.3">
      <c r="A177">
        <v>-26</v>
      </c>
      <c r="B177" s="1">
        <v>4.6588300000000001E-9</v>
      </c>
      <c r="C177" s="1">
        <v>-2.9999999999999998E-14</v>
      </c>
      <c r="E177" s="1">
        <f t="shared" si="90"/>
        <v>4.6588300000000001E-9</v>
      </c>
      <c r="F177" s="1">
        <f t="shared" si="91"/>
        <v>-3.0859500000000002E-7</v>
      </c>
      <c r="G177" s="1">
        <f t="shared" si="92"/>
        <v>-2.5901700000000002E-7</v>
      </c>
      <c r="H177" s="1">
        <f t="shared" si="93"/>
        <v>-2.1989099999999999E-7</v>
      </c>
      <c r="I177" s="1">
        <f t="shared" si="94"/>
        <v>-1.95409E-7</v>
      </c>
      <c r="J177" s="1">
        <f t="shared" si="95"/>
        <v>-1.8876200000000001E-7</v>
      </c>
      <c r="L177">
        <f t="shared" si="96"/>
        <v>3.0859500000000002E-7</v>
      </c>
      <c r="M177">
        <f t="shared" si="97"/>
        <v>2.5901700000000002E-7</v>
      </c>
      <c r="N177">
        <f t="shared" si="98"/>
        <v>2.1989099999999999E-7</v>
      </c>
      <c r="O177">
        <f t="shared" si="99"/>
        <v>1.95409E-7</v>
      </c>
      <c r="P177">
        <f t="shared" si="100"/>
        <v>1.8876200000000001E-7</v>
      </c>
      <c r="AA177">
        <f t="shared" si="101"/>
        <v>5.5551327616898589E-4</v>
      </c>
      <c r="AB177">
        <f t="shared" si="102"/>
        <v>5.089371277476227E-4</v>
      </c>
      <c r="AC177">
        <f t="shared" si="103"/>
        <v>4.6892536719610298E-4</v>
      </c>
      <c r="AD177">
        <f t="shared" si="104"/>
        <v>4.4205090204635936E-4</v>
      </c>
      <c r="AE177">
        <f t="shared" si="105"/>
        <v>4.3446749015317593E-4</v>
      </c>
      <c r="BG177">
        <f t="shared" si="106"/>
        <v>1.0437570000000002E-7</v>
      </c>
      <c r="BH177">
        <f t="shared" si="107"/>
        <v>8.8561200000000006E-8</v>
      </c>
      <c r="BI177">
        <f t="shared" si="108"/>
        <v>7.5188850000000011E-8</v>
      </c>
      <c r="BJ177">
        <f t="shared" si="109"/>
        <v>6.4850449999999993E-8</v>
      </c>
      <c r="BK177">
        <f t="shared" si="110"/>
        <v>5.8594049999999998E-8</v>
      </c>
      <c r="BM177">
        <f t="shared" si="111"/>
        <v>-1.1976644851564661E-4</v>
      </c>
      <c r="BN177">
        <f t="shared" si="112"/>
        <v>-1.1138240102079472E-4</v>
      </c>
      <c r="BO177">
        <f t="shared" si="113"/>
        <v>-1.0263580849285906E-4</v>
      </c>
      <c r="BP177">
        <f t="shared" si="114"/>
        <v>-9.2857494809467673E-5</v>
      </c>
      <c r="BQ177">
        <f t="shared" si="115"/>
        <v>-8.3467250766540351E-5</v>
      </c>
      <c r="BW177">
        <f t="shared" si="89"/>
        <v>2.1924491525423733E-2</v>
      </c>
      <c r="BX177">
        <f t="shared" si="116"/>
        <v>9.3012994350282485E-3</v>
      </c>
      <c r="BY177">
        <f t="shared" si="117"/>
        <v>5.2645628712154145E-3</v>
      </c>
      <c r="BZ177">
        <f t="shared" si="118"/>
        <v>3.4055176191510935E-3</v>
      </c>
      <c r="CA177">
        <f t="shared" si="119"/>
        <v>2.4615782268578878E-3</v>
      </c>
      <c r="CD177">
        <f t="shared" si="120"/>
        <v>0.12052037187063014</v>
      </c>
      <c r="CE177">
        <f t="shared" si="121"/>
        <v>0.10423732825077701</v>
      </c>
      <c r="CF177">
        <f t="shared" si="122"/>
        <v>8.850910223511585E-2</v>
      </c>
      <c r="CG177">
        <f t="shared" si="123"/>
        <v>7.2447607106017442E-2</v>
      </c>
      <c r="CH177">
        <f t="shared" si="124"/>
        <v>5.8535905132612309E-2</v>
      </c>
      <c r="CJ177">
        <f t="shared" si="125"/>
        <v>-26</v>
      </c>
    </row>
    <row r="178" spans="1:88" x14ac:dyDescent="0.3">
      <c r="A178">
        <v>-25</v>
      </c>
      <c r="B178" s="1">
        <v>4.1699799999999997E-9</v>
      </c>
      <c r="C178" s="1">
        <v>-4.0000000000000003E-15</v>
      </c>
      <c r="E178" s="1">
        <f t="shared" si="90"/>
        <v>4.1699799999999997E-9</v>
      </c>
      <c r="F178" s="1">
        <f t="shared" si="91"/>
        <v>-1.8360500000000001E-7</v>
      </c>
      <c r="G178" s="1">
        <f t="shared" si="92"/>
        <v>-1.52082E-7</v>
      </c>
      <c r="H178" s="1">
        <f t="shared" si="93"/>
        <v>-1.2830899999999999E-7</v>
      </c>
      <c r="I178" s="1">
        <f t="shared" si="94"/>
        <v>-1.16658E-7</v>
      </c>
      <c r="J178" s="1">
        <f t="shared" si="95"/>
        <v>-1.1660600000000001E-7</v>
      </c>
      <c r="L178">
        <f t="shared" si="96"/>
        <v>1.8360500000000001E-7</v>
      </c>
      <c r="M178">
        <f t="shared" si="97"/>
        <v>1.52082E-7</v>
      </c>
      <c r="N178">
        <f t="shared" si="98"/>
        <v>1.2830899999999999E-7</v>
      </c>
      <c r="O178">
        <f t="shared" si="99"/>
        <v>1.16658E-7</v>
      </c>
      <c r="P178">
        <f t="shared" si="100"/>
        <v>1.1660600000000001E-7</v>
      </c>
      <c r="AA178">
        <f t="shared" si="101"/>
        <v>4.2849154017319879E-4</v>
      </c>
      <c r="AB178">
        <f t="shared" si="102"/>
        <v>3.8997692239413345E-4</v>
      </c>
      <c r="AC178">
        <f t="shared" si="103"/>
        <v>3.5820245671966015E-4</v>
      </c>
      <c r="AD178">
        <f t="shared" si="104"/>
        <v>3.4155233859541935E-4</v>
      </c>
      <c r="AE178">
        <f t="shared" si="105"/>
        <v>3.4147620707744781E-4</v>
      </c>
      <c r="BG178">
        <f t="shared" si="106"/>
        <v>6.7930900000000009E-8</v>
      </c>
      <c r="BH178">
        <f t="shared" si="107"/>
        <v>5.625005E-8</v>
      </c>
      <c r="BI178">
        <f t="shared" si="108"/>
        <v>4.6670350000000013E-8</v>
      </c>
      <c r="BJ178">
        <f t="shared" si="109"/>
        <v>4.0338400000000002E-8</v>
      </c>
      <c r="BK178">
        <f t="shared" si="110"/>
        <v>3.596895E-8</v>
      </c>
      <c r="BM178">
        <f t="shared" si="111"/>
        <v>-1.0499468313548482E-4</v>
      </c>
      <c r="BN178">
        <f t="shared" si="112"/>
        <v>-9.5512459065899446E-5</v>
      </c>
      <c r="BO178">
        <f t="shared" si="113"/>
        <v>-8.5602164193390422E-5</v>
      </c>
      <c r="BP178">
        <f t="shared" si="114"/>
        <v>-7.5932613902522178E-5</v>
      </c>
      <c r="BQ178">
        <f t="shared" si="115"/>
        <v>-6.5063958167209309E-5</v>
      </c>
      <c r="BW178">
        <f t="shared" si="89"/>
        <v>1.4269130088367379E-2</v>
      </c>
      <c r="BX178">
        <f t="shared" si="116"/>
        <v>5.907762748080545E-3</v>
      </c>
      <c r="BY178">
        <f t="shared" si="117"/>
        <v>3.2677583417837662E-3</v>
      </c>
      <c r="BZ178">
        <f t="shared" si="118"/>
        <v>2.1183065333912794E-3</v>
      </c>
      <c r="CA178">
        <f t="shared" si="119"/>
        <v>1.5110814863102998E-3</v>
      </c>
      <c r="CD178">
        <f t="shared" si="120"/>
        <v>9.2624256443547714E-2</v>
      </c>
      <c r="CE178">
        <f t="shared" si="121"/>
        <v>7.6649649505327655E-2</v>
      </c>
      <c r="CF178">
        <f t="shared" si="122"/>
        <v>6.1568646942828639E-2</v>
      </c>
      <c r="CG178">
        <f t="shared" si="123"/>
        <v>4.8444761340870821E-2</v>
      </c>
      <c r="CH178">
        <f t="shared" si="124"/>
        <v>3.5568952895595106E-2</v>
      </c>
      <c r="CJ178">
        <f t="shared" si="125"/>
        <v>-25</v>
      </c>
    </row>
    <row r="179" spans="1:88" x14ac:dyDescent="0.3">
      <c r="A179">
        <v>-24</v>
      </c>
      <c r="B179" s="1">
        <v>3.7961700000000001E-9</v>
      </c>
      <c r="C179" s="1">
        <v>2.9999999999999998E-15</v>
      </c>
      <c r="E179" s="1">
        <f t="shared" si="90"/>
        <v>3.7961700000000001E-9</v>
      </c>
      <c r="F179" s="1">
        <f t="shared" si="91"/>
        <v>-9.9843599999999995E-8</v>
      </c>
      <c r="G179" s="1">
        <f t="shared" si="92"/>
        <v>-8.1894599999999998E-8</v>
      </c>
      <c r="H179" s="1">
        <f t="shared" si="93"/>
        <v>-6.9513299999999998E-8</v>
      </c>
      <c r="I179" s="1">
        <f t="shared" si="94"/>
        <v>-6.5708100000000001E-8</v>
      </c>
      <c r="J179" s="1">
        <f t="shared" si="95"/>
        <v>-7.1573899999999997E-8</v>
      </c>
      <c r="L179">
        <f t="shared" si="96"/>
        <v>9.9843599999999995E-8</v>
      </c>
      <c r="M179">
        <f t="shared" si="97"/>
        <v>8.1894599999999998E-8</v>
      </c>
      <c r="N179">
        <f t="shared" si="98"/>
        <v>6.9513299999999998E-8</v>
      </c>
      <c r="O179">
        <f t="shared" si="99"/>
        <v>6.5708100000000001E-8</v>
      </c>
      <c r="P179">
        <f t="shared" si="100"/>
        <v>7.1573899999999997E-8</v>
      </c>
      <c r="AA179">
        <f t="shared" si="101"/>
        <v>3.1598037913769264E-4</v>
      </c>
      <c r="AB179">
        <f t="shared" si="102"/>
        <v>2.8617232570603328E-4</v>
      </c>
      <c r="AC179">
        <f t="shared" si="103"/>
        <v>2.6365375021038484E-4</v>
      </c>
      <c r="AD179">
        <f t="shared" si="104"/>
        <v>2.5633591242742404E-4</v>
      </c>
      <c r="AE179">
        <f t="shared" si="105"/>
        <v>2.675329886200952E-4</v>
      </c>
      <c r="BG179">
        <f t="shared" si="106"/>
        <v>3.9562449999999998E-8</v>
      </c>
      <c r="BH179">
        <f t="shared" si="107"/>
        <v>3.2174099999999993E-8</v>
      </c>
      <c r="BI179">
        <f t="shared" si="108"/>
        <v>2.6643700000000007E-8</v>
      </c>
      <c r="BJ179">
        <f t="shared" si="109"/>
        <v>2.25713E-8</v>
      </c>
      <c r="BK179">
        <f t="shared" si="110"/>
        <v>2.107955E-8</v>
      </c>
      <c r="BM179">
        <f t="shared" si="111"/>
        <v>-8.6020230558159078E-5</v>
      </c>
      <c r="BN179">
        <f t="shared" si="112"/>
        <v>-7.6854750366191349E-5</v>
      </c>
      <c r="BO179">
        <f t="shared" si="113"/>
        <v>-6.8136412710890392E-5</v>
      </c>
      <c r="BP179">
        <f t="shared" si="114"/>
        <v>-5.6464574145639384E-5</v>
      </c>
      <c r="BQ179">
        <f t="shared" si="115"/>
        <v>-4.8012777189446921E-5</v>
      </c>
      <c r="BW179">
        <f t="shared" si="89"/>
        <v>8.3102350427350421E-3</v>
      </c>
      <c r="BX179">
        <f t="shared" si="116"/>
        <v>3.3791427640156445E-3</v>
      </c>
      <c r="BY179">
        <f t="shared" si="117"/>
        <v>1.8655350330774065E-3</v>
      </c>
      <c r="BZ179">
        <f t="shared" si="118"/>
        <v>1.1852957047660438E-3</v>
      </c>
      <c r="CA179">
        <f t="shared" si="119"/>
        <v>8.8556707228741116E-4</v>
      </c>
      <c r="CD179">
        <f t="shared" si="120"/>
        <v>6.2171496999300739E-2</v>
      </c>
      <c r="CE179">
        <f t="shared" si="121"/>
        <v>4.9628546128245139E-2</v>
      </c>
      <c r="CF179">
        <f t="shared" si="122"/>
        <v>3.9007547841852758E-2</v>
      </c>
      <c r="CG179">
        <f t="shared" si="123"/>
        <v>2.6788119910185083E-2</v>
      </c>
      <c r="CH179">
        <f t="shared" si="124"/>
        <v>1.9368847292441187E-2</v>
      </c>
      <c r="CJ179">
        <f t="shared" si="125"/>
        <v>-24</v>
      </c>
    </row>
    <row r="180" spans="1:88" x14ac:dyDescent="0.3">
      <c r="A180">
        <v>-23</v>
      </c>
      <c r="B180" s="1">
        <v>3.5032300000000001E-9</v>
      </c>
      <c r="C180" s="1">
        <v>1.0000000000000001E-15</v>
      </c>
      <c r="E180" s="1">
        <f t="shared" si="90"/>
        <v>3.5032300000000001E-9</v>
      </c>
      <c r="F180" s="1">
        <f t="shared" si="91"/>
        <v>-4.7743199999999997E-8</v>
      </c>
      <c r="G180" s="1">
        <f t="shared" si="92"/>
        <v>-3.9581899999999998E-8</v>
      </c>
      <c r="H180" s="1">
        <f t="shared" si="93"/>
        <v>-3.4968300000000002E-8</v>
      </c>
      <c r="I180" s="1">
        <f t="shared" si="94"/>
        <v>-3.5981200000000001E-8</v>
      </c>
      <c r="J180" s="1">
        <f t="shared" si="95"/>
        <v>-4.4668099999999999E-8</v>
      </c>
      <c r="L180">
        <f t="shared" si="96"/>
        <v>4.7743199999999997E-8</v>
      </c>
      <c r="M180">
        <f t="shared" si="97"/>
        <v>3.9581899999999998E-8</v>
      </c>
      <c r="N180">
        <f t="shared" si="98"/>
        <v>3.4968300000000002E-8</v>
      </c>
      <c r="O180">
        <f t="shared" si="99"/>
        <v>3.5981200000000001E-8</v>
      </c>
      <c r="P180">
        <f t="shared" si="100"/>
        <v>4.4668099999999999E-8</v>
      </c>
      <c r="AA180">
        <f t="shared" si="101"/>
        <v>2.1850217390222915E-4</v>
      </c>
      <c r="AB180">
        <f t="shared" si="102"/>
        <v>1.9895200426233459E-4</v>
      </c>
      <c r="AC180">
        <f t="shared" si="103"/>
        <v>1.869981283328793E-4</v>
      </c>
      <c r="AD180">
        <f t="shared" si="104"/>
        <v>1.8968711079037499E-4</v>
      </c>
      <c r="AE180">
        <f t="shared" si="105"/>
        <v>2.1134829074302919E-4</v>
      </c>
      <c r="BG180">
        <f t="shared" si="106"/>
        <v>1.9774829999999995E-8</v>
      </c>
      <c r="BH180">
        <f t="shared" si="107"/>
        <v>1.6379745E-8</v>
      </c>
      <c r="BI180">
        <f t="shared" si="108"/>
        <v>1.3841489999999995E-8</v>
      </c>
      <c r="BJ180">
        <f t="shared" si="109"/>
        <v>1.1605450000000002E-8</v>
      </c>
      <c r="BK180">
        <f t="shared" si="110"/>
        <v>1.0244949999999997E-8</v>
      </c>
      <c r="BM180">
        <f t="shared" si="111"/>
        <v>-6.399199946583711E-5</v>
      </c>
      <c r="BN180">
        <f t="shared" si="112"/>
        <v>-5.8177061466787046E-5</v>
      </c>
      <c r="BO180">
        <f t="shared" si="113"/>
        <v>-5.0822021157346338E-5</v>
      </c>
      <c r="BP180">
        <f t="shared" si="114"/>
        <v>-3.8340679362192494E-5</v>
      </c>
      <c r="BQ180">
        <f t="shared" si="115"/>
        <v>-2.7927441261308101E-5</v>
      </c>
      <c r="BW180">
        <f t="shared" si="89"/>
        <v>4.1537742285962615E-3</v>
      </c>
      <c r="BX180">
        <f t="shared" si="116"/>
        <v>1.7203122012168623E-3</v>
      </c>
      <c r="BY180">
        <f t="shared" si="117"/>
        <v>9.6915160075329533E-4</v>
      </c>
      <c r="BZ180">
        <f t="shared" si="118"/>
        <v>6.0944163769375637E-4</v>
      </c>
      <c r="CA180">
        <f t="shared" si="119"/>
        <v>4.3039772562653906E-4</v>
      </c>
      <c r="CD180">
        <f t="shared" si="120"/>
        <v>3.440657797289156E-2</v>
      </c>
      <c r="CE180">
        <f t="shared" si="121"/>
        <v>2.8437648543068007E-2</v>
      </c>
      <c r="CF180">
        <f t="shared" si="122"/>
        <v>2.1701711488053024E-2</v>
      </c>
      <c r="CG180">
        <f t="shared" si="123"/>
        <v>1.2351216318898782E-2</v>
      </c>
      <c r="CH180">
        <f t="shared" si="124"/>
        <v>6.5531847853717547E-3</v>
      </c>
      <c r="CJ180">
        <f t="shared" si="125"/>
        <v>-23</v>
      </c>
    </row>
    <row r="181" spans="1:88" x14ac:dyDescent="0.3">
      <c r="A181">
        <v>-22</v>
      </c>
      <c r="B181" s="1">
        <v>3.24266E-9</v>
      </c>
      <c r="C181" s="1">
        <v>-1.0000000000000001E-15</v>
      </c>
      <c r="E181" s="1">
        <f t="shared" si="90"/>
        <v>3.24266E-9</v>
      </c>
      <c r="F181" s="1">
        <f t="shared" si="91"/>
        <v>-2.0718699999999999E-8</v>
      </c>
      <c r="G181" s="1">
        <f t="shared" si="92"/>
        <v>-1.7546399999999999E-8</v>
      </c>
      <c r="H181" s="1">
        <f t="shared" si="93"/>
        <v>-1.62259E-8</v>
      </c>
      <c r="I181" s="1">
        <f t="shared" si="94"/>
        <v>-2.05655E-8</v>
      </c>
      <c r="J181" s="1">
        <f t="shared" si="95"/>
        <v>-2.9414800000000001E-8</v>
      </c>
      <c r="L181">
        <f t="shared" si="96"/>
        <v>2.0718699999999999E-8</v>
      </c>
      <c r="M181">
        <f t="shared" si="97"/>
        <v>1.7546399999999999E-8</v>
      </c>
      <c r="N181">
        <f t="shared" si="98"/>
        <v>1.62259E-8</v>
      </c>
      <c r="O181">
        <f t="shared" si="99"/>
        <v>2.05655E-8</v>
      </c>
      <c r="P181">
        <f t="shared" si="100"/>
        <v>2.9414800000000001E-8</v>
      </c>
      <c r="AA181">
        <f t="shared" si="101"/>
        <v>1.4393991802137446E-4</v>
      </c>
      <c r="AB181">
        <f t="shared" si="102"/>
        <v>1.3246282497365061E-4</v>
      </c>
      <c r="AC181">
        <f t="shared" si="103"/>
        <v>1.2738092478860406E-4</v>
      </c>
      <c r="AD181">
        <f t="shared" si="104"/>
        <v>1.4340676413614526E-4</v>
      </c>
      <c r="AE181">
        <f t="shared" si="105"/>
        <v>1.7150743424120134E-4</v>
      </c>
      <c r="BG181">
        <f t="shared" si="106"/>
        <v>9.0787750000000008E-9</v>
      </c>
      <c r="BH181">
        <f t="shared" si="107"/>
        <v>7.774845000000002E-9</v>
      </c>
      <c r="BI181">
        <f t="shared" si="108"/>
        <v>6.1543900000000003E-9</v>
      </c>
      <c r="BJ181">
        <f t="shared" si="109"/>
        <v>4.9028000000000001E-9</v>
      </c>
      <c r="BK181">
        <f t="shared" si="110"/>
        <v>2.7865000000000007E-9</v>
      </c>
      <c r="BM181">
        <f t="shared" si="111"/>
        <v>-4.6666056149665989E-5</v>
      </c>
      <c r="BN181">
        <f t="shared" si="112"/>
        <v>-4.3889131940739604E-5</v>
      </c>
      <c r="BO181">
        <f t="shared" si="113"/>
        <v>-3.2397012600455403E-5</v>
      </c>
      <c r="BP181">
        <f t="shared" si="114"/>
        <v>-1.9838413158412619E-5</v>
      </c>
      <c r="BQ181">
        <f t="shared" si="115"/>
        <v>-8.5497664444856545E-6</v>
      </c>
      <c r="BW181">
        <f t="shared" si="89"/>
        <v>1.9070293712878459E-3</v>
      </c>
      <c r="BX181">
        <f t="shared" si="116"/>
        <v>8.1656709039548041E-4</v>
      </c>
      <c r="BY181">
        <f t="shared" si="117"/>
        <v>4.3091725819691926E-4</v>
      </c>
      <c r="BZ181">
        <f t="shared" si="118"/>
        <v>2.5746269737795163E-4</v>
      </c>
      <c r="CA181">
        <f t="shared" si="119"/>
        <v>1.1706287121541361E-4</v>
      </c>
      <c r="CD181">
        <f t="shared" si="120"/>
        <v>1.8297523714428391E-2</v>
      </c>
      <c r="CE181">
        <f t="shared" si="121"/>
        <v>1.6184679464823361E-2</v>
      </c>
      <c r="CF181">
        <f t="shared" si="122"/>
        <v>8.8186082391968484E-3</v>
      </c>
      <c r="CG181">
        <f t="shared" si="123"/>
        <v>3.3067699442771228E-3</v>
      </c>
      <c r="CH181">
        <f t="shared" si="124"/>
        <v>6.1418417540267517E-4</v>
      </c>
      <c r="CJ181">
        <f t="shared" si="125"/>
        <v>-22</v>
      </c>
    </row>
    <row r="182" spans="1:88" x14ac:dyDescent="0.3">
      <c r="A182">
        <v>-21</v>
      </c>
      <c r="B182" s="1">
        <v>2.9089000000000002E-9</v>
      </c>
      <c r="C182" s="1">
        <v>1.4999999999999999E-14</v>
      </c>
      <c r="E182" s="1">
        <f t="shared" si="90"/>
        <v>2.9089000000000002E-9</v>
      </c>
      <c r="F182" s="1">
        <f t="shared" si="91"/>
        <v>-8.1935399999999994E-9</v>
      </c>
      <c r="G182" s="1">
        <f t="shared" si="92"/>
        <v>-6.8224099999999998E-9</v>
      </c>
      <c r="H182" s="1">
        <f t="shared" si="93"/>
        <v>-7.2853199999999998E-9</v>
      </c>
      <c r="I182" s="1">
        <f t="shared" si="94"/>
        <v>-1.2770299999999999E-8</v>
      </c>
      <c r="J182" s="1">
        <f t="shared" si="95"/>
        <v>-2.4178200000000001E-8</v>
      </c>
      <c r="L182">
        <f t="shared" si="96"/>
        <v>8.1935399999999994E-9</v>
      </c>
      <c r="M182">
        <f t="shared" si="97"/>
        <v>6.8224099999999998E-9</v>
      </c>
      <c r="N182">
        <f t="shared" si="98"/>
        <v>7.2853199999999998E-9</v>
      </c>
      <c r="O182">
        <f t="shared" si="99"/>
        <v>1.2770299999999999E-8</v>
      </c>
      <c r="P182">
        <f t="shared" si="100"/>
        <v>2.4178200000000001E-8</v>
      </c>
      <c r="AA182">
        <f t="shared" si="101"/>
        <v>9.0518174970554948E-5</v>
      </c>
      <c r="AB182">
        <f t="shared" si="102"/>
        <v>8.2597881328760482E-5</v>
      </c>
      <c r="AC182">
        <f t="shared" si="103"/>
        <v>8.5354086018186616E-5</v>
      </c>
      <c r="AD182">
        <f t="shared" si="104"/>
        <v>1.1300575206598999E-4</v>
      </c>
      <c r="AE182">
        <f t="shared" si="105"/>
        <v>1.55493408220413E-4</v>
      </c>
      <c r="BG182">
        <f t="shared" si="106"/>
        <v>3.7459184999999998E-9</v>
      </c>
      <c r="BH182">
        <f t="shared" si="107"/>
        <v>2.9174185E-9</v>
      </c>
      <c r="BI182">
        <f t="shared" si="108"/>
        <v>1.8554799999999999E-9</v>
      </c>
      <c r="BJ182">
        <f t="shared" si="109"/>
        <v>8.5854999999999927E-10</v>
      </c>
      <c r="BK182">
        <f t="shared" si="110"/>
        <v>8.8100000000000942E-11</v>
      </c>
      <c r="BM182">
        <f t="shared" si="111"/>
        <v>-3.2014248867914112E-5</v>
      </c>
      <c r="BN182">
        <f t="shared" si="112"/>
        <v>-2.5586103555824701E-5</v>
      </c>
      <c r="BO182">
        <f t="shared" si="113"/>
        <v>-1.2784067245546445E-5</v>
      </c>
      <c r="BP182">
        <f t="shared" si="114"/>
        <v>-3.9357760559180776E-6</v>
      </c>
      <c r="BQ182">
        <f t="shared" si="115"/>
        <v>-2.8380976717281441E-7</v>
      </c>
      <c r="BW182">
        <f t="shared" si="89"/>
        <v>7.8684366579747928E-4</v>
      </c>
      <c r="BX182">
        <f t="shared" si="116"/>
        <v>3.0640712914674779E-4</v>
      </c>
      <c r="BY182">
        <f t="shared" si="117"/>
        <v>1.2991675117098844E-4</v>
      </c>
      <c r="BZ182">
        <f t="shared" si="118"/>
        <v>4.5085379545125268E-5</v>
      </c>
      <c r="CA182">
        <f t="shared" si="119"/>
        <v>3.7011444299580287E-6</v>
      </c>
      <c r="CD182">
        <f t="shared" si="120"/>
        <v>8.6114593037014235E-3</v>
      </c>
      <c r="CE182">
        <f t="shared" si="121"/>
        <v>5.5004526031905481E-3</v>
      </c>
      <c r="CF182">
        <f t="shared" si="122"/>
        <v>1.3731823510997976E-3</v>
      </c>
      <c r="CG182">
        <f t="shared" si="123"/>
        <v>1.3015200976613175E-4</v>
      </c>
      <c r="CH182">
        <f t="shared" si="124"/>
        <v>6.7677575962275151E-7</v>
      </c>
      <c r="CJ182">
        <f t="shared" si="125"/>
        <v>-21</v>
      </c>
    </row>
    <row r="183" spans="1:88" x14ac:dyDescent="0.3">
      <c r="A183">
        <v>-20</v>
      </c>
      <c r="B183" s="1">
        <v>2.3947900000000002E-9</v>
      </c>
      <c r="C183" s="1">
        <v>4.0000000000000003E-15</v>
      </c>
      <c r="E183" s="1">
        <f t="shared" si="90"/>
        <v>2.3947900000000002E-9</v>
      </c>
      <c r="F183" s="1">
        <f t="shared" si="91"/>
        <v>-2.56115E-9</v>
      </c>
      <c r="G183" s="1">
        <f t="shared" si="92"/>
        <v>-1.9967099999999998E-9</v>
      </c>
      <c r="H183" s="1">
        <f t="shared" si="93"/>
        <v>-3.9171199999999998E-9</v>
      </c>
      <c r="I183" s="1">
        <f t="shared" si="94"/>
        <v>-1.07599E-8</v>
      </c>
      <c r="J183" s="1">
        <f t="shared" si="95"/>
        <v>-2.3841799999999998E-8</v>
      </c>
      <c r="L183">
        <f t="shared" si="96"/>
        <v>2.56115E-9</v>
      </c>
      <c r="M183">
        <f t="shared" si="97"/>
        <v>1.9967099999999998E-9</v>
      </c>
      <c r="N183">
        <f t="shared" si="98"/>
        <v>3.9171199999999998E-9</v>
      </c>
      <c r="O183">
        <f t="shared" si="99"/>
        <v>1.07599E-8</v>
      </c>
      <c r="P183">
        <f t="shared" si="100"/>
        <v>2.3841799999999998E-8</v>
      </c>
      <c r="AA183">
        <f t="shared" si="101"/>
        <v>5.0607805722042523E-5</v>
      </c>
      <c r="AB183">
        <f t="shared" si="102"/>
        <v>4.4684561092171417E-5</v>
      </c>
      <c r="AC183">
        <f t="shared" si="103"/>
        <v>6.2586899587693264E-5</v>
      </c>
      <c r="AD183">
        <f t="shared" si="104"/>
        <v>1.0372993781932003E-4</v>
      </c>
      <c r="AE183">
        <f t="shared" si="105"/>
        <v>1.5440790135223004E-4</v>
      </c>
      <c r="BG183">
        <f t="shared" si="106"/>
        <v>1.1300460000000002E-9</v>
      </c>
      <c r="BH183">
        <f t="shared" si="107"/>
        <v>5.1059500000000003E-10</v>
      </c>
      <c r="BI183">
        <f t="shared" si="108"/>
        <v>7.9225000000000016E-11</v>
      </c>
      <c r="BJ183">
        <f t="shared" si="109"/>
        <v>-4.3070000000000013E-10</v>
      </c>
      <c r="BK183">
        <f t="shared" si="110"/>
        <v>-5.9645000000000035E-10</v>
      </c>
      <c r="BM183">
        <f t="shared" si="111"/>
        <v>-1.6628391348724129E-5</v>
      </c>
      <c r="BN183">
        <f t="shared" si="112"/>
        <v>-6.7256227730537349E-6</v>
      </c>
      <c r="BO183">
        <f t="shared" si="113"/>
        <v>-6.3945331704119761E-7</v>
      </c>
      <c r="BP183">
        <f t="shared" si="114"/>
        <v>2.0360978701357277E-6</v>
      </c>
      <c r="BQ183">
        <f t="shared" si="115"/>
        <v>1.9078373203650018E-6</v>
      </c>
      <c r="BW183">
        <f t="shared" si="89"/>
        <v>2.3737023033463715E-4</v>
      </c>
      <c r="BX183">
        <f t="shared" si="116"/>
        <v>5.3626158916413155E-5</v>
      </c>
      <c r="BY183">
        <f t="shared" si="117"/>
        <v>5.5471654836061625E-6</v>
      </c>
      <c r="BZ183">
        <f t="shared" si="118"/>
        <v>-2.2617521367521374E-5</v>
      </c>
      <c r="CA183">
        <f t="shared" si="119"/>
        <v>-2.5057293930175298E-5</v>
      </c>
      <c r="CD183">
        <f t="shared" si="120"/>
        <v>2.3232213723144665E-3</v>
      </c>
      <c r="CE183">
        <f t="shared" si="121"/>
        <v>3.8006259564744355E-4</v>
      </c>
      <c r="CF183">
        <f t="shared" si="122"/>
        <v>3.4356412561421765E-6</v>
      </c>
      <c r="CG183">
        <f t="shared" si="123"/>
        <v>3.4832722458747253E-5</v>
      </c>
      <c r="CH183">
        <f t="shared" si="124"/>
        <v>3.0582487031246644E-5</v>
      </c>
      <c r="CJ183">
        <f t="shared" si="125"/>
        <v>-20</v>
      </c>
    </row>
    <row r="184" spans="1:88" x14ac:dyDescent="0.3">
      <c r="A184">
        <v>-19</v>
      </c>
      <c r="B184" s="1">
        <v>1.13231E-9</v>
      </c>
      <c r="C184" s="1">
        <v>7.0000000000000001E-15</v>
      </c>
      <c r="E184" s="1">
        <f t="shared" si="90"/>
        <v>1.13231E-9</v>
      </c>
      <c r="F184" s="1">
        <f t="shared" si="91"/>
        <v>-7.0170299999999999E-10</v>
      </c>
      <c r="G184" s="1">
        <f t="shared" si="92"/>
        <v>-9.8757300000000006E-10</v>
      </c>
      <c r="H184" s="1">
        <f t="shared" si="93"/>
        <v>-3.5743600000000001E-9</v>
      </c>
      <c r="I184" s="1">
        <f t="shared" si="94"/>
        <v>-1.1053200000000001E-8</v>
      </c>
      <c r="J184" s="1">
        <f t="shared" si="95"/>
        <v>-2.4001999999999999E-8</v>
      </c>
      <c r="L184">
        <f t="shared" si="96"/>
        <v>7.0170299999999999E-10</v>
      </c>
      <c r="M184">
        <f t="shared" si="97"/>
        <v>9.8757300000000006E-10</v>
      </c>
      <c r="N184">
        <f t="shared" si="98"/>
        <v>3.5743600000000001E-9</v>
      </c>
      <c r="O184">
        <f t="shared" si="99"/>
        <v>1.1053200000000001E-8</v>
      </c>
      <c r="P184">
        <f t="shared" si="100"/>
        <v>2.4001999999999999E-8</v>
      </c>
      <c r="AA184">
        <f t="shared" si="101"/>
        <v>2.6489677234726737E-5</v>
      </c>
      <c r="AB184">
        <f t="shared" si="102"/>
        <v>3.142567421711108E-5</v>
      </c>
      <c r="AC184">
        <f t="shared" si="103"/>
        <v>5.9785951527093722E-5</v>
      </c>
      <c r="AD184">
        <f t="shared" si="104"/>
        <v>1.0513419995415383E-4</v>
      </c>
      <c r="AE184">
        <f t="shared" si="105"/>
        <v>1.5492578868606737E-4</v>
      </c>
      <c r="BG184">
        <f t="shared" si="106"/>
        <v>2.104105E-10</v>
      </c>
      <c r="BH184">
        <f t="shared" si="107"/>
        <v>-2.2993500000000013E-11</v>
      </c>
      <c r="BI184">
        <f t="shared" si="108"/>
        <v>-3.5333999999999994E-10</v>
      </c>
      <c r="BJ184">
        <f t="shared" si="109"/>
        <v>-3.8014999999999982E-10</v>
      </c>
      <c r="BK184">
        <f t="shared" si="110"/>
        <v>-1.1289500000000003E-9</v>
      </c>
      <c r="BM184">
        <f t="shared" si="111"/>
        <v>-4.8650713174916114E-6</v>
      </c>
      <c r="BN184">
        <f t="shared" si="112"/>
        <v>3.616768809870367E-7</v>
      </c>
      <c r="BO184">
        <f t="shared" si="113"/>
        <v>2.8218526786137331E-6</v>
      </c>
      <c r="BP184">
        <f t="shared" si="114"/>
        <v>1.7778629909848056E-6</v>
      </c>
      <c r="BQ184">
        <f t="shared" si="115"/>
        <v>3.5616389786707993E-6</v>
      </c>
      <c r="BW184">
        <f t="shared" si="89"/>
        <v>4.419748297841518E-5</v>
      </c>
      <c r="BX184">
        <f t="shared" si="116"/>
        <v>-2.4149337244676243E-6</v>
      </c>
      <c r="BY184">
        <f t="shared" si="117"/>
        <v>-2.4740112994350279E-5</v>
      </c>
      <c r="BZ184">
        <f t="shared" si="118"/>
        <v>-1.9962968998985939E-5</v>
      </c>
      <c r="CA184">
        <f t="shared" si="119"/>
        <v>-4.7428002317832836E-5</v>
      </c>
      <c r="CD184">
        <f t="shared" si="120"/>
        <v>1.9886966501640082E-4</v>
      </c>
      <c r="CE184">
        <f t="shared" si="121"/>
        <v>1.0990858528103208E-6</v>
      </c>
      <c r="CF184">
        <f t="shared" si="122"/>
        <v>6.6905033653248019E-5</v>
      </c>
      <c r="CG184">
        <f t="shared" si="123"/>
        <v>2.6557469977311236E-5</v>
      </c>
      <c r="CH184">
        <f t="shared" si="124"/>
        <v>1.0658348376567524E-4</v>
      </c>
      <c r="CJ184">
        <f t="shared" si="125"/>
        <v>-19</v>
      </c>
    </row>
    <row r="185" spans="1:88" x14ac:dyDescent="0.3">
      <c r="A185">
        <v>-18</v>
      </c>
      <c r="B185" s="1">
        <v>3.0851299999999998E-10</v>
      </c>
      <c r="C185" s="1">
        <v>1.09E-13</v>
      </c>
      <c r="E185" s="1">
        <f t="shared" si="90"/>
        <v>3.0851299999999998E-10</v>
      </c>
      <c r="F185" s="1">
        <f t="shared" si="91"/>
        <v>-3.0105799999999998E-10</v>
      </c>
      <c r="G185" s="1">
        <f t="shared" si="92"/>
        <v>-9.7551999999999996E-10</v>
      </c>
      <c r="H185" s="1">
        <f t="shared" si="93"/>
        <v>-3.7586699999999998E-9</v>
      </c>
      <c r="I185" s="1">
        <f t="shared" si="94"/>
        <v>-1.16213E-8</v>
      </c>
      <c r="J185" s="1">
        <f t="shared" si="95"/>
        <v>-2.5034699999999999E-8</v>
      </c>
      <c r="L185">
        <f t="shared" si="96"/>
        <v>3.0105799999999998E-10</v>
      </c>
      <c r="M185">
        <f t="shared" si="97"/>
        <v>9.7551999999999996E-10</v>
      </c>
      <c r="N185">
        <f t="shared" si="98"/>
        <v>3.7586699999999998E-9</v>
      </c>
      <c r="O185">
        <f t="shared" si="99"/>
        <v>1.16213E-8</v>
      </c>
      <c r="P185">
        <f t="shared" si="100"/>
        <v>2.5034699999999999E-8</v>
      </c>
      <c r="AA185">
        <f t="shared" si="101"/>
        <v>1.7351023024594256E-5</v>
      </c>
      <c r="AB185">
        <f t="shared" si="102"/>
        <v>3.1233315546063946E-5</v>
      </c>
      <c r="AC185">
        <f t="shared" si="103"/>
        <v>6.1307992953610869E-5</v>
      </c>
      <c r="AD185">
        <f t="shared" si="104"/>
        <v>1.0780213355959148E-4</v>
      </c>
      <c r="AE185">
        <f t="shared" si="105"/>
        <v>1.5822357599296004E-4</v>
      </c>
      <c r="BG185">
        <f t="shared" si="106"/>
        <v>1.3436999999999978E-11</v>
      </c>
      <c r="BH185">
        <f t="shared" si="107"/>
        <v>-6.1510000000000029E-11</v>
      </c>
      <c r="BI185">
        <f t="shared" si="108"/>
        <v>-4.1188499999999997E-10</v>
      </c>
      <c r="BJ185">
        <f t="shared" si="109"/>
        <v>-4.0115000000000037E-10</v>
      </c>
      <c r="BK185">
        <f t="shared" si="110"/>
        <v>-1.0155000000000001E-9</v>
      </c>
      <c r="BM185">
        <f t="shared" si="111"/>
        <v>-3.9626033842880449E-7</v>
      </c>
      <c r="BN185">
        <f t="shared" si="112"/>
        <v>9.5545736052898299E-7</v>
      </c>
      <c r="BO185">
        <f t="shared" si="113"/>
        <v>3.1928645297930904E-6</v>
      </c>
      <c r="BP185">
        <f t="shared" si="114"/>
        <v>1.8295352266423359E-6</v>
      </c>
      <c r="BQ185">
        <f t="shared" si="115"/>
        <v>3.1464942612963058E-6</v>
      </c>
      <c r="BW185">
        <f t="shared" si="89"/>
        <v>2.8224902216427596E-6</v>
      </c>
      <c r="BX185">
        <f t="shared" si="116"/>
        <v>-6.4601984644357552E-6</v>
      </c>
      <c r="BY185">
        <f t="shared" si="117"/>
        <v>-2.8839308996088654E-5</v>
      </c>
      <c r="BZ185">
        <f t="shared" si="118"/>
        <v>-2.1065750398377536E-5</v>
      </c>
      <c r="CA185">
        <f t="shared" si="119"/>
        <v>-4.2661886136462409E-5</v>
      </c>
      <c r="CD185">
        <f t="shared" si="120"/>
        <v>1.3193236038069272E-6</v>
      </c>
      <c r="CE185">
        <f t="shared" si="121"/>
        <v>7.670306900153939E-6</v>
      </c>
      <c r="CF185">
        <f t="shared" si="122"/>
        <v>8.5654681518967051E-5</v>
      </c>
      <c r="CG185">
        <f t="shared" si="123"/>
        <v>2.8123649201863388E-5</v>
      </c>
      <c r="CH185">
        <f t="shared" si="124"/>
        <v>8.3184806013254236E-5</v>
      </c>
      <c r="CJ185">
        <f t="shared" si="125"/>
        <v>-18</v>
      </c>
    </row>
    <row r="186" spans="1:88" x14ac:dyDescent="0.3">
      <c r="A186">
        <v>-17</v>
      </c>
      <c r="B186" s="1">
        <v>1.35404E-10</v>
      </c>
      <c r="C186" s="1">
        <v>1.3400000000000001E-13</v>
      </c>
      <c r="E186" s="1">
        <f t="shared" si="90"/>
        <v>1.35404E-10</v>
      </c>
      <c r="F186" s="1">
        <f t="shared" si="91"/>
        <v>-2.8088199999999998E-10</v>
      </c>
      <c r="G186" s="1">
        <f t="shared" si="92"/>
        <v>-1.0335600000000001E-9</v>
      </c>
      <c r="H186" s="1">
        <f t="shared" si="93"/>
        <v>-4.2810399999999999E-9</v>
      </c>
      <c r="I186" s="1">
        <f t="shared" si="94"/>
        <v>-1.18135E-8</v>
      </c>
      <c r="J186" s="1">
        <f t="shared" si="95"/>
        <v>-2.6259899999999999E-8</v>
      </c>
      <c r="L186">
        <f t="shared" si="96"/>
        <v>2.8088199999999998E-10</v>
      </c>
      <c r="M186">
        <f t="shared" si="97"/>
        <v>1.0335600000000001E-9</v>
      </c>
      <c r="N186">
        <f t="shared" si="98"/>
        <v>4.2810399999999999E-9</v>
      </c>
      <c r="O186">
        <f t="shared" si="99"/>
        <v>1.18135E-8</v>
      </c>
      <c r="P186">
        <f t="shared" si="100"/>
        <v>2.6259899999999999E-8</v>
      </c>
      <c r="AA186">
        <f t="shared" si="101"/>
        <v>1.6759534599743515E-5</v>
      </c>
      <c r="AB186">
        <f t="shared" si="102"/>
        <v>3.2149027979085154E-5</v>
      </c>
      <c r="AC186">
        <f t="shared" si="103"/>
        <v>6.5429656884321189E-5</v>
      </c>
      <c r="AD186">
        <f t="shared" si="104"/>
        <v>1.0868992593612345E-4</v>
      </c>
      <c r="AE186">
        <f t="shared" si="105"/>
        <v>1.6204906664340896E-4</v>
      </c>
      <c r="BG186">
        <f t="shared" si="106"/>
        <v>2.8025000000000022E-12</v>
      </c>
      <c r="BH186">
        <f t="shared" si="107"/>
        <v>-8.6119999999999918E-11</v>
      </c>
      <c r="BI186">
        <f t="shared" si="108"/>
        <v>-2.7630499999999991E-10</v>
      </c>
      <c r="BJ186">
        <f t="shared" si="109"/>
        <v>-6.489499999999995E-10</v>
      </c>
      <c r="BK186">
        <f t="shared" si="110"/>
        <v>-8.1080000000000065E-10</v>
      </c>
      <c r="BM186">
        <f t="shared" si="111"/>
        <v>-8.4030442907212607E-8</v>
      </c>
      <c r="BN186">
        <f t="shared" si="112"/>
        <v>1.2878015242361085E-6</v>
      </c>
      <c r="BO186">
        <f t="shared" si="113"/>
        <v>2.0473996222198595E-6</v>
      </c>
      <c r="BP186">
        <f t="shared" si="114"/>
        <v>2.9075478939083409E-6</v>
      </c>
      <c r="BQ186">
        <f t="shared" si="115"/>
        <v>2.4642383784469146E-6</v>
      </c>
      <c r="BW186">
        <f t="shared" si="89"/>
        <v>5.8867521367521417E-7</v>
      </c>
      <c r="BX186">
        <f t="shared" si="116"/>
        <v>-9.0449080110096976E-6</v>
      </c>
      <c r="BY186">
        <f t="shared" si="117"/>
        <v>-1.9346286638659515E-5</v>
      </c>
      <c r="BZ186">
        <f t="shared" si="118"/>
        <v>-3.4078570911198004E-5</v>
      </c>
      <c r="CA186">
        <f t="shared" si="119"/>
        <v>-3.4062291757207037E-5</v>
      </c>
      <c r="CD186">
        <f t="shared" si="120"/>
        <v>5.9328507814077132E-8</v>
      </c>
      <c r="CE186">
        <f t="shared" si="121"/>
        <v>1.3934390905090682E-5</v>
      </c>
      <c r="CF186">
        <f t="shared" si="122"/>
        <v>3.5220487086459415E-5</v>
      </c>
      <c r="CG186">
        <f t="shared" si="123"/>
        <v>7.1030336927641321E-5</v>
      </c>
      <c r="CH186">
        <f t="shared" si="124"/>
        <v>5.1021773950024537E-5</v>
      </c>
      <c r="CJ186">
        <f t="shared" si="125"/>
        <v>-17</v>
      </c>
    </row>
    <row r="187" spans="1:88" x14ac:dyDescent="0.3">
      <c r="A187">
        <v>-16</v>
      </c>
      <c r="B187" s="1">
        <v>2.6934999999999999E-11</v>
      </c>
      <c r="C187" s="1">
        <v>1.72E-13</v>
      </c>
      <c r="E187" s="1">
        <f t="shared" si="90"/>
        <v>2.6934999999999999E-11</v>
      </c>
      <c r="F187" s="1">
        <f t="shared" si="91"/>
        <v>-2.7418400000000001E-10</v>
      </c>
      <c r="G187" s="1">
        <f t="shared" si="92"/>
        <v>-1.09854E-9</v>
      </c>
      <c r="H187" s="1">
        <f t="shared" si="93"/>
        <v>-4.5824399999999997E-9</v>
      </c>
      <c r="I187" s="1">
        <f t="shared" si="94"/>
        <v>-1.2423600000000001E-8</v>
      </c>
      <c r="J187" s="1">
        <f t="shared" si="95"/>
        <v>-2.7065699999999999E-8</v>
      </c>
      <c r="L187">
        <f t="shared" si="96"/>
        <v>2.7418400000000001E-10</v>
      </c>
      <c r="M187">
        <f t="shared" si="97"/>
        <v>1.09854E-9</v>
      </c>
      <c r="N187">
        <f t="shared" si="98"/>
        <v>4.5824399999999997E-9</v>
      </c>
      <c r="O187">
        <f t="shared" si="99"/>
        <v>1.2423600000000001E-8</v>
      </c>
      <c r="P187">
        <f t="shared" si="100"/>
        <v>2.7065699999999999E-8</v>
      </c>
      <c r="AA187">
        <f t="shared" si="101"/>
        <v>1.6558502347736647E-5</v>
      </c>
      <c r="AB187">
        <f t="shared" si="102"/>
        <v>3.3144230267121912E-5</v>
      </c>
      <c r="AC187">
        <f t="shared" si="103"/>
        <v>6.769372201319705E-5</v>
      </c>
      <c r="AD187">
        <f t="shared" si="104"/>
        <v>1.1146120401287615E-4</v>
      </c>
      <c r="AE187">
        <f t="shared" si="105"/>
        <v>1.6451656451555265E-4</v>
      </c>
      <c r="BG187">
        <f t="shared" si="106"/>
        <v>-2.3034999999999855E-12</v>
      </c>
      <c r="BH187">
        <f t="shared" si="107"/>
        <v>-1.0434999999999996E-10</v>
      </c>
      <c r="BI187">
        <f t="shared" si="108"/>
        <v>-2.1720499999999998E-10</v>
      </c>
      <c r="BJ187">
        <f t="shared" si="109"/>
        <v>-5.5149999999999918E-10</v>
      </c>
      <c r="BK187">
        <f t="shared" si="110"/>
        <v>-1.2880500000000007E-9</v>
      </c>
      <c r="BM187">
        <f t="shared" si="111"/>
        <v>6.9266658657400347E-8</v>
      </c>
      <c r="BN187">
        <f t="shared" si="112"/>
        <v>1.505771911113262E-6</v>
      </c>
      <c r="BO187">
        <f t="shared" si="113"/>
        <v>1.5680016925564704E-6</v>
      </c>
      <c r="BP187">
        <f t="shared" si="114"/>
        <v>2.4213541085543036E-6</v>
      </c>
      <c r="BQ187">
        <f t="shared" si="115"/>
        <v>3.8256883755535516E-6</v>
      </c>
      <c r="BW187">
        <f t="shared" si="89"/>
        <v>-4.8385846733304059E-7</v>
      </c>
      <c r="BX187">
        <f t="shared" si="116"/>
        <v>-1.0959546573953348E-5</v>
      </c>
      <c r="BY187">
        <f t="shared" si="117"/>
        <v>-1.5208230720942584E-5</v>
      </c>
      <c r="BZ187">
        <f t="shared" si="118"/>
        <v>-2.8961140084021398E-5</v>
      </c>
      <c r="CA187">
        <f t="shared" si="119"/>
        <v>-5.411190786614518E-5</v>
      </c>
      <c r="CD187">
        <f t="shared" si="120"/>
        <v>4.0312394624152867E-8</v>
      </c>
      <c r="CE187">
        <f t="shared" si="121"/>
        <v>1.9050593191549434E-5</v>
      </c>
      <c r="CF187">
        <f t="shared" si="122"/>
        <v>2.0657757475862296E-5</v>
      </c>
      <c r="CG187">
        <f t="shared" si="123"/>
        <v>4.926139818959044E-5</v>
      </c>
      <c r="CH187">
        <f t="shared" si="124"/>
        <v>1.2297286827713213E-4</v>
      </c>
      <c r="CJ187">
        <f t="shared" si="125"/>
        <v>-16</v>
      </c>
    </row>
    <row r="188" spans="1:88" x14ac:dyDescent="0.3">
      <c r="A188">
        <v>-15</v>
      </c>
      <c r="B188" s="1">
        <v>9.9169999999999998E-12</v>
      </c>
      <c r="C188" s="1">
        <v>1.2099999999999999E-13</v>
      </c>
      <c r="E188" s="1">
        <f t="shared" si="90"/>
        <v>9.9169999999999998E-12</v>
      </c>
      <c r="F188" s="1">
        <f t="shared" si="91"/>
        <v>-2.7527699999999998E-10</v>
      </c>
      <c r="G188" s="1">
        <f t="shared" si="92"/>
        <v>-1.2057999999999999E-9</v>
      </c>
      <c r="H188" s="1">
        <f t="shared" si="93"/>
        <v>-4.8336499999999997E-9</v>
      </c>
      <c r="I188" s="1">
        <f t="shared" si="94"/>
        <v>-1.3111399999999999E-8</v>
      </c>
      <c r="J188" s="1">
        <f t="shared" si="95"/>
        <v>-2.7881500000000001E-8</v>
      </c>
      <c r="L188">
        <f t="shared" si="96"/>
        <v>2.7527699999999998E-10</v>
      </c>
      <c r="M188">
        <f t="shared" si="97"/>
        <v>1.2057999999999999E-9</v>
      </c>
      <c r="N188">
        <f t="shared" si="98"/>
        <v>4.8336499999999997E-9</v>
      </c>
      <c r="O188">
        <f t="shared" si="99"/>
        <v>1.3111399999999999E-8</v>
      </c>
      <c r="P188">
        <f t="shared" si="100"/>
        <v>2.7881500000000001E-8</v>
      </c>
      <c r="AA188">
        <f t="shared" si="101"/>
        <v>1.659147371392909E-5</v>
      </c>
      <c r="AB188">
        <f t="shared" si="102"/>
        <v>3.4724631027557371E-5</v>
      </c>
      <c r="AC188">
        <f t="shared" si="103"/>
        <v>6.9524456128760908E-5</v>
      </c>
      <c r="AD188">
        <f t="shared" si="104"/>
        <v>1.1450502172394013E-4</v>
      </c>
      <c r="AE188">
        <f t="shared" si="105"/>
        <v>1.6697754340030279E-4</v>
      </c>
      <c r="BG188">
        <f t="shared" si="106"/>
        <v>-5.8330000000000201E-12</v>
      </c>
      <c r="BH188">
        <f t="shared" si="107"/>
        <v>-9.8390000000000035E-11</v>
      </c>
      <c r="BI188">
        <f t="shared" si="108"/>
        <v>-3.451200000000002E-10</v>
      </c>
      <c r="BJ188">
        <f t="shared" si="109"/>
        <v>-5.4490000000000047E-10</v>
      </c>
      <c r="BK188">
        <f t="shared" si="110"/>
        <v>-1.4619499999999991E-9</v>
      </c>
      <c r="BM188">
        <f t="shared" si="111"/>
        <v>1.73959123411611E-7</v>
      </c>
      <c r="BN188">
        <f t="shared" si="112"/>
        <v>1.3632018355497417E-6</v>
      </c>
      <c r="BO188">
        <f t="shared" si="113"/>
        <v>2.3992102823789482E-6</v>
      </c>
      <c r="BP188">
        <f t="shared" si="114"/>
        <v>2.3318830679844473E-6</v>
      </c>
      <c r="BQ188">
        <f t="shared" si="115"/>
        <v>4.2685641755461984E-6</v>
      </c>
      <c r="BW188">
        <f t="shared" si="89"/>
        <v>-1.2252426481240082E-6</v>
      </c>
      <c r="BX188">
        <f t="shared" si="116"/>
        <v>-1.0333586846298714E-5</v>
      </c>
      <c r="BY188">
        <f t="shared" si="117"/>
        <v>-2.4164566130667838E-5</v>
      </c>
      <c r="BZ188">
        <f t="shared" si="118"/>
        <v>-2.8614551644212685E-5</v>
      </c>
      <c r="CA188">
        <f t="shared" si="119"/>
        <v>-6.1417572070114395E-5</v>
      </c>
      <c r="CD188">
        <f t="shared" si="120"/>
        <v>2.5426380470112912E-7</v>
      </c>
      <c r="CE188">
        <f t="shared" si="121"/>
        <v>1.5613865881193502E-5</v>
      </c>
      <c r="CF188">
        <f t="shared" si="122"/>
        <v>4.8364505111723403E-5</v>
      </c>
      <c r="CG188">
        <f t="shared" si="123"/>
        <v>4.568815895692429E-5</v>
      </c>
      <c r="CH188">
        <f t="shared" si="124"/>
        <v>1.5309244198230784E-4</v>
      </c>
      <c r="CJ188">
        <f t="shared" si="125"/>
        <v>-15</v>
      </c>
    </row>
    <row r="189" spans="1:88" x14ac:dyDescent="0.3">
      <c r="A189">
        <v>-14</v>
      </c>
      <c r="B189" s="1">
        <v>1.3625E-11</v>
      </c>
      <c r="C189" s="1">
        <v>1.55E-13</v>
      </c>
      <c r="E189" s="1">
        <f t="shared" si="90"/>
        <v>1.3625E-11</v>
      </c>
      <c r="F189" s="1">
        <f t="shared" si="91"/>
        <v>-2.7879099999999998E-10</v>
      </c>
      <c r="G189" s="1">
        <f t="shared" si="92"/>
        <v>-1.3072399999999999E-9</v>
      </c>
      <c r="H189" s="1">
        <f t="shared" si="93"/>
        <v>-5.0168499999999997E-9</v>
      </c>
      <c r="I189" s="1">
        <f t="shared" si="94"/>
        <v>-1.3526599999999999E-8</v>
      </c>
      <c r="J189" s="1">
        <f t="shared" si="95"/>
        <v>-2.9641800000000001E-8</v>
      </c>
      <c r="L189">
        <f t="shared" si="96"/>
        <v>2.7879099999999998E-10</v>
      </c>
      <c r="M189">
        <f t="shared" si="97"/>
        <v>1.3072399999999999E-9</v>
      </c>
      <c r="N189">
        <f t="shared" si="98"/>
        <v>5.0168499999999997E-9</v>
      </c>
      <c r="O189">
        <f t="shared" si="99"/>
        <v>1.3526599999999999E-8</v>
      </c>
      <c r="P189">
        <f t="shared" si="100"/>
        <v>2.9641800000000001E-8</v>
      </c>
      <c r="AA189">
        <f t="shared" si="101"/>
        <v>1.6697035665051448E-5</v>
      </c>
      <c r="AB189">
        <f t="shared" si="102"/>
        <v>3.6155774089348436E-5</v>
      </c>
      <c r="AC189">
        <f t="shared" si="103"/>
        <v>7.0829725398309992E-5</v>
      </c>
      <c r="AD189">
        <f t="shared" si="104"/>
        <v>1.1630391222998476E-4</v>
      </c>
      <c r="AE189">
        <f t="shared" si="105"/>
        <v>1.7216794126665976E-4</v>
      </c>
      <c r="BG189">
        <f t="shared" si="106"/>
        <v>-1.0012999999999999E-11</v>
      </c>
      <c r="BH189">
        <f t="shared" si="107"/>
        <v>-1.1033000000000009E-10</v>
      </c>
      <c r="BI189">
        <f t="shared" si="108"/>
        <v>-2.3391500000000007E-10</v>
      </c>
      <c r="BJ189">
        <f t="shared" si="109"/>
        <v>-8.4275000000000022E-10</v>
      </c>
      <c r="BK189">
        <f t="shared" si="110"/>
        <v>-9.4004999999999842E-10</v>
      </c>
      <c r="BM189">
        <f t="shared" si="111"/>
        <v>2.9464420459934738E-7</v>
      </c>
      <c r="BN189">
        <f t="shared" si="112"/>
        <v>1.4662936749159484E-6</v>
      </c>
      <c r="BO189">
        <f t="shared" si="113"/>
        <v>1.614450013883574E-6</v>
      </c>
      <c r="BP189">
        <f t="shared" si="114"/>
        <v>3.5167150236011644E-6</v>
      </c>
      <c r="BQ189">
        <f t="shared" si="115"/>
        <v>2.6880688836261382E-6</v>
      </c>
      <c r="BW189">
        <f t="shared" ref="BW189:BW203" si="126">(BG189)/(20*$BT$9*$BT$14)</f>
        <v>-2.103266695639577E-6</v>
      </c>
      <c r="BX189">
        <f t="shared" si="116"/>
        <v>-1.1587606837606847E-5</v>
      </c>
      <c r="BY189">
        <f t="shared" si="117"/>
        <v>-1.6378229272297072E-5</v>
      </c>
      <c r="BZ189">
        <f t="shared" si="118"/>
        <v>-4.4255667825583092E-5</v>
      </c>
      <c r="CA189">
        <f t="shared" si="119"/>
        <v>-3.9492177314211146E-5</v>
      </c>
      <c r="CD189">
        <f t="shared" si="120"/>
        <v>7.2943387275546297E-7</v>
      </c>
      <c r="CE189">
        <f t="shared" si="121"/>
        <v>1.8064753612011298E-5</v>
      </c>
      <c r="CF189">
        <f t="shared" si="122"/>
        <v>2.1899758531806893E-5</v>
      </c>
      <c r="CG189">
        <f t="shared" si="123"/>
        <v>1.0391170568142604E-4</v>
      </c>
      <c r="CH189">
        <f t="shared" si="124"/>
        <v>6.0711492212212986E-5</v>
      </c>
      <c r="CJ189">
        <f t="shared" si="125"/>
        <v>-14</v>
      </c>
    </row>
    <row r="190" spans="1:88" x14ac:dyDescent="0.3">
      <c r="A190">
        <v>-13</v>
      </c>
      <c r="B190" s="1">
        <v>8.3029999999999997E-12</v>
      </c>
      <c r="C190" s="1">
        <v>1.2699999999999999E-13</v>
      </c>
      <c r="E190" s="1">
        <f t="shared" si="90"/>
        <v>8.3029999999999997E-12</v>
      </c>
      <c r="F190" s="1">
        <f t="shared" si="91"/>
        <v>-2.8694300000000002E-10</v>
      </c>
      <c r="G190" s="1">
        <f t="shared" si="92"/>
        <v>-1.4025799999999999E-9</v>
      </c>
      <c r="H190" s="1">
        <f t="shared" si="93"/>
        <v>-5.52389E-9</v>
      </c>
      <c r="I190" s="1">
        <f t="shared" si="94"/>
        <v>-1.42012E-8</v>
      </c>
      <c r="J190" s="1">
        <f t="shared" si="95"/>
        <v>-3.0805399999999999E-8</v>
      </c>
      <c r="L190">
        <f t="shared" si="96"/>
        <v>2.8694300000000002E-10</v>
      </c>
      <c r="M190">
        <f t="shared" si="97"/>
        <v>1.4025799999999999E-9</v>
      </c>
      <c r="N190">
        <f t="shared" si="98"/>
        <v>5.52389E-9</v>
      </c>
      <c r="O190">
        <f t="shared" si="99"/>
        <v>1.42012E-8</v>
      </c>
      <c r="P190">
        <f t="shared" si="100"/>
        <v>3.0805399999999999E-8</v>
      </c>
      <c r="AA190">
        <f t="shared" si="101"/>
        <v>1.6939391960752312E-5</v>
      </c>
      <c r="AB190">
        <f t="shared" si="102"/>
        <v>3.7451034698656855E-5</v>
      </c>
      <c r="AC190">
        <f t="shared" si="103"/>
        <v>7.4322876693518804E-5</v>
      </c>
      <c r="AD190">
        <f t="shared" si="104"/>
        <v>1.1916878785990902E-4</v>
      </c>
      <c r="AE190">
        <f t="shared" si="105"/>
        <v>1.7551467175139519E-4</v>
      </c>
      <c r="BG190">
        <f t="shared" si="106"/>
        <v>-1.5330499999999992E-11</v>
      </c>
      <c r="BH190">
        <f t="shared" si="107"/>
        <v>-1.3233E-10</v>
      </c>
      <c r="BI190">
        <f t="shared" si="108"/>
        <v>-1.3347999999999981E-10</v>
      </c>
      <c r="BJ190">
        <f t="shared" si="109"/>
        <v>-7.5369999999999989E-10</v>
      </c>
      <c r="BK190">
        <f t="shared" si="110"/>
        <v>-1.4203500000000014E-9</v>
      </c>
      <c r="BM190">
        <f t="shared" si="111"/>
        <v>4.4102789594275922E-7</v>
      </c>
      <c r="BN190">
        <f t="shared" si="112"/>
        <v>1.6904078072741985E-6</v>
      </c>
      <c r="BO190">
        <f t="shared" si="113"/>
        <v>8.8737898045853329E-7</v>
      </c>
      <c r="BP190">
        <f t="shared" si="114"/>
        <v>3.0825830196319436E-6</v>
      </c>
      <c r="BQ190">
        <f t="shared" si="115"/>
        <v>3.9570305016590085E-6</v>
      </c>
      <c r="BW190">
        <f t="shared" si="126"/>
        <v>-3.2202267130233213E-6</v>
      </c>
      <c r="BX190">
        <f t="shared" si="116"/>
        <v>-1.3898196436332029E-5</v>
      </c>
      <c r="BY190">
        <f t="shared" si="117"/>
        <v>-9.3459848375102483E-6</v>
      </c>
      <c r="BZ190">
        <f t="shared" si="118"/>
        <v>-3.9579349558163111E-5</v>
      </c>
      <c r="CA190">
        <f t="shared" si="119"/>
        <v>-5.9669926119078718E-5</v>
      </c>
      <c r="CD190">
        <f t="shared" si="120"/>
        <v>1.6342641011129134E-6</v>
      </c>
      <c r="CE190">
        <f t="shared" si="121"/>
        <v>2.4008946281881312E-5</v>
      </c>
      <c r="CF190">
        <f t="shared" si="122"/>
        <v>6.6161964924899762E-6</v>
      </c>
      <c r="CG190">
        <f t="shared" si="123"/>
        <v>7.9839844738453591E-5</v>
      </c>
      <c r="CH190">
        <f t="shared" si="124"/>
        <v>1.3156153015811463E-4</v>
      </c>
      <c r="CJ190">
        <f t="shared" si="125"/>
        <v>-13</v>
      </c>
    </row>
    <row r="191" spans="1:88" x14ac:dyDescent="0.3">
      <c r="A191">
        <v>-12</v>
      </c>
      <c r="B191" s="1">
        <v>9.8400000000000005E-13</v>
      </c>
      <c r="C191" s="1">
        <v>1.54E-13</v>
      </c>
      <c r="E191" s="1">
        <f t="shared" si="90"/>
        <v>9.8400000000000005E-13</v>
      </c>
      <c r="F191" s="1">
        <f t="shared" si="91"/>
        <v>-2.9881699999999998E-10</v>
      </c>
      <c r="G191" s="1">
        <f t="shared" si="92"/>
        <v>-1.5279000000000001E-9</v>
      </c>
      <c r="H191" s="1">
        <f t="shared" si="93"/>
        <v>-5.4846799999999997E-9</v>
      </c>
      <c r="I191" s="1">
        <f t="shared" si="94"/>
        <v>-1.52121E-8</v>
      </c>
      <c r="J191" s="1">
        <f t="shared" si="95"/>
        <v>-3.1521899999999997E-8</v>
      </c>
      <c r="L191">
        <f t="shared" si="96"/>
        <v>2.9881699999999998E-10</v>
      </c>
      <c r="M191">
        <f t="shared" si="97"/>
        <v>1.5279000000000001E-9</v>
      </c>
      <c r="N191">
        <f t="shared" si="98"/>
        <v>5.4846799999999997E-9</v>
      </c>
      <c r="O191">
        <f t="shared" si="99"/>
        <v>1.52121E-8</v>
      </c>
      <c r="P191">
        <f t="shared" si="100"/>
        <v>3.1521899999999997E-8</v>
      </c>
      <c r="AA191">
        <f t="shared" si="101"/>
        <v>1.7286324074250142E-5</v>
      </c>
      <c r="AB191">
        <f t="shared" si="102"/>
        <v>3.9088361439180332E-5</v>
      </c>
      <c r="AC191">
        <f t="shared" si="103"/>
        <v>7.405862542607714E-5</v>
      </c>
      <c r="AD191">
        <f t="shared" si="104"/>
        <v>1.2333734227718709E-4</v>
      </c>
      <c r="AE191">
        <f t="shared" si="105"/>
        <v>1.7754407903391203E-4</v>
      </c>
      <c r="BG191">
        <f t="shared" si="106"/>
        <v>-1.8653000000000005E-11</v>
      </c>
      <c r="BH191">
        <f t="shared" si="107"/>
        <v>-1.5033499999999998E-10</v>
      </c>
      <c r="BI191">
        <f t="shared" si="108"/>
        <v>-3.3612000000000028E-10</v>
      </c>
      <c r="BJ191">
        <f t="shared" si="109"/>
        <v>-4.6674999999999986E-10</v>
      </c>
      <c r="BK191">
        <f t="shared" si="110"/>
        <v>-1.5432000000000002E-9</v>
      </c>
      <c r="BM191">
        <f t="shared" si="111"/>
        <v>5.2366674932010756E-7</v>
      </c>
      <c r="BN191">
        <f t="shared" si="112"/>
        <v>1.8367102814883436E-6</v>
      </c>
      <c r="BO191">
        <f t="shared" si="113"/>
        <v>2.2037090925781852E-6</v>
      </c>
      <c r="BP191">
        <f t="shared" si="114"/>
        <v>1.8639976232332288E-6</v>
      </c>
      <c r="BQ191">
        <f t="shared" si="115"/>
        <v>4.2444912719311856E-6</v>
      </c>
      <c r="BW191">
        <f t="shared" si="126"/>
        <v>-3.9181297986382737E-6</v>
      </c>
      <c r="BX191">
        <f t="shared" si="116"/>
        <v>-1.5789203969288712E-5</v>
      </c>
      <c r="BY191">
        <f t="shared" si="117"/>
        <v>-2.3534405331015519E-5</v>
      </c>
      <c r="BZ191">
        <f t="shared" si="118"/>
        <v>-2.4510629436476886E-5</v>
      </c>
      <c r="CA191">
        <f t="shared" si="119"/>
        <v>-6.4830943068231201E-5</v>
      </c>
      <c r="CD191">
        <f t="shared" si="120"/>
        <v>2.3040936016112305E-6</v>
      </c>
      <c r="CE191">
        <f t="shared" si="121"/>
        <v>2.83446719065985E-5</v>
      </c>
      <c r="CF191">
        <f t="shared" si="122"/>
        <v>4.0803615580658064E-5</v>
      </c>
      <c r="CG191">
        <f t="shared" si="123"/>
        <v>2.9193141255441016E-5</v>
      </c>
      <c r="CH191">
        <f t="shared" si="124"/>
        <v>1.5137055731348701E-4</v>
      </c>
      <c r="CJ191">
        <f t="shared" si="125"/>
        <v>-12</v>
      </c>
    </row>
    <row r="192" spans="1:88" x14ac:dyDescent="0.3">
      <c r="A192">
        <v>-11</v>
      </c>
      <c r="B192" s="1">
        <v>-7.2739999999999999E-12</v>
      </c>
      <c r="C192" s="1">
        <v>1.4000000000000001E-13</v>
      </c>
      <c r="E192" s="1">
        <f t="shared" si="90"/>
        <v>-7.2739999999999999E-12</v>
      </c>
      <c r="F192" s="1">
        <f t="shared" si="91"/>
        <v>-3.17604E-10</v>
      </c>
      <c r="G192" s="1">
        <f t="shared" si="92"/>
        <v>-1.6672399999999999E-9</v>
      </c>
      <c r="H192" s="1">
        <f t="shared" si="93"/>
        <v>-5.7908499999999997E-9</v>
      </c>
      <c r="I192" s="1">
        <f t="shared" si="94"/>
        <v>-1.57086E-8</v>
      </c>
      <c r="J192" s="1">
        <f t="shared" si="95"/>
        <v>-3.3646100000000001E-8</v>
      </c>
      <c r="L192">
        <f t="shared" si="96"/>
        <v>3.17604E-10</v>
      </c>
      <c r="M192">
        <f t="shared" si="97"/>
        <v>1.6672399999999999E-9</v>
      </c>
      <c r="N192">
        <f t="shared" si="98"/>
        <v>5.7908499999999997E-9</v>
      </c>
      <c r="O192">
        <f t="shared" si="99"/>
        <v>1.57086E-8</v>
      </c>
      <c r="P192">
        <f t="shared" si="100"/>
        <v>3.3646100000000001E-8</v>
      </c>
      <c r="AA192">
        <f t="shared" si="101"/>
        <v>1.7821447752637831E-5</v>
      </c>
      <c r="AB192">
        <f t="shared" si="102"/>
        <v>4.0831850313205253E-5</v>
      </c>
      <c r="AC192">
        <f t="shared" si="103"/>
        <v>7.6097634654435871E-5</v>
      </c>
      <c r="AD192">
        <f t="shared" si="104"/>
        <v>1.2533395389917291E-4</v>
      </c>
      <c r="AE192">
        <f t="shared" si="105"/>
        <v>1.8342873275471321E-4</v>
      </c>
      <c r="BG192">
        <f t="shared" si="106"/>
        <v>-2.09215E-11</v>
      </c>
      <c r="BH192">
        <f t="shared" si="107"/>
        <v>-1.5256499999999998E-10</v>
      </c>
      <c r="BI192">
        <f t="shared" si="108"/>
        <v>-2.9405000000000019E-10</v>
      </c>
      <c r="BJ192">
        <f t="shared" si="109"/>
        <v>-6.5244999999999923E-10</v>
      </c>
      <c r="BK192">
        <f t="shared" si="110"/>
        <v>-8.0839999999999837E-10</v>
      </c>
      <c r="BM192">
        <f t="shared" si="111"/>
        <v>5.6881988907401713E-7</v>
      </c>
      <c r="BN192">
        <f t="shared" si="112"/>
        <v>1.7897610521142757E-6</v>
      </c>
      <c r="BO192">
        <f t="shared" si="113"/>
        <v>1.8853472439860068E-6</v>
      </c>
      <c r="BP192">
        <f t="shared" si="114"/>
        <v>2.5509270339056893E-6</v>
      </c>
      <c r="BQ192">
        <f t="shared" si="115"/>
        <v>2.1777259414324174E-6</v>
      </c>
      <c r="BW192">
        <f t="shared" si="126"/>
        <v>-4.3946363899753728E-6</v>
      </c>
      <c r="BX192">
        <f t="shared" si="116"/>
        <v>-1.6023413733159493E-5</v>
      </c>
      <c r="BY192">
        <f t="shared" si="117"/>
        <v>-2.0588753681974036E-5</v>
      </c>
      <c r="BZ192">
        <f t="shared" si="118"/>
        <v>-3.4262367811096581E-5</v>
      </c>
      <c r="CA192">
        <f t="shared" si="119"/>
        <v>-3.3961466029262566E-5</v>
      </c>
      <c r="CD192">
        <f t="shared" si="120"/>
        <v>2.7185646588379367E-6</v>
      </c>
      <c r="CE192">
        <f t="shared" si="121"/>
        <v>2.6914122580411642E-5</v>
      </c>
      <c r="CF192">
        <f t="shared" si="122"/>
        <v>2.9865708440319662E-5</v>
      </c>
      <c r="CG192">
        <f t="shared" si="123"/>
        <v>5.4674672819648111E-5</v>
      </c>
      <c r="CH192">
        <f t="shared" si="124"/>
        <v>3.9847086195463873E-5</v>
      </c>
      <c r="CJ192">
        <f t="shared" si="125"/>
        <v>-11</v>
      </c>
    </row>
    <row r="193" spans="1:88" x14ac:dyDescent="0.3">
      <c r="A193">
        <v>-10</v>
      </c>
      <c r="B193" s="1">
        <v>-2.2461000000000001E-11</v>
      </c>
      <c r="C193" s="1">
        <v>1.1499999999999999E-13</v>
      </c>
      <c r="E193" s="1">
        <f t="shared" si="90"/>
        <v>-2.2461000000000001E-11</v>
      </c>
      <c r="F193" s="1">
        <f t="shared" si="91"/>
        <v>-3.36123E-10</v>
      </c>
      <c r="G193" s="1">
        <f t="shared" si="92"/>
        <v>-1.82857E-9</v>
      </c>
      <c r="H193" s="1">
        <f t="shared" si="93"/>
        <v>-6.1569200000000003E-9</v>
      </c>
      <c r="I193" s="1">
        <f t="shared" si="94"/>
        <v>-1.6145599999999999E-8</v>
      </c>
      <c r="J193" s="1">
        <f t="shared" si="95"/>
        <v>-3.4608299999999998E-8</v>
      </c>
      <c r="L193">
        <f t="shared" si="96"/>
        <v>3.36123E-10</v>
      </c>
      <c r="M193">
        <f t="shared" si="97"/>
        <v>1.82857E-9</v>
      </c>
      <c r="N193">
        <f t="shared" si="98"/>
        <v>6.1569200000000003E-9</v>
      </c>
      <c r="O193">
        <f t="shared" si="99"/>
        <v>1.6145599999999999E-8</v>
      </c>
      <c r="P193">
        <f t="shared" si="100"/>
        <v>3.4608299999999998E-8</v>
      </c>
      <c r="AA193">
        <f t="shared" si="101"/>
        <v>1.8333657572890357E-5</v>
      </c>
      <c r="AB193">
        <f t="shared" si="102"/>
        <v>4.2761782002157019E-5</v>
      </c>
      <c r="AC193">
        <f t="shared" si="103"/>
        <v>7.8466043611233511E-5</v>
      </c>
      <c r="AD193">
        <f t="shared" si="104"/>
        <v>1.2706533752365355E-4</v>
      </c>
      <c r="AE193">
        <f t="shared" si="105"/>
        <v>1.860330615777744E-4</v>
      </c>
      <c r="BG193">
        <f t="shared" si="106"/>
        <v>-2.4722999999999993E-11</v>
      </c>
      <c r="BH193">
        <f t="shared" si="107"/>
        <v>-1.2986499999999994E-10</v>
      </c>
      <c r="BI193">
        <f t="shared" si="108"/>
        <v>-2.8057499999999993E-10</v>
      </c>
      <c r="BJ193">
        <f t="shared" si="109"/>
        <v>-5.5365000000000056E-10</v>
      </c>
      <c r="BK193">
        <f t="shared" si="110"/>
        <v>-9.3890000000000055E-10</v>
      </c>
      <c r="BM193">
        <f t="shared" si="111"/>
        <v>6.5112670337040696E-7</v>
      </c>
      <c r="BN193">
        <f t="shared" si="112"/>
        <v>1.4680695879723643E-6</v>
      </c>
      <c r="BO193">
        <f t="shared" si="113"/>
        <v>1.7488949382350412E-6</v>
      </c>
      <c r="BP193">
        <f t="shared" si="114"/>
        <v>2.1424787446691732E-6</v>
      </c>
      <c r="BQ193">
        <f t="shared" si="115"/>
        <v>2.4901443704962956E-6</v>
      </c>
      <c r="BW193">
        <f t="shared" si="126"/>
        <v>-5.1931551499348096E-6</v>
      </c>
      <c r="BX193">
        <f t="shared" si="116"/>
        <v>-1.363930537447486E-5</v>
      </c>
      <c r="BY193">
        <f t="shared" si="117"/>
        <v>-1.964526292916123E-5</v>
      </c>
      <c r="BZ193">
        <f t="shared" si="118"/>
        <v>-2.9074043893959176E-5</v>
      </c>
      <c r="CA193">
        <f t="shared" si="119"/>
        <v>-3.9443864986237891E-5</v>
      </c>
      <c r="CD193">
        <f t="shared" si="120"/>
        <v>3.5622232453769101E-6</v>
      </c>
      <c r="CE193">
        <f t="shared" si="121"/>
        <v>1.8108538646603236E-5</v>
      </c>
      <c r="CF193">
        <f t="shared" si="122"/>
        <v>2.5699079137922736E-5</v>
      </c>
      <c r="CG193">
        <f t="shared" si="123"/>
        <v>3.8567648839465939E-5</v>
      </c>
      <c r="CH193">
        <f t="shared" si="124"/>
        <v>5.2100174008841772E-5</v>
      </c>
      <c r="CJ193">
        <f t="shared" si="125"/>
        <v>-10</v>
      </c>
    </row>
    <row r="194" spans="1:88" x14ac:dyDescent="0.3">
      <c r="A194">
        <v>-9</v>
      </c>
      <c r="B194" s="1">
        <v>-3.7904999999999997E-11</v>
      </c>
      <c r="C194" s="1">
        <v>1.4499999999999999E-13</v>
      </c>
      <c r="E194" s="1">
        <f t="shared" si="90"/>
        <v>-3.7904999999999997E-11</v>
      </c>
      <c r="F194" s="1">
        <f t="shared" si="91"/>
        <v>-3.5944700000000001E-10</v>
      </c>
      <c r="G194" s="1">
        <f t="shared" si="92"/>
        <v>-1.9723699999999999E-9</v>
      </c>
      <c r="H194" s="1">
        <f t="shared" si="93"/>
        <v>-6.3789500000000002E-9</v>
      </c>
      <c r="I194" s="1">
        <f t="shared" si="94"/>
        <v>-1.7013499999999999E-8</v>
      </c>
      <c r="J194" s="1">
        <f t="shared" si="95"/>
        <v>-3.5262899999999997E-8</v>
      </c>
      <c r="L194">
        <f t="shared" si="96"/>
        <v>3.5944700000000001E-10</v>
      </c>
      <c r="M194">
        <f t="shared" si="97"/>
        <v>1.9723699999999999E-9</v>
      </c>
      <c r="N194">
        <f t="shared" si="98"/>
        <v>6.3789500000000002E-9</v>
      </c>
      <c r="O194">
        <f t="shared" si="99"/>
        <v>1.7013499999999999E-8</v>
      </c>
      <c r="P194">
        <f t="shared" si="100"/>
        <v>3.5262899999999997E-8</v>
      </c>
      <c r="AA194">
        <f t="shared" si="101"/>
        <v>1.8959087530785865E-5</v>
      </c>
      <c r="AB194">
        <f t="shared" si="102"/>
        <v>4.4411372417433804E-5</v>
      </c>
      <c r="AC194">
        <f t="shared" si="103"/>
        <v>7.9868329142407884E-5</v>
      </c>
      <c r="AD194">
        <f t="shared" si="104"/>
        <v>1.3043580796698429E-4</v>
      </c>
      <c r="AE194">
        <f t="shared" si="105"/>
        <v>1.8778418463757804E-4</v>
      </c>
      <c r="BG194">
        <f t="shared" si="106"/>
        <v>-2.7353499999999992E-11</v>
      </c>
      <c r="BH194">
        <f t="shared" si="107"/>
        <v>-1.3472500000000007E-10</v>
      </c>
      <c r="BI194">
        <f t="shared" si="108"/>
        <v>-3.52105E-10</v>
      </c>
      <c r="BJ194">
        <f t="shared" si="109"/>
        <v>-9.0275000000000135E-10</v>
      </c>
      <c r="BK194">
        <f t="shared" si="110"/>
        <v>-6.7905000000000181E-10</v>
      </c>
      <c r="BM194">
        <f t="shared" si="111"/>
        <v>6.9584320513551002E-7</v>
      </c>
      <c r="BN194">
        <f t="shared" si="112"/>
        <v>1.4682446013534847E-6</v>
      </c>
      <c r="BO194">
        <f t="shared" si="113"/>
        <v>2.146591125432494E-6</v>
      </c>
      <c r="BP194">
        <f t="shared" si="114"/>
        <v>3.3732762075499113E-6</v>
      </c>
      <c r="BQ194">
        <f t="shared" si="115"/>
        <v>1.7909782841133534E-6</v>
      </c>
      <c r="BW194">
        <f t="shared" si="126"/>
        <v>-5.7457011444299563E-6</v>
      </c>
      <c r="BX194">
        <f t="shared" si="116"/>
        <v>-1.4149735622193256E-5</v>
      </c>
      <c r="BY194">
        <f t="shared" si="117"/>
        <v>-2.4653640929064656E-5</v>
      </c>
      <c r="BZ194">
        <f t="shared" si="118"/>
        <v>-4.7406471823844778E-5</v>
      </c>
      <c r="CA194">
        <f t="shared" si="119"/>
        <v>-2.8527379400260828E-5</v>
      </c>
      <c r="CD194">
        <f t="shared" si="120"/>
        <v>4.068299353285391E-6</v>
      </c>
      <c r="CE194">
        <f t="shared" si="121"/>
        <v>1.811285646029435E-5</v>
      </c>
      <c r="CF194">
        <f t="shared" si="122"/>
        <v>3.871584827865586E-5</v>
      </c>
      <c r="CG194">
        <f t="shared" si="123"/>
        <v>9.5607932435244692E-5</v>
      </c>
      <c r="CH194">
        <f t="shared" si="124"/>
        <v>2.6950744085412935E-5</v>
      </c>
      <c r="CJ194">
        <f t="shared" si="125"/>
        <v>-9</v>
      </c>
    </row>
    <row r="195" spans="1:88" x14ac:dyDescent="0.3">
      <c r="A195">
        <v>-8</v>
      </c>
      <c r="B195" s="1">
        <v>-5.0593000000000003E-11</v>
      </c>
      <c r="C195" s="1">
        <v>1.43E-13</v>
      </c>
      <c r="E195" s="1">
        <f t="shared" ref="E195:E203" si="127">B195</f>
        <v>-5.0593000000000003E-11</v>
      </c>
      <c r="F195" s="1">
        <f t="shared" ref="F195:F203" si="128">B397</f>
        <v>-3.8556899999999998E-10</v>
      </c>
      <c r="G195" s="1">
        <f t="shared" ref="G195:G203" si="129">B599</f>
        <v>-2.0882999999999999E-9</v>
      </c>
      <c r="H195" s="1">
        <f t="shared" ref="H195:H203" si="130">B801</f>
        <v>-6.7180700000000001E-9</v>
      </c>
      <c r="I195" s="1">
        <f t="shared" ref="I195:I203" si="131">B1003</f>
        <v>-1.72529E-8</v>
      </c>
      <c r="J195" s="1">
        <f t="shared" ref="J195:J203" si="132">B1205</f>
        <v>-3.6486099999999999E-8</v>
      </c>
      <c r="L195">
        <f t="shared" ref="L195:L203" si="133">ABS(B397)</f>
        <v>3.8556899999999998E-10</v>
      </c>
      <c r="M195">
        <f t="shared" ref="M195:M203" si="134">ABS(B599)</f>
        <v>2.0882999999999999E-9</v>
      </c>
      <c r="N195">
        <f t="shared" ref="N195:N203" si="135">ABS(B801)</f>
        <v>6.7180700000000001E-9</v>
      </c>
      <c r="O195">
        <f t="shared" ref="O195:O203" si="136">ABS(B1003)</f>
        <v>1.72529E-8</v>
      </c>
      <c r="P195">
        <f t="shared" ref="P195:P203" si="137">ABS(B1205)</f>
        <v>3.6486099999999999E-8</v>
      </c>
      <c r="AA195">
        <f t="shared" ref="AA195:AA203" si="138">SQRT(L195)</f>
        <v>1.9635910979631171E-5</v>
      </c>
      <c r="AB195">
        <f t="shared" ref="AB195:AB203" si="139">SQRT(M195)</f>
        <v>4.5697921178101748E-5</v>
      </c>
      <c r="AC195">
        <f t="shared" ref="AC195:AC203" si="140">SQRT(N195)</f>
        <v>8.1963833487703593E-5</v>
      </c>
      <c r="AD195">
        <f t="shared" ref="AD195:AD203" si="141">SQRT(O195)</f>
        <v>1.3135029501299189E-4</v>
      </c>
      <c r="AE195">
        <f t="shared" ref="AE195:AE203" si="142">SQRT(P195)</f>
        <v>1.9101335031876699E-4</v>
      </c>
      <c r="BG195">
        <f t="shared" ref="BG195:BG203" si="143">LINEST(F195:F197,A195:A197)</f>
        <v>-3.137150000000001E-11</v>
      </c>
      <c r="BH195">
        <f t="shared" ref="BH195:BH203" si="144">LINEST(G195:G197,A195:A197)</f>
        <v>-1.6005500000000002E-10</v>
      </c>
      <c r="BI195">
        <f t="shared" ref="BI195:BI203" si="145">LINEST(H195:H197,A195:A197)</f>
        <v>-4.4174499999999975E-10</v>
      </c>
      <c r="BJ195">
        <f t="shared" ref="BJ195:BJ203" si="146">LINEST(I195:I197,A195:A197)</f>
        <v>-1.1674000000000001E-9</v>
      </c>
      <c r="BK195">
        <f t="shared" ref="BK195:BK203" si="147">LINEST(J195:J197,A195:A197)</f>
        <v>-1.3627999999999995E-9</v>
      </c>
      <c r="BM195">
        <f t="shared" ref="BM195:BM203" si="148">LINEST(AA195:AA197,A195:A197)</f>
        <v>7.6873426666637135E-7</v>
      </c>
      <c r="BN195">
        <f t="shared" ref="BN195:BN203" si="149">LINEST(AB195:AB197,A195:A197)</f>
        <v>1.6888164088762209E-6</v>
      </c>
      <c r="BO195">
        <f t="shared" ref="BO195:BO203" si="150">LINEST(AC195:AC197,A195:A197)</f>
        <v>2.6115460688223069E-6</v>
      </c>
      <c r="BP195">
        <f t="shared" ref="BP195:BP203" si="151">LINEST(AD195:AD197,A195:A197)</f>
        <v>4.3028847607806176E-6</v>
      </c>
      <c r="BQ195">
        <f t="shared" ref="BQ195:BQ203" si="152">LINEST(AE195:AE197,A195:A197)</f>
        <v>3.5030465855037611E-6</v>
      </c>
      <c r="BW195">
        <f t="shared" si="126"/>
        <v>-6.5896965087643077E-6</v>
      </c>
      <c r="BX195">
        <f t="shared" ref="BX195:BX203" si="153">(BH195)/(40*$BT$9*$BT$14)</f>
        <v>-1.6810064464725485E-5</v>
      </c>
      <c r="BY195">
        <f t="shared" ref="BY195:BY203" si="154">(BI195)/(60*$BT$9*$BT$14)</f>
        <v>-3.0930042493601801E-5</v>
      </c>
      <c r="BZ195">
        <f t="shared" ref="BZ195:BZ203" si="155">(BJ195)/(80*$BT$9*$BT$14)</f>
        <v>-6.1304143126177029E-5</v>
      </c>
      <c r="CA195">
        <f t="shared" ref="CA195:CA203" si="156">(BK195)/(100*$BT$9*$BT$14)</f>
        <v>-5.7252209184412549E-5</v>
      </c>
      <c r="CD195">
        <f t="shared" ref="CD195:CD203" si="157">(2*(BM195)^2)/($BT$9*$BT$14)</f>
        <v>4.9652669302232159E-6</v>
      </c>
      <c r="CE195">
        <f t="shared" ref="CE195:CE203" si="158">(2*(BN195)^2)/($BT$9*$BT$14)</f>
        <v>2.3963762139301079E-5</v>
      </c>
      <c r="CF195">
        <f t="shared" ref="CF195:CF203" si="159">(2*(BO195)^2)/($BT$9*$BT$14)</f>
        <v>5.7304074523498807E-5</v>
      </c>
      <c r="CG195">
        <f t="shared" ref="CG195:CG203" si="160">(2*(BP195)^2)/($BT$9*$BT$14)</f>
        <v>1.5556416070467452E-4</v>
      </c>
      <c r="CH195">
        <f t="shared" ref="CH195:CH203" si="161">(2*(BQ195)^2)/($BT$9*$BT$14)</f>
        <v>1.0310552687992966E-4</v>
      </c>
      <c r="CJ195">
        <f t="shared" ref="CJ195:CJ203" si="162">A195</f>
        <v>-8</v>
      </c>
    </row>
    <row r="196" spans="1:88" x14ac:dyDescent="0.3">
      <c r="A196">
        <v>-7</v>
      </c>
      <c r="B196" s="1">
        <v>-5.9954000000000006E-11</v>
      </c>
      <c r="C196" s="1">
        <v>1.13E-13</v>
      </c>
      <c r="E196" s="1">
        <f t="shared" si="127"/>
        <v>-5.9954000000000006E-11</v>
      </c>
      <c r="F196" s="1">
        <f t="shared" si="128"/>
        <v>-4.1415399999999999E-10</v>
      </c>
      <c r="G196" s="1">
        <f t="shared" si="129"/>
        <v>-2.24182E-9</v>
      </c>
      <c r="H196" s="1">
        <f t="shared" si="130"/>
        <v>-7.0831600000000002E-9</v>
      </c>
      <c r="I196" s="1">
        <f t="shared" si="131"/>
        <v>-1.8819000000000001E-8</v>
      </c>
      <c r="J196" s="1">
        <f t="shared" si="132"/>
        <v>-3.6621000000000001E-8</v>
      </c>
      <c r="L196">
        <f t="shared" si="133"/>
        <v>4.1415399999999999E-10</v>
      </c>
      <c r="M196">
        <f t="shared" si="134"/>
        <v>2.24182E-9</v>
      </c>
      <c r="N196">
        <f t="shared" si="135"/>
        <v>7.0831600000000002E-9</v>
      </c>
      <c r="O196">
        <f t="shared" si="136"/>
        <v>1.8819000000000001E-8</v>
      </c>
      <c r="P196">
        <f t="shared" si="137"/>
        <v>3.6621000000000001E-8</v>
      </c>
      <c r="AA196">
        <f t="shared" si="138"/>
        <v>2.0350773941056885E-5</v>
      </c>
      <c r="AB196">
        <f t="shared" si="139"/>
        <v>4.7347861620140774E-5</v>
      </c>
      <c r="AC196">
        <f t="shared" si="140"/>
        <v>8.4161511393272871E-5</v>
      </c>
      <c r="AD196">
        <f t="shared" si="141"/>
        <v>1.3718236038208411E-4</v>
      </c>
      <c r="AE196">
        <f t="shared" si="142"/>
        <v>1.9136614120580475E-4</v>
      </c>
      <c r="BG196">
        <f t="shared" si="143"/>
        <v>-3.3960500000000003E-11</v>
      </c>
      <c r="BH196">
        <f t="shared" si="144"/>
        <v>-1.7302500000000003E-10</v>
      </c>
      <c r="BI196">
        <f t="shared" si="145"/>
        <v>-3.3867000000000013E-10</v>
      </c>
      <c r="BJ196">
        <f t="shared" si="146"/>
        <v>-7.0059999999999901E-10</v>
      </c>
      <c r="BK196">
        <f t="shared" si="147"/>
        <v>-2.1538999999999985E-9</v>
      </c>
      <c r="BM196">
        <f t="shared" si="148"/>
        <v>8.0271623539925542E-7</v>
      </c>
      <c r="BN196">
        <f t="shared" si="149"/>
        <v>1.7616250124391755E-6</v>
      </c>
      <c r="BO196">
        <f t="shared" si="150"/>
        <v>1.9660943610010566E-6</v>
      </c>
      <c r="BP196">
        <f t="shared" si="151"/>
        <v>2.5076946242459891E-6</v>
      </c>
      <c r="BQ196">
        <f t="shared" si="152"/>
        <v>5.4712669214964513E-6</v>
      </c>
      <c r="BW196">
        <f t="shared" si="126"/>
        <v>-7.1335252788642624E-6</v>
      </c>
      <c r="BX196">
        <f t="shared" si="153"/>
        <v>-1.8172262059973929E-5</v>
      </c>
      <c r="BY196">
        <f t="shared" si="154"/>
        <v>-2.3712950890917001E-5</v>
      </c>
      <c r="BZ196">
        <f t="shared" si="155"/>
        <v>-3.6790888019701526E-5</v>
      </c>
      <c r="CA196">
        <f t="shared" si="156"/>
        <v>-9.0486889758076123E-5</v>
      </c>
      <c r="CD196">
        <f t="shared" si="157"/>
        <v>5.4139496690230423E-6</v>
      </c>
      <c r="CE196">
        <f t="shared" si="158"/>
        <v>2.6074564058840629E-5</v>
      </c>
      <c r="CF196">
        <f t="shared" si="159"/>
        <v>3.2478714777471948E-5</v>
      </c>
      <c r="CG196">
        <f t="shared" si="160"/>
        <v>5.2837154143327465E-5</v>
      </c>
      <c r="CH196">
        <f t="shared" si="161"/>
        <v>2.5151617849096812E-4</v>
      </c>
      <c r="CJ196">
        <f t="shared" si="162"/>
        <v>-7</v>
      </c>
    </row>
    <row r="197" spans="1:88" x14ac:dyDescent="0.3">
      <c r="A197">
        <v>-6</v>
      </c>
      <c r="B197" s="1">
        <v>-7.1378999999999995E-11</v>
      </c>
      <c r="C197" s="1">
        <v>1.42E-13</v>
      </c>
      <c r="E197" s="1">
        <f t="shared" si="127"/>
        <v>-7.1378999999999995E-11</v>
      </c>
      <c r="F197" s="1">
        <f t="shared" si="128"/>
        <v>-4.4831199999999999E-10</v>
      </c>
      <c r="G197" s="1">
        <f t="shared" si="129"/>
        <v>-2.40841E-9</v>
      </c>
      <c r="H197" s="1">
        <f t="shared" si="130"/>
        <v>-7.6015599999999995E-9</v>
      </c>
      <c r="I197" s="1">
        <f t="shared" si="131"/>
        <v>-1.95877E-8</v>
      </c>
      <c r="J197" s="1">
        <f t="shared" si="132"/>
        <v>-3.9211699999999998E-8</v>
      </c>
      <c r="L197">
        <f t="shared" si="133"/>
        <v>4.4831199999999999E-10</v>
      </c>
      <c r="M197">
        <f t="shared" si="134"/>
        <v>2.40841E-9</v>
      </c>
      <c r="N197">
        <f t="shared" si="135"/>
        <v>7.6015599999999995E-9</v>
      </c>
      <c r="O197">
        <f t="shared" si="136"/>
        <v>1.95877E-8</v>
      </c>
      <c r="P197">
        <f t="shared" si="137"/>
        <v>3.9211699999999998E-8</v>
      </c>
      <c r="AA197">
        <f t="shared" si="138"/>
        <v>2.1173379512963914E-5</v>
      </c>
      <c r="AB197">
        <f t="shared" si="139"/>
        <v>4.9075553995854189E-5</v>
      </c>
      <c r="AC197">
        <f t="shared" si="140"/>
        <v>8.7186925625348208E-5</v>
      </c>
      <c r="AD197">
        <f t="shared" si="141"/>
        <v>1.3995606453455313E-4</v>
      </c>
      <c r="AE197">
        <f t="shared" si="142"/>
        <v>1.9801944348977452E-4</v>
      </c>
      <c r="BG197">
        <f t="shared" si="143"/>
        <v>-3.597950000000001E-11</v>
      </c>
      <c r="BH197">
        <f t="shared" si="144"/>
        <v>-1.7960500000000002E-10</v>
      </c>
      <c r="BI197">
        <f t="shared" si="145"/>
        <v>-5.2662999999999987E-10</v>
      </c>
      <c r="BJ197">
        <f t="shared" si="146"/>
        <v>-4.9369999999999955E-10</v>
      </c>
      <c r="BK197">
        <f t="shared" si="147"/>
        <v>-1.8863000000000008E-9</v>
      </c>
      <c r="BM197">
        <f t="shared" si="148"/>
        <v>8.18035141559206E-7</v>
      </c>
      <c r="BN197">
        <f t="shared" si="149"/>
        <v>1.7663101369650795E-6</v>
      </c>
      <c r="BO197">
        <f t="shared" si="150"/>
        <v>2.9221797175543659E-6</v>
      </c>
      <c r="BP197">
        <f t="shared" si="151"/>
        <v>1.7420834604605184E-6</v>
      </c>
      <c r="BQ197">
        <f t="shared" si="152"/>
        <v>4.6535552629326361E-6</v>
      </c>
      <c r="BW197">
        <f t="shared" si="126"/>
        <v>-7.5576234970302783E-6</v>
      </c>
      <c r="BX197">
        <f t="shared" si="153"/>
        <v>-1.8863338403592643E-5</v>
      </c>
      <c r="BY197">
        <f t="shared" si="154"/>
        <v>-3.6873509102322654E-5</v>
      </c>
      <c r="BZ197">
        <f t="shared" si="155"/>
        <v>-2.5925865565696049E-5</v>
      </c>
      <c r="CA197">
        <f t="shared" si="156"/>
        <v>-7.9244821092278752E-5</v>
      </c>
      <c r="CD197">
        <f t="shared" si="157"/>
        <v>5.622559261755155E-6</v>
      </c>
      <c r="CE197">
        <f t="shared" si="158"/>
        <v>2.6213441546696319E-5</v>
      </c>
      <c r="CF197">
        <f t="shared" si="159"/>
        <v>7.1747035998521603E-5</v>
      </c>
      <c r="CG197">
        <f t="shared" si="160"/>
        <v>2.5499286893551428E-5</v>
      </c>
      <c r="CH197">
        <f t="shared" si="161"/>
        <v>1.8195327277122211E-4</v>
      </c>
      <c r="CJ197">
        <f t="shared" si="162"/>
        <v>-6</v>
      </c>
    </row>
    <row r="198" spans="1:88" x14ac:dyDescent="0.3">
      <c r="A198">
        <v>-5</v>
      </c>
      <c r="B198" s="1">
        <v>-8.3346000000000006E-11</v>
      </c>
      <c r="C198" s="1">
        <v>1.2300000000000001E-13</v>
      </c>
      <c r="E198" s="1">
        <f t="shared" si="127"/>
        <v>-8.3346000000000006E-11</v>
      </c>
      <c r="F198" s="1">
        <f t="shared" si="128"/>
        <v>-4.8207500000000001E-10</v>
      </c>
      <c r="G198" s="1">
        <f t="shared" si="129"/>
        <v>-2.5878700000000001E-9</v>
      </c>
      <c r="H198" s="1">
        <f t="shared" si="130"/>
        <v>-7.7605000000000002E-9</v>
      </c>
      <c r="I198" s="1">
        <f t="shared" si="131"/>
        <v>-2.0220199999999999E-8</v>
      </c>
      <c r="J198" s="1">
        <f t="shared" si="132"/>
        <v>-4.0928799999999998E-8</v>
      </c>
      <c r="L198">
        <f t="shared" si="133"/>
        <v>4.8207500000000001E-10</v>
      </c>
      <c r="M198">
        <f t="shared" si="134"/>
        <v>2.5878700000000001E-9</v>
      </c>
      <c r="N198">
        <f t="shared" si="135"/>
        <v>7.7605000000000002E-9</v>
      </c>
      <c r="O198">
        <f t="shared" si="136"/>
        <v>2.0220199999999999E-8</v>
      </c>
      <c r="P198">
        <f t="shared" si="137"/>
        <v>4.0928799999999998E-8</v>
      </c>
      <c r="AA198">
        <f t="shared" si="138"/>
        <v>2.1956206411855396E-5</v>
      </c>
      <c r="AB198">
        <f t="shared" si="139"/>
        <v>5.0871111645019125E-5</v>
      </c>
      <c r="AC198">
        <f t="shared" si="140"/>
        <v>8.8093700115274984E-5</v>
      </c>
      <c r="AD198">
        <f t="shared" si="141"/>
        <v>1.4219774963057609E-4</v>
      </c>
      <c r="AE198">
        <f t="shared" si="142"/>
        <v>2.0230867504879765E-4</v>
      </c>
      <c r="BG198">
        <f t="shared" si="143"/>
        <v>-4.2289500000000018E-11</v>
      </c>
      <c r="BH198">
        <f t="shared" si="144"/>
        <v>-1.9421999999999998E-10</v>
      </c>
      <c r="BI198">
        <f t="shared" si="145"/>
        <v>-7.3694499999999998E-10</v>
      </c>
      <c r="BJ198">
        <f t="shared" si="146"/>
        <v>-5.1645000000000063E-10</v>
      </c>
      <c r="BK198">
        <f t="shared" si="147"/>
        <v>-1.5300000000000009E-9</v>
      </c>
      <c r="BM198">
        <f t="shared" si="148"/>
        <v>9.2414448095901141E-7</v>
      </c>
      <c r="BN198">
        <f t="shared" si="149"/>
        <v>1.8422281783949107E-6</v>
      </c>
      <c r="BO198">
        <f t="shared" si="150"/>
        <v>4.0010167004195205E-6</v>
      </c>
      <c r="BP198">
        <f t="shared" si="151"/>
        <v>1.793340132537493E-6</v>
      </c>
      <c r="BQ198">
        <f t="shared" si="152"/>
        <v>3.7131979668102733E-6</v>
      </c>
      <c r="BW198">
        <f t="shared" si="126"/>
        <v>-8.8830617122990041E-6</v>
      </c>
      <c r="BX198">
        <f t="shared" si="153"/>
        <v>-2.0398305084745759E-5</v>
      </c>
      <c r="BY198">
        <f t="shared" si="154"/>
        <v>-5.1599316722198075E-5</v>
      </c>
      <c r="BZ198">
        <f t="shared" si="155"/>
        <v>-2.7120545415036975E-5</v>
      </c>
      <c r="CA198">
        <f t="shared" si="156"/>
        <v>-6.4276401564537189E-5</v>
      </c>
      <c r="CD198">
        <f t="shared" si="157"/>
        <v>7.1757924464502445E-6</v>
      </c>
      <c r="CE198">
        <f t="shared" si="158"/>
        <v>2.8515235456147967E-5</v>
      </c>
      <c r="CF198">
        <f t="shared" si="159"/>
        <v>1.3450265231755508E-4</v>
      </c>
      <c r="CG198">
        <f t="shared" si="160"/>
        <v>2.7021873416809557E-5</v>
      </c>
      <c r="CH198">
        <f t="shared" si="161"/>
        <v>1.1584740984528307E-4</v>
      </c>
      <c r="CJ198">
        <f t="shared" si="162"/>
        <v>-5</v>
      </c>
    </row>
    <row r="199" spans="1:88" x14ac:dyDescent="0.3">
      <c r="A199">
        <v>-4</v>
      </c>
      <c r="B199" s="1">
        <v>-9.3925000000000001E-11</v>
      </c>
      <c r="C199" s="1">
        <v>1.2699999999999999E-13</v>
      </c>
      <c r="E199" s="1">
        <f t="shared" si="127"/>
        <v>-9.3925000000000001E-11</v>
      </c>
      <c r="F199" s="1">
        <f t="shared" si="128"/>
        <v>-5.2027100000000001E-10</v>
      </c>
      <c r="G199" s="1">
        <f t="shared" si="129"/>
        <v>-2.76762E-9</v>
      </c>
      <c r="H199" s="1">
        <f t="shared" si="130"/>
        <v>-8.6548199999999993E-9</v>
      </c>
      <c r="I199" s="1">
        <f t="shared" si="131"/>
        <v>-2.0575099999999999E-8</v>
      </c>
      <c r="J199" s="1">
        <f t="shared" si="132"/>
        <v>-4.2984299999999999E-8</v>
      </c>
      <c r="L199">
        <f t="shared" si="133"/>
        <v>5.2027100000000001E-10</v>
      </c>
      <c r="M199">
        <f t="shared" si="134"/>
        <v>2.76762E-9</v>
      </c>
      <c r="N199">
        <f t="shared" si="135"/>
        <v>8.6548199999999993E-9</v>
      </c>
      <c r="O199">
        <f t="shared" si="136"/>
        <v>2.0575099999999999E-8</v>
      </c>
      <c r="P199">
        <f t="shared" si="137"/>
        <v>4.2984299999999999E-8</v>
      </c>
      <c r="AA199">
        <f t="shared" si="138"/>
        <v>2.2809449796082326E-5</v>
      </c>
      <c r="AB199">
        <f t="shared" si="139"/>
        <v>5.2608174269784349E-5</v>
      </c>
      <c r="AC199">
        <f t="shared" si="140"/>
        <v>9.303128506045694E-5</v>
      </c>
      <c r="AD199">
        <f t="shared" si="141"/>
        <v>1.4344023145547417E-4</v>
      </c>
      <c r="AE199">
        <f t="shared" si="142"/>
        <v>2.0732655401563979E-4</v>
      </c>
      <c r="BG199">
        <f t="shared" si="143"/>
        <v>-4.5963499999999993E-11</v>
      </c>
      <c r="BH199">
        <f t="shared" si="144"/>
        <v>-2.0947500000000002E-10</v>
      </c>
      <c r="BI199">
        <f t="shared" si="145"/>
        <v>-2.0009500000000064E-10</v>
      </c>
      <c r="BJ199">
        <f t="shared" si="146"/>
        <v>-6.7450000000000062E-10</v>
      </c>
      <c r="BK199">
        <f t="shared" si="147"/>
        <v>-7.3190000000000065E-10</v>
      </c>
      <c r="BM199">
        <f t="shared" si="148"/>
        <v>9.6659273590551464E-7</v>
      </c>
      <c r="BN199">
        <f t="shared" si="149"/>
        <v>1.9207689320570433E-6</v>
      </c>
      <c r="BO199">
        <f t="shared" si="150"/>
        <v>1.0632656119304874E-6</v>
      </c>
      <c r="BP199">
        <f t="shared" si="151"/>
        <v>2.3138291894426294E-6</v>
      </c>
      <c r="BQ199">
        <f t="shared" si="152"/>
        <v>1.7503131976180436E-6</v>
      </c>
      <c r="BW199">
        <f t="shared" si="126"/>
        <v>-9.6547986382732128E-6</v>
      </c>
      <c r="BX199">
        <f t="shared" si="153"/>
        <v>-2.2000488917861799E-5</v>
      </c>
      <c r="BY199">
        <f t="shared" si="154"/>
        <v>-1.4010225022936932E-5</v>
      </c>
      <c r="BZ199">
        <f t="shared" si="155"/>
        <v>-3.5420288280457804E-5</v>
      </c>
      <c r="CA199">
        <f t="shared" si="156"/>
        <v>-3.0747645951035806E-5</v>
      </c>
      <c r="CD199">
        <f t="shared" si="157"/>
        <v>7.8501358818061505E-6</v>
      </c>
      <c r="CE199">
        <f t="shared" si="158"/>
        <v>3.0998477595338573E-5</v>
      </c>
      <c r="CF199">
        <f t="shared" si="159"/>
        <v>9.4989074558607865E-6</v>
      </c>
      <c r="CG199">
        <f t="shared" si="160"/>
        <v>4.4983444884712538E-5</v>
      </c>
      <c r="CH199">
        <f t="shared" si="161"/>
        <v>2.5740777170192995E-5</v>
      </c>
      <c r="CJ199">
        <f t="shared" si="162"/>
        <v>-4</v>
      </c>
    </row>
    <row r="200" spans="1:88" x14ac:dyDescent="0.3">
      <c r="A200">
        <v>-3</v>
      </c>
      <c r="B200" s="1">
        <v>-1.0502199999999999E-10</v>
      </c>
      <c r="C200" s="1">
        <v>1.31E-13</v>
      </c>
      <c r="E200" s="1">
        <f t="shared" si="127"/>
        <v>-1.0502199999999999E-10</v>
      </c>
      <c r="F200" s="1">
        <f t="shared" si="128"/>
        <v>-5.6665400000000004E-10</v>
      </c>
      <c r="G200" s="1">
        <f t="shared" si="129"/>
        <v>-2.97631E-9</v>
      </c>
      <c r="H200" s="1">
        <f t="shared" si="130"/>
        <v>-9.2343900000000004E-9</v>
      </c>
      <c r="I200" s="1">
        <f t="shared" si="131"/>
        <v>-2.1253100000000001E-8</v>
      </c>
      <c r="J200" s="1">
        <f t="shared" si="132"/>
        <v>-4.39888E-8</v>
      </c>
      <c r="L200">
        <f t="shared" si="133"/>
        <v>5.6665400000000004E-10</v>
      </c>
      <c r="M200">
        <f t="shared" si="134"/>
        <v>2.97631E-9</v>
      </c>
      <c r="N200">
        <f t="shared" si="135"/>
        <v>9.2343900000000004E-9</v>
      </c>
      <c r="O200">
        <f t="shared" si="136"/>
        <v>2.1253100000000001E-8</v>
      </c>
      <c r="P200">
        <f t="shared" si="137"/>
        <v>4.39888E-8</v>
      </c>
      <c r="AA200">
        <f t="shared" si="138"/>
        <v>2.3804495373773419E-5</v>
      </c>
      <c r="AB200">
        <f t="shared" si="139"/>
        <v>5.4555568001808946E-5</v>
      </c>
      <c r="AC200">
        <f t="shared" si="140"/>
        <v>9.6095733516114026E-5</v>
      </c>
      <c r="AD200">
        <f t="shared" si="141"/>
        <v>1.4578442989565107E-4</v>
      </c>
      <c r="AE200">
        <f t="shared" si="142"/>
        <v>2.097350709824182E-4</v>
      </c>
      <c r="BG200">
        <f t="shared" si="143"/>
        <v>-5.0075999999999962E-11</v>
      </c>
      <c r="BH200">
        <f t="shared" si="144"/>
        <v>-2.1993500000000003E-10</v>
      </c>
      <c r="BI200">
        <f t="shared" si="145"/>
        <v>-1.8131499999999957E-10</v>
      </c>
      <c r="BJ200">
        <f t="shared" si="146"/>
        <v>-4.5094999999999925E-10</v>
      </c>
      <c r="BK200">
        <f t="shared" si="147"/>
        <v>-1.4748000000000009E-9</v>
      </c>
      <c r="BM200">
        <f t="shared" si="148"/>
        <v>1.0090458191877299E-6</v>
      </c>
      <c r="BN200">
        <f t="shared" si="149"/>
        <v>1.9462643155078167E-6</v>
      </c>
      <c r="BO200">
        <f t="shared" si="150"/>
        <v>9.3432388303211676E-7</v>
      </c>
      <c r="BP200">
        <f t="shared" si="151"/>
        <v>1.530563823193219E-6</v>
      </c>
      <c r="BQ200">
        <f t="shared" si="152"/>
        <v>3.4588232586353413E-6</v>
      </c>
      <c r="BW200">
        <f t="shared" si="126"/>
        <v>-1.0518644067796602E-5</v>
      </c>
      <c r="BX200">
        <f t="shared" si="153"/>
        <v>-2.3099069245255689E-5</v>
      </c>
      <c r="BY200">
        <f t="shared" si="154"/>
        <v>-1.2695289487662338E-5</v>
      </c>
      <c r="BZ200">
        <f t="shared" si="155"/>
        <v>-2.3680917716934628E-5</v>
      </c>
      <c r="CA200">
        <f t="shared" si="156"/>
        <v>-6.1957409821816636E-5</v>
      </c>
      <c r="CD200">
        <f t="shared" si="157"/>
        <v>8.5548400670395094E-6</v>
      </c>
      <c r="CE200">
        <f t="shared" si="158"/>
        <v>3.1826857536941681E-5</v>
      </c>
      <c r="CF200">
        <f t="shared" si="159"/>
        <v>7.3347450191864889E-6</v>
      </c>
      <c r="CG200">
        <f t="shared" si="160"/>
        <v>1.968307776015282E-5</v>
      </c>
      <c r="CH200">
        <f t="shared" si="161"/>
        <v>1.0051869960881567E-4</v>
      </c>
      <c r="CJ200">
        <f t="shared" si="162"/>
        <v>-3</v>
      </c>
    </row>
    <row r="201" spans="1:88" x14ac:dyDescent="0.3">
      <c r="A201">
        <v>-2</v>
      </c>
      <c r="B201" s="1">
        <v>-1.1415E-10</v>
      </c>
      <c r="C201" s="1">
        <v>1.07E-13</v>
      </c>
      <c r="E201" s="1">
        <f t="shared" si="127"/>
        <v>-1.1415E-10</v>
      </c>
      <c r="F201" s="1">
        <f t="shared" si="128"/>
        <v>-6.12198E-10</v>
      </c>
      <c r="G201" s="1">
        <f t="shared" si="129"/>
        <v>-3.1865700000000001E-9</v>
      </c>
      <c r="H201" s="1">
        <f t="shared" si="130"/>
        <v>-9.0550100000000006E-9</v>
      </c>
      <c r="I201" s="1">
        <f t="shared" si="131"/>
        <v>-2.19241E-8</v>
      </c>
      <c r="J201" s="1">
        <f t="shared" si="132"/>
        <v>-4.4448100000000001E-8</v>
      </c>
      <c r="L201">
        <f t="shared" si="133"/>
        <v>6.12198E-10</v>
      </c>
      <c r="M201">
        <f t="shared" si="134"/>
        <v>3.1865700000000001E-9</v>
      </c>
      <c r="N201">
        <f t="shared" si="135"/>
        <v>9.0550100000000006E-9</v>
      </c>
      <c r="O201">
        <f t="shared" si="136"/>
        <v>2.19241E-8</v>
      </c>
      <c r="P201">
        <f t="shared" si="137"/>
        <v>4.4448100000000001E-8</v>
      </c>
      <c r="AA201">
        <f t="shared" si="138"/>
        <v>2.4742635267893355E-5</v>
      </c>
      <c r="AB201">
        <f t="shared" si="139"/>
        <v>5.6449712133898435E-5</v>
      </c>
      <c r="AC201">
        <f t="shared" si="140"/>
        <v>9.5157816284317914E-5</v>
      </c>
      <c r="AD201">
        <f t="shared" si="141"/>
        <v>1.4806788983435943E-4</v>
      </c>
      <c r="AE201">
        <f t="shared" si="142"/>
        <v>2.1082718041087587E-4</v>
      </c>
      <c r="BG201">
        <f t="shared" si="143"/>
        <v>-5.8496999999999979E-11</v>
      </c>
      <c r="BH201">
        <f t="shared" si="144"/>
        <v>-2.4192499999999987E-10</v>
      </c>
      <c r="BI201">
        <f t="shared" si="145"/>
        <v>-5.991949999999994E-10</v>
      </c>
      <c r="BJ201">
        <f t="shared" si="146"/>
        <v>-6.7759999999999929E-10</v>
      </c>
      <c r="BK201">
        <f t="shared" si="147"/>
        <v>-1.379100000000001E-9</v>
      </c>
      <c r="BM201">
        <f t="shared" si="148"/>
        <v>1.1304600267911856E-6</v>
      </c>
      <c r="BN201">
        <f t="shared" si="149"/>
        <v>2.0671395754643072E-6</v>
      </c>
      <c r="BO201">
        <f t="shared" si="150"/>
        <v>3.0506286915905667E-6</v>
      </c>
      <c r="BP201">
        <f t="shared" si="151"/>
        <v>2.2538326097609968E-6</v>
      </c>
      <c r="BQ201">
        <f t="shared" si="152"/>
        <v>3.221463989789489E-6</v>
      </c>
      <c r="BW201">
        <f t="shared" si="126"/>
        <v>-1.2287505432420681E-5</v>
      </c>
      <c r="BX201">
        <f t="shared" si="153"/>
        <v>-2.5408608575981443E-5</v>
      </c>
      <c r="BY201">
        <f t="shared" si="154"/>
        <v>-4.195435559418606E-5</v>
      </c>
      <c r="BZ201">
        <f t="shared" si="155"/>
        <v>-3.5583079820367921E-5</v>
      </c>
      <c r="CA201">
        <f t="shared" si="156"/>
        <v>-5.7936983920034805E-5</v>
      </c>
      <c r="CD201">
        <f t="shared" si="157"/>
        <v>1.0737434823412752E-5</v>
      </c>
      <c r="CE201">
        <f t="shared" si="158"/>
        <v>3.5902916039134273E-5</v>
      </c>
      <c r="CF201">
        <f t="shared" si="159"/>
        <v>7.8193170217213278E-5</v>
      </c>
      <c r="CG201">
        <f t="shared" si="160"/>
        <v>4.2680887020669248E-5</v>
      </c>
      <c r="CH201">
        <f t="shared" si="161"/>
        <v>8.7196024015008538E-5</v>
      </c>
      <c r="CJ201">
        <f t="shared" si="162"/>
        <v>-2</v>
      </c>
    </row>
    <row r="202" spans="1:88" x14ac:dyDescent="0.3">
      <c r="A202">
        <v>-1</v>
      </c>
      <c r="B202" s="1">
        <v>-1.24354E-10</v>
      </c>
      <c r="C202" s="1">
        <v>1.37E-13</v>
      </c>
      <c r="E202" s="1">
        <f t="shared" si="127"/>
        <v>-1.24354E-10</v>
      </c>
      <c r="F202" s="1">
        <f t="shared" si="128"/>
        <v>-6.6680599999999996E-10</v>
      </c>
      <c r="G202" s="1">
        <f t="shared" si="129"/>
        <v>-3.4161800000000001E-9</v>
      </c>
      <c r="H202" s="1">
        <f t="shared" si="130"/>
        <v>-9.5970199999999996E-9</v>
      </c>
      <c r="I202" s="1">
        <f t="shared" si="131"/>
        <v>-2.2154999999999999E-8</v>
      </c>
      <c r="J202" s="1">
        <f t="shared" si="132"/>
        <v>-4.6938400000000002E-8</v>
      </c>
      <c r="L202">
        <f t="shared" si="133"/>
        <v>6.6680599999999996E-10</v>
      </c>
      <c r="M202">
        <f t="shared" si="134"/>
        <v>3.4161800000000001E-9</v>
      </c>
      <c r="N202">
        <f t="shared" si="135"/>
        <v>9.5970199999999996E-9</v>
      </c>
      <c r="O202">
        <f t="shared" si="136"/>
        <v>2.2154999999999999E-8</v>
      </c>
      <c r="P202">
        <f t="shared" si="137"/>
        <v>4.6938400000000002E-8</v>
      </c>
      <c r="AA202">
        <f t="shared" si="138"/>
        <v>2.5822587012148879E-5</v>
      </c>
      <c r="AB202">
        <f t="shared" si="139"/>
        <v>5.8448096632824579E-5</v>
      </c>
      <c r="AC202">
        <f t="shared" si="140"/>
        <v>9.796438128217826E-5</v>
      </c>
      <c r="AD202">
        <f t="shared" si="141"/>
        <v>1.4884555754203751E-4</v>
      </c>
      <c r="AE202">
        <f t="shared" si="142"/>
        <v>2.1665271749968888E-4</v>
      </c>
      <c r="BG202" t="e">
        <f t="shared" si="143"/>
        <v>#VALUE!</v>
      </c>
      <c r="BH202" t="e">
        <f t="shared" si="144"/>
        <v>#VALUE!</v>
      </c>
      <c r="BI202" t="e">
        <f t="shared" si="145"/>
        <v>#VALUE!</v>
      </c>
      <c r="BJ202" t="e">
        <f t="shared" si="146"/>
        <v>#VALUE!</v>
      </c>
      <c r="BK202" t="e">
        <f t="shared" si="147"/>
        <v>#VALUE!</v>
      </c>
      <c r="BM202" t="e">
        <f t="shared" si="148"/>
        <v>#VALUE!</v>
      </c>
      <c r="BN202" t="e">
        <f t="shared" si="149"/>
        <v>#VALUE!</v>
      </c>
      <c r="BO202" t="e">
        <f t="shared" si="150"/>
        <v>#VALUE!</v>
      </c>
      <c r="BP202" t="e">
        <f t="shared" si="151"/>
        <v>#VALUE!</v>
      </c>
      <c r="BQ202" t="e">
        <f t="shared" si="152"/>
        <v>#VALUE!</v>
      </c>
      <c r="BW202" t="e">
        <f t="shared" si="126"/>
        <v>#VALUE!</v>
      </c>
      <c r="BX202" t="e">
        <f t="shared" si="153"/>
        <v>#VALUE!</v>
      </c>
      <c r="BY202" t="e">
        <f t="shared" si="154"/>
        <v>#VALUE!</v>
      </c>
      <c r="BZ202" t="e">
        <f t="shared" si="155"/>
        <v>#VALUE!</v>
      </c>
      <c r="CA202" t="e">
        <f t="shared" si="156"/>
        <v>#VALUE!</v>
      </c>
      <c r="CD202" t="e">
        <f t="shared" si="157"/>
        <v>#VALUE!</v>
      </c>
      <c r="CE202" t="e">
        <f t="shared" si="158"/>
        <v>#VALUE!</v>
      </c>
      <c r="CF202" t="e">
        <f t="shared" si="159"/>
        <v>#VALUE!</v>
      </c>
      <c r="CG202" t="e">
        <f t="shared" si="160"/>
        <v>#VALUE!</v>
      </c>
      <c r="CH202" t="e">
        <f t="shared" si="161"/>
        <v>#VALUE!</v>
      </c>
      <c r="CJ202">
        <f t="shared" si="162"/>
        <v>-1</v>
      </c>
    </row>
    <row r="203" spans="1:88" x14ac:dyDescent="0.3">
      <c r="A203">
        <v>0</v>
      </c>
      <c r="B203" s="1">
        <v>-1.3263399999999999E-10</v>
      </c>
      <c r="C203" s="1">
        <v>1.2800000000000001E-13</v>
      </c>
      <c r="E203" s="1">
        <f t="shared" si="127"/>
        <v>-1.3263399999999999E-10</v>
      </c>
      <c r="F203" s="1">
        <f t="shared" si="128"/>
        <v>-7.2919199999999996E-10</v>
      </c>
      <c r="G203" s="1">
        <f t="shared" si="129"/>
        <v>-3.6704199999999998E-9</v>
      </c>
      <c r="H203" s="1">
        <f t="shared" si="130"/>
        <v>-1.0253399999999999E-8</v>
      </c>
      <c r="I203" s="1">
        <f t="shared" si="131"/>
        <v>-2.3279299999999999E-8</v>
      </c>
      <c r="J203" s="1">
        <f t="shared" si="132"/>
        <v>-4.7206300000000002E-8</v>
      </c>
      <c r="L203">
        <f t="shared" si="133"/>
        <v>7.2919199999999996E-10</v>
      </c>
      <c r="M203">
        <f t="shared" si="134"/>
        <v>3.6704199999999998E-9</v>
      </c>
      <c r="N203">
        <f t="shared" si="135"/>
        <v>1.0253399999999999E-8</v>
      </c>
      <c r="O203">
        <f t="shared" si="136"/>
        <v>2.3279299999999999E-8</v>
      </c>
      <c r="P203">
        <f t="shared" si="137"/>
        <v>4.7206300000000002E-8</v>
      </c>
      <c r="AA203">
        <f t="shared" si="138"/>
        <v>2.7003555321475726E-5</v>
      </c>
      <c r="AB203">
        <f t="shared" si="139"/>
        <v>6.058399128482705E-5</v>
      </c>
      <c r="AC203">
        <f t="shared" si="140"/>
        <v>1.0125907366749905E-4</v>
      </c>
      <c r="AD203">
        <f t="shared" si="141"/>
        <v>1.5257555505388142E-4</v>
      </c>
      <c r="AE203">
        <f t="shared" si="142"/>
        <v>2.1727010839045485E-4</v>
      </c>
      <c r="BG203" t="e">
        <f t="shared" si="143"/>
        <v>#VALUE!</v>
      </c>
      <c r="BH203" t="e">
        <f t="shared" si="144"/>
        <v>#VALUE!</v>
      </c>
      <c r="BI203" t="e">
        <f t="shared" si="145"/>
        <v>#VALUE!</v>
      </c>
      <c r="BJ203" t="e">
        <f t="shared" si="146"/>
        <v>#VALUE!</v>
      </c>
      <c r="BK203" t="e">
        <f t="shared" si="147"/>
        <v>#VALUE!</v>
      </c>
      <c r="BM203" t="e">
        <f t="shared" si="148"/>
        <v>#VALUE!</v>
      </c>
      <c r="BN203" t="e">
        <f t="shared" si="149"/>
        <v>#VALUE!</v>
      </c>
      <c r="BO203" t="e">
        <f t="shared" si="150"/>
        <v>#VALUE!</v>
      </c>
      <c r="BP203" t="e">
        <f t="shared" si="151"/>
        <v>#VALUE!</v>
      </c>
      <c r="BQ203" t="e">
        <f t="shared" si="152"/>
        <v>#VALUE!</v>
      </c>
      <c r="BW203" t="e">
        <f t="shared" si="126"/>
        <v>#VALUE!</v>
      </c>
      <c r="BX203" t="e">
        <f t="shared" si="153"/>
        <v>#VALUE!</v>
      </c>
      <c r="BY203" t="e">
        <f t="shared" si="154"/>
        <v>#VALUE!</v>
      </c>
      <c r="BZ203" t="e">
        <f t="shared" si="155"/>
        <v>#VALUE!</v>
      </c>
      <c r="CA203" t="e">
        <f t="shared" si="156"/>
        <v>#VALUE!</v>
      </c>
      <c r="CD203" t="e">
        <f t="shared" si="157"/>
        <v>#VALUE!</v>
      </c>
      <c r="CE203" t="e">
        <f t="shared" si="158"/>
        <v>#VALUE!</v>
      </c>
      <c r="CF203" t="e">
        <f t="shared" si="159"/>
        <v>#VALUE!</v>
      </c>
      <c r="CG203" t="e">
        <f t="shared" si="160"/>
        <v>#VALUE!</v>
      </c>
      <c r="CH203" t="e">
        <f t="shared" si="161"/>
        <v>#VALUE!</v>
      </c>
      <c r="CJ203">
        <f t="shared" si="162"/>
        <v>0</v>
      </c>
    </row>
    <row r="204" spans="1:88" x14ac:dyDescent="0.3">
      <c r="A204">
        <v>0</v>
      </c>
      <c r="B204" s="1">
        <v>-7.5547500000000002E-10</v>
      </c>
      <c r="C204" s="1">
        <v>1.1999999999999999E-13</v>
      </c>
    </row>
    <row r="205" spans="1:88" x14ac:dyDescent="0.3">
      <c r="A205">
        <v>-1</v>
      </c>
      <c r="B205" s="1">
        <v>-6.7695300000000005E-10</v>
      </c>
      <c r="C205" s="1">
        <v>1.5700000000000001E-13</v>
      </c>
    </row>
    <row r="206" spans="1:88" x14ac:dyDescent="0.3">
      <c r="A206">
        <v>-2</v>
      </c>
      <c r="B206" s="1">
        <v>-6.1570900000000003E-10</v>
      </c>
      <c r="C206" s="1">
        <v>1.61E-13</v>
      </c>
    </row>
    <row r="207" spans="1:88" x14ac:dyDescent="0.3">
      <c r="A207">
        <v>-3</v>
      </c>
      <c r="B207" s="1">
        <v>-5.6216800000000002E-10</v>
      </c>
      <c r="C207" s="1">
        <v>1.31E-13</v>
      </c>
    </row>
    <row r="208" spans="1:88" x14ac:dyDescent="0.3">
      <c r="A208">
        <v>-4</v>
      </c>
      <c r="B208" s="1">
        <v>-5.1589600000000001E-10</v>
      </c>
      <c r="C208" s="1">
        <v>1.6300000000000001E-13</v>
      </c>
    </row>
    <row r="209" spans="1:3" x14ac:dyDescent="0.3">
      <c r="A209">
        <v>-5</v>
      </c>
      <c r="B209" s="1">
        <v>-4.6949500000000004E-10</v>
      </c>
      <c r="C209" s="1">
        <v>1.1E-13</v>
      </c>
    </row>
    <row r="210" spans="1:3" x14ac:dyDescent="0.3">
      <c r="A210">
        <v>-6</v>
      </c>
      <c r="B210" s="1">
        <v>-4.26455E-10</v>
      </c>
      <c r="C210" s="1">
        <v>1.1600000000000001E-13</v>
      </c>
    </row>
    <row r="211" spans="1:3" x14ac:dyDescent="0.3">
      <c r="A211">
        <v>-7</v>
      </c>
      <c r="B211" s="1">
        <v>-3.8803899999999998E-10</v>
      </c>
      <c r="C211" s="1">
        <v>1.3899999999999999E-13</v>
      </c>
    </row>
    <row r="212" spans="1:3" x14ac:dyDescent="0.3">
      <c r="A212">
        <v>-8</v>
      </c>
      <c r="B212" s="1">
        <v>-3.5292600000000001E-10</v>
      </c>
      <c r="C212" s="1">
        <v>1.1499999999999999E-13</v>
      </c>
    </row>
    <row r="213" spans="1:3" x14ac:dyDescent="0.3">
      <c r="A213">
        <v>-9</v>
      </c>
      <c r="B213" s="1">
        <v>-3.2093399999999998E-10</v>
      </c>
      <c r="C213" s="1">
        <v>1.3899999999999999E-13</v>
      </c>
    </row>
    <row r="214" spans="1:3" x14ac:dyDescent="0.3">
      <c r="A214">
        <v>-10</v>
      </c>
      <c r="B214" s="1">
        <v>-2.88562E-10</v>
      </c>
      <c r="C214" s="1">
        <v>1.1099999999999999E-13</v>
      </c>
    </row>
    <row r="215" spans="1:3" x14ac:dyDescent="0.3">
      <c r="A215">
        <v>-11</v>
      </c>
      <c r="B215" s="1">
        <v>-2.5996999999999998E-10</v>
      </c>
      <c r="C215" s="1">
        <v>1.19E-13</v>
      </c>
    </row>
    <row r="216" spans="1:3" x14ac:dyDescent="0.3">
      <c r="A216">
        <v>-12</v>
      </c>
      <c r="B216" s="1">
        <v>-2.30894E-10</v>
      </c>
      <c r="C216" s="1">
        <v>6.1000000000000005E-14</v>
      </c>
    </row>
    <row r="217" spans="1:3" x14ac:dyDescent="0.3">
      <c r="A217">
        <v>-13</v>
      </c>
      <c r="B217" s="1">
        <v>-2.0693400000000001E-10</v>
      </c>
      <c r="C217" s="1">
        <v>5.8000000000000005E-14</v>
      </c>
    </row>
    <row r="218" spans="1:3" x14ac:dyDescent="0.3">
      <c r="A218">
        <v>-14</v>
      </c>
      <c r="B218" s="1">
        <v>-1.8070699999999999E-10</v>
      </c>
      <c r="C218" s="1">
        <v>9.1000000000000004E-14</v>
      </c>
    </row>
    <row r="219" spans="1:3" x14ac:dyDescent="0.3">
      <c r="A219">
        <v>-15</v>
      </c>
      <c r="B219" s="1">
        <v>-1.6012300000000001E-10</v>
      </c>
      <c r="C219" s="1">
        <v>5.9999999999999997E-14</v>
      </c>
    </row>
    <row r="220" spans="1:3" x14ac:dyDescent="0.3">
      <c r="A220">
        <v>-16</v>
      </c>
      <c r="B220" s="1">
        <v>-2.22122E-10</v>
      </c>
      <c r="C220" s="1">
        <v>4.3E-14</v>
      </c>
    </row>
    <row r="221" spans="1:3" x14ac:dyDescent="0.3">
      <c r="A221">
        <v>-17</v>
      </c>
      <c r="B221" s="1">
        <v>-1.1291600000000001E-9</v>
      </c>
      <c r="C221" s="1">
        <v>7.7E-14</v>
      </c>
    </row>
    <row r="222" spans="1:3" x14ac:dyDescent="0.3">
      <c r="A222">
        <v>-18</v>
      </c>
      <c r="B222" s="1">
        <v>-5.0315100000000001E-9</v>
      </c>
      <c r="C222" s="1">
        <v>1.4100000000000001E-13</v>
      </c>
    </row>
    <row r="223" spans="1:3" x14ac:dyDescent="0.3">
      <c r="A223">
        <v>-19</v>
      </c>
      <c r="B223" s="1">
        <v>-1.2986E-8</v>
      </c>
      <c r="C223" s="1">
        <v>7.9000000000000004E-14</v>
      </c>
    </row>
    <row r="224" spans="1:3" x14ac:dyDescent="0.3">
      <c r="A224">
        <v>-20</v>
      </c>
      <c r="B224" s="1">
        <v>-3.4358500000000003E-8</v>
      </c>
      <c r="C224" s="1">
        <v>1.2699999999999999E-13</v>
      </c>
    </row>
    <row r="225" spans="1:3" x14ac:dyDescent="0.3">
      <c r="A225">
        <v>-21</v>
      </c>
      <c r="B225" s="1">
        <v>-7.58129E-8</v>
      </c>
      <c r="C225" s="1">
        <v>1.37E-13</v>
      </c>
    </row>
    <row r="226" spans="1:3" x14ac:dyDescent="0.3">
      <c r="A226">
        <v>-22</v>
      </c>
      <c r="B226" s="1">
        <v>-1.3981600000000001E-7</v>
      </c>
      <c r="C226" s="1">
        <v>5.1999999999999999E-14</v>
      </c>
    </row>
    <row r="227" spans="1:3" x14ac:dyDescent="0.3">
      <c r="A227">
        <v>-23</v>
      </c>
      <c r="B227" s="1">
        <v>-2.5097799999999999E-7</v>
      </c>
      <c r="C227" s="1">
        <v>1.2200000000000001E-13</v>
      </c>
    </row>
    <row r="228" spans="1:3" x14ac:dyDescent="0.3">
      <c r="A228">
        <v>-24</v>
      </c>
      <c r="B228" s="1">
        <v>-4.12089E-7</v>
      </c>
      <c r="C228" s="1">
        <v>1.3899999999999999E-13</v>
      </c>
    </row>
    <row r="229" spans="1:3" x14ac:dyDescent="0.3">
      <c r="A229">
        <v>-25</v>
      </c>
      <c r="B229" s="1">
        <v>-6.4147899999999997E-7</v>
      </c>
      <c r="C229" s="1">
        <v>1.31E-13</v>
      </c>
    </row>
    <row r="230" spans="1:3" x14ac:dyDescent="0.3">
      <c r="A230">
        <v>-26</v>
      </c>
      <c r="B230" s="1">
        <v>-9.6427100000000007E-7</v>
      </c>
      <c r="C230" s="1">
        <v>1.2699999999999999E-13</v>
      </c>
    </row>
    <row r="231" spans="1:3" x14ac:dyDescent="0.3">
      <c r="A231">
        <v>-27</v>
      </c>
      <c r="B231" s="1">
        <v>-1.3742399999999999E-6</v>
      </c>
      <c r="C231" s="1">
        <v>-2.9999999999999998E-15</v>
      </c>
    </row>
    <row r="232" spans="1:3" x14ac:dyDescent="0.3">
      <c r="A232">
        <v>-28</v>
      </c>
      <c r="B232" s="1">
        <v>-1.9736200000000002E-6</v>
      </c>
      <c r="C232" s="1">
        <v>8E-14</v>
      </c>
    </row>
    <row r="233" spans="1:3" x14ac:dyDescent="0.3">
      <c r="A233">
        <v>-29</v>
      </c>
      <c r="B233" s="1">
        <v>-2.7473299999999999E-6</v>
      </c>
      <c r="C233" s="1">
        <v>1.06E-13</v>
      </c>
    </row>
    <row r="234" spans="1:3" x14ac:dyDescent="0.3">
      <c r="A234">
        <v>-30</v>
      </c>
      <c r="B234" s="1">
        <v>-3.72422E-6</v>
      </c>
      <c r="C234" s="1">
        <v>8.8999999999999999E-14</v>
      </c>
    </row>
    <row r="235" spans="1:3" x14ac:dyDescent="0.3">
      <c r="A235">
        <v>-31</v>
      </c>
      <c r="B235" s="1">
        <v>-4.9436899999999999E-6</v>
      </c>
      <c r="C235" s="1">
        <v>1.04E-13</v>
      </c>
    </row>
    <row r="236" spans="1:3" x14ac:dyDescent="0.3">
      <c r="A236">
        <v>-32</v>
      </c>
      <c r="B236" s="1">
        <v>-6.4308700000000001E-6</v>
      </c>
      <c r="C236" s="1">
        <v>9.1999999999999999E-14</v>
      </c>
    </row>
    <row r="237" spans="1:3" x14ac:dyDescent="0.3">
      <c r="A237">
        <v>-33</v>
      </c>
      <c r="B237" s="1">
        <v>-8.2288100000000006E-6</v>
      </c>
      <c r="C237" s="1">
        <v>9.1999999999999999E-14</v>
      </c>
    </row>
    <row r="238" spans="1:3" x14ac:dyDescent="0.3">
      <c r="A238">
        <v>-34</v>
      </c>
      <c r="B238" s="1">
        <v>-1.035035E-5</v>
      </c>
      <c r="C238" s="1">
        <v>1.0199999999999999E-13</v>
      </c>
    </row>
    <row r="239" spans="1:3" x14ac:dyDescent="0.3">
      <c r="A239">
        <v>-35</v>
      </c>
      <c r="B239" s="1">
        <v>-1.27016E-5</v>
      </c>
      <c r="C239" s="1">
        <v>1.4E-14</v>
      </c>
    </row>
    <row r="240" spans="1:3" x14ac:dyDescent="0.3">
      <c r="A240">
        <v>-36</v>
      </c>
      <c r="B240" s="1">
        <v>-1.5596399999999999E-5</v>
      </c>
      <c r="C240" s="1">
        <v>5.6000000000000001E-14</v>
      </c>
    </row>
    <row r="241" spans="1:3" x14ac:dyDescent="0.3">
      <c r="A241">
        <v>-37</v>
      </c>
      <c r="B241" s="1">
        <v>-1.88373E-5</v>
      </c>
      <c r="C241" s="1">
        <v>5.0000000000000002E-14</v>
      </c>
    </row>
    <row r="242" spans="1:3" x14ac:dyDescent="0.3">
      <c r="A242">
        <v>-38</v>
      </c>
      <c r="B242" s="1">
        <v>-2.2459999999999998E-5</v>
      </c>
      <c r="C242" s="1">
        <v>5.1999999999999999E-14</v>
      </c>
    </row>
    <row r="243" spans="1:3" x14ac:dyDescent="0.3">
      <c r="A243">
        <v>-39</v>
      </c>
      <c r="B243" s="1">
        <v>-2.6453900000000001E-5</v>
      </c>
      <c r="C243" s="1">
        <v>4.4000000000000002E-14</v>
      </c>
    </row>
    <row r="244" spans="1:3" x14ac:dyDescent="0.3">
      <c r="A244">
        <v>-40</v>
      </c>
      <c r="B244" s="1">
        <v>-3.0846200000000003E-5</v>
      </c>
      <c r="C244" s="1">
        <v>2.5000000000000001E-14</v>
      </c>
    </row>
    <row r="245" spans="1:3" x14ac:dyDescent="0.3">
      <c r="A245">
        <v>-41</v>
      </c>
      <c r="B245" s="1">
        <v>-3.5615499999999998E-5</v>
      </c>
      <c r="C245" s="1">
        <v>5.0999999999999997E-14</v>
      </c>
    </row>
    <row r="246" spans="1:3" x14ac:dyDescent="0.3">
      <c r="A246">
        <v>-42</v>
      </c>
      <c r="B246" s="1">
        <v>-4.0730299999999999E-5</v>
      </c>
      <c r="C246" s="1">
        <v>6.5999999999999996E-14</v>
      </c>
    </row>
    <row r="247" spans="1:3" x14ac:dyDescent="0.3">
      <c r="A247">
        <v>-43</v>
      </c>
      <c r="B247" s="1">
        <v>-4.6204E-5</v>
      </c>
      <c r="C247" s="1">
        <v>8.0999999999999996E-14</v>
      </c>
    </row>
    <row r="248" spans="1:3" x14ac:dyDescent="0.3">
      <c r="A248">
        <v>-44</v>
      </c>
      <c r="B248" s="1">
        <v>-5.2005000000000001E-5</v>
      </c>
      <c r="C248" s="1">
        <v>2.3999999999999999E-14</v>
      </c>
    </row>
    <row r="249" spans="1:3" x14ac:dyDescent="0.3">
      <c r="A249">
        <v>-45</v>
      </c>
      <c r="B249" s="1">
        <v>-5.81481E-5</v>
      </c>
      <c r="C249" s="1">
        <v>6.5999999999999996E-14</v>
      </c>
    </row>
    <row r="250" spans="1:3" x14ac:dyDescent="0.3">
      <c r="A250">
        <v>-46</v>
      </c>
      <c r="B250" s="1">
        <v>-6.4599599999999997E-5</v>
      </c>
      <c r="C250" s="1">
        <v>2.3E-14</v>
      </c>
    </row>
    <row r="251" spans="1:3" x14ac:dyDescent="0.3">
      <c r="A251">
        <v>-47</v>
      </c>
      <c r="B251" s="1">
        <v>-7.1334299999999999E-5</v>
      </c>
      <c r="C251" s="1">
        <v>6.2999999999999997E-14</v>
      </c>
    </row>
    <row r="252" spans="1:3" x14ac:dyDescent="0.3">
      <c r="A252">
        <v>-48</v>
      </c>
      <c r="B252" s="1">
        <v>-7.8329800000000003E-5</v>
      </c>
      <c r="C252" s="1">
        <v>5.0000000000000002E-14</v>
      </c>
    </row>
    <row r="253" spans="1:3" x14ac:dyDescent="0.3">
      <c r="A253">
        <v>-49</v>
      </c>
      <c r="B253" s="1">
        <v>-8.55815E-5</v>
      </c>
      <c r="C253" s="1">
        <v>4.1000000000000002E-14</v>
      </c>
    </row>
    <row r="254" spans="1:3" x14ac:dyDescent="0.3">
      <c r="A254">
        <v>-50</v>
      </c>
      <c r="B254" s="1">
        <v>-9.3086599999999997E-5</v>
      </c>
      <c r="C254" s="1">
        <v>3.2999999999999998E-14</v>
      </c>
    </row>
    <row r="255" spans="1:3" x14ac:dyDescent="0.3">
      <c r="A255">
        <v>-51</v>
      </c>
      <c r="B255">
        <v>-1.007965E-4</v>
      </c>
      <c r="C255" s="1">
        <v>4.7999999999999997E-14</v>
      </c>
    </row>
    <row r="256" spans="1:3" x14ac:dyDescent="0.3">
      <c r="A256">
        <v>-52</v>
      </c>
      <c r="B256">
        <v>-1.087175E-4</v>
      </c>
      <c r="C256" s="1">
        <v>5.4999999999999999E-14</v>
      </c>
    </row>
    <row r="257" spans="1:3" x14ac:dyDescent="0.3">
      <c r="A257">
        <v>-53</v>
      </c>
      <c r="B257">
        <v>-1.16629E-4</v>
      </c>
      <c r="C257" s="1">
        <v>-3.5000000000000002E-14</v>
      </c>
    </row>
    <row r="258" spans="1:3" x14ac:dyDescent="0.3">
      <c r="A258">
        <v>-54</v>
      </c>
      <c r="B258">
        <v>-1.2500400000000001E-4</v>
      </c>
      <c r="C258" s="1">
        <v>2.8000000000000001E-14</v>
      </c>
    </row>
    <row r="259" spans="1:3" x14ac:dyDescent="0.3">
      <c r="A259">
        <v>-55</v>
      </c>
      <c r="B259">
        <v>-1.33499E-4</v>
      </c>
      <c r="C259" s="1">
        <v>3.7E-14</v>
      </c>
    </row>
    <row r="260" spans="1:3" x14ac:dyDescent="0.3">
      <c r="A260">
        <v>-56</v>
      </c>
      <c r="B260">
        <v>-1.42142E-4</v>
      </c>
      <c r="C260" s="1">
        <v>6.2000000000000001E-14</v>
      </c>
    </row>
    <row r="261" spans="1:3" x14ac:dyDescent="0.3">
      <c r="A261">
        <v>-57</v>
      </c>
      <c r="B261">
        <v>-1.5092600000000001E-4</v>
      </c>
      <c r="C261" s="1">
        <v>3.8000000000000002E-14</v>
      </c>
    </row>
    <row r="262" spans="1:3" x14ac:dyDescent="0.3">
      <c r="A262">
        <v>-58</v>
      </c>
      <c r="B262">
        <v>-1.59817E-4</v>
      </c>
      <c r="C262" s="1">
        <v>4.6E-14</v>
      </c>
    </row>
    <row r="263" spans="1:3" x14ac:dyDescent="0.3">
      <c r="A263">
        <v>-59</v>
      </c>
      <c r="B263">
        <v>-1.6880199999999999E-4</v>
      </c>
      <c r="C263" s="1">
        <v>3.8000000000000002E-14</v>
      </c>
    </row>
    <row r="264" spans="1:3" x14ac:dyDescent="0.3">
      <c r="A264">
        <v>-60</v>
      </c>
      <c r="B264">
        <v>-1.77916E-4</v>
      </c>
      <c r="C264" s="1">
        <v>3.7E-14</v>
      </c>
    </row>
    <row r="265" spans="1:3" x14ac:dyDescent="0.3">
      <c r="A265">
        <v>-61</v>
      </c>
      <c r="B265">
        <v>-1.8713399999999999E-4</v>
      </c>
      <c r="C265" s="1">
        <v>2.3999999999999999E-14</v>
      </c>
    </row>
    <row r="266" spans="1:3" x14ac:dyDescent="0.3">
      <c r="A266">
        <v>-62</v>
      </c>
      <c r="B266">
        <v>-1.9640099999999999E-4</v>
      </c>
      <c r="C266" s="1">
        <v>4.8999999999999999E-14</v>
      </c>
    </row>
    <row r="267" spans="1:3" x14ac:dyDescent="0.3">
      <c r="A267">
        <v>-63</v>
      </c>
      <c r="B267">
        <v>-2.0567400000000001E-4</v>
      </c>
      <c r="C267" s="1">
        <v>2.6999999999999999E-14</v>
      </c>
    </row>
    <row r="268" spans="1:3" x14ac:dyDescent="0.3">
      <c r="A268">
        <v>-64</v>
      </c>
      <c r="B268">
        <v>-2.1513000000000001E-4</v>
      </c>
      <c r="C268" s="1">
        <v>3.2000000000000002E-14</v>
      </c>
    </row>
    <row r="269" spans="1:3" x14ac:dyDescent="0.3">
      <c r="A269">
        <v>-65</v>
      </c>
      <c r="B269">
        <v>-2.2464100000000001E-4</v>
      </c>
      <c r="C269" s="1">
        <v>3.5000000000000002E-14</v>
      </c>
    </row>
    <row r="270" spans="1:3" x14ac:dyDescent="0.3">
      <c r="A270">
        <v>-66</v>
      </c>
      <c r="B270">
        <v>-2.3415099999999999E-4</v>
      </c>
      <c r="C270" s="1">
        <v>2.9999999999999998E-14</v>
      </c>
    </row>
    <row r="271" spans="1:3" x14ac:dyDescent="0.3">
      <c r="A271">
        <v>-67</v>
      </c>
      <c r="B271">
        <v>-2.4363299999999999E-4</v>
      </c>
      <c r="C271" s="1">
        <v>3.8999999999999998E-14</v>
      </c>
    </row>
    <row r="272" spans="1:3" x14ac:dyDescent="0.3">
      <c r="A272">
        <v>-68</v>
      </c>
      <c r="B272">
        <v>-2.5316899999999997E-4</v>
      </c>
      <c r="C272" s="1">
        <v>4.7999999999999997E-14</v>
      </c>
    </row>
    <row r="273" spans="1:3" x14ac:dyDescent="0.3">
      <c r="A273">
        <v>-69</v>
      </c>
      <c r="B273">
        <v>-2.6274499999999999E-4</v>
      </c>
      <c r="C273" s="1">
        <v>2.8000000000000001E-14</v>
      </c>
    </row>
    <row r="274" spans="1:3" x14ac:dyDescent="0.3">
      <c r="A274">
        <v>-70</v>
      </c>
      <c r="B274">
        <v>-2.7232200000000003E-4</v>
      </c>
      <c r="C274" s="1">
        <v>1.6000000000000001E-14</v>
      </c>
    </row>
    <row r="275" spans="1:3" x14ac:dyDescent="0.3">
      <c r="A275">
        <v>-71</v>
      </c>
      <c r="B275">
        <v>-2.81985E-4</v>
      </c>
      <c r="C275" s="1">
        <v>2.6E-14</v>
      </c>
    </row>
    <row r="276" spans="1:3" x14ac:dyDescent="0.3">
      <c r="A276">
        <v>-72</v>
      </c>
      <c r="B276">
        <v>-2.91577E-4</v>
      </c>
      <c r="C276" s="1">
        <v>2.9999999999999998E-14</v>
      </c>
    </row>
    <row r="277" spans="1:3" x14ac:dyDescent="0.3">
      <c r="A277">
        <v>-73</v>
      </c>
      <c r="B277">
        <v>-3.01148E-4</v>
      </c>
      <c r="C277" s="1">
        <v>1.7999999999999999E-14</v>
      </c>
    </row>
    <row r="278" spans="1:3" x14ac:dyDescent="0.3">
      <c r="A278">
        <v>-74</v>
      </c>
      <c r="B278">
        <v>-3.1083599999999999E-4</v>
      </c>
      <c r="C278" s="1">
        <v>3.5000000000000002E-14</v>
      </c>
    </row>
    <row r="279" spans="1:3" x14ac:dyDescent="0.3">
      <c r="A279">
        <v>-75</v>
      </c>
      <c r="B279">
        <v>-3.2047500000000002E-4</v>
      </c>
      <c r="C279" s="1">
        <v>8.0000000000000006E-15</v>
      </c>
    </row>
    <row r="280" spans="1:3" x14ac:dyDescent="0.3">
      <c r="A280">
        <v>-76</v>
      </c>
      <c r="B280">
        <v>-3.2991999999999999E-4</v>
      </c>
      <c r="C280" s="1">
        <v>5.0000000000000002E-14</v>
      </c>
    </row>
    <row r="281" spans="1:3" x14ac:dyDescent="0.3">
      <c r="A281">
        <v>-77</v>
      </c>
      <c r="B281">
        <v>-3.3951199999999998E-4</v>
      </c>
      <c r="C281" s="1">
        <v>-2E-14</v>
      </c>
    </row>
    <row r="282" spans="1:3" x14ac:dyDescent="0.3">
      <c r="A282">
        <v>-78</v>
      </c>
      <c r="B282">
        <v>-3.4909699999999998E-4</v>
      </c>
      <c r="C282" s="1">
        <v>2.6E-14</v>
      </c>
    </row>
    <row r="283" spans="1:3" x14ac:dyDescent="0.3">
      <c r="A283">
        <v>-79</v>
      </c>
      <c r="B283">
        <v>-3.5849900000000002E-4</v>
      </c>
      <c r="C283" s="1">
        <v>3.2000000000000002E-14</v>
      </c>
    </row>
    <row r="284" spans="1:3" x14ac:dyDescent="0.3">
      <c r="A284">
        <v>-80</v>
      </c>
      <c r="B284">
        <v>-3.6801100000000001E-4</v>
      </c>
      <c r="C284" s="1">
        <v>4.7999999999999997E-14</v>
      </c>
    </row>
    <row r="285" spans="1:3" x14ac:dyDescent="0.3">
      <c r="A285">
        <v>-81</v>
      </c>
      <c r="B285">
        <v>-3.7743E-4</v>
      </c>
      <c r="C285" s="1">
        <v>2.5000000000000001E-14</v>
      </c>
    </row>
    <row r="286" spans="1:3" x14ac:dyDescent="0.3">
      <c r="A286">
        <v>-82</v>
      </c>
      <c r="B286">
        <v>-3.8688200000000001E-4</v>
      </c>
      <c r="C286" s="1">
        <v>2E-14</v>
      </c>
    </row>
    <row r="287" spans="1:3" x14ac:dyDescent="0.3">
      <c r="A287">
        <v>-83</v>
      </c>
      <c r="B287">
        <v>-3.9621799999999999E-4</v>
      </c>
      <c r="C287" s="1">
        <v>2.0999999999999999E-14</v>
      </c>
    </row>
    <row r="288" spans="1:3" x14ac:dyDescent="0.3">
      <c r="A288">
        <v>-84</v>
      </c>
      <c r="B288">
        <v>-4.05542E-4</v>
      </c>
      <c r="C288" s="1">
        <v>8.0000000000000006E-15</v>
      </c>
    </row>
    <row r="289" spans="1:3" x14ac:dyDescent="0.3">
      <c r="A289">
        <v>-85</v>
      </c>
      <c r="B289">
        <v>-4.1473500000000001E-4</v>
      </c>
      <c r="C289" s="1">
        <v>2.8000000000000001E-14</v>
      </c>
    </row>
    <row r="290" spans="1:3" x14ac:dyDescent="0.3">
      <c r="A290">
        <v>-86</v>
      </c>
      <c r="B290">
        <v>-4.2391999999999999E-4</v>
      </c>
      <c r="C290" s="1">
        <v>8.0000000000000006E-15</v>
      </c>
    </row>
    <row r="291" spans="1:3" x14ac:dyDescent="0.3">
      <c r="A291">
        <v>-87</v>
      </c>
      <c r="B291">
        <v>-4.33058E-4</v>
      </c>
      <c r="C291" s="1">
        <v>2.5000000000000001E-14</v>
      </c>
    </row>
    <row r="292" spans="1:3" x14ac:dyDescent="0.3">
      <c r="A292">
        <v>-88</v>
      </c>
      <c r="B292">
        <v>-4.4217799999999999E-4</v>
      </c>
      <c r="C292" s="1">
        <v>2.0000000000000002E-15</v>
      </c>
    </row>
    <row r="293" spans="1:3" x14ac:dyDescent="0.3">
      <c r="A293">
        <v>-89</v>
      </c>
      <c r="B293">
        <v>-4.5121499999999998E-4</v>
      </c>
      <c r="C293" s="1">
        <v>3.4E-14</v>
      </c>
    </row>
    <row r="294" spans="1:3" x14ac:dyDescent="0.3">
      <c r="A294">
        <v>-90</v>
      </c>
      <c r="B294">
        <v>-4.60271E-4</v>
      </c>
      <c r="C294" s="1">
        <v>8.9999999999999995E-15</v>
      </c>
    </row>
    <row r="295" spans="1:3" x14ac:dyDescent="0.3">
      <c r="A295">
        <v>-91</v>
      </c>
      <c r="B295">
        <v>-4.6904899999999997E-4</v>
      </c>
      <c r="C295" s="1">
        <v>1.4E-14</v>
      </c>
    </row>
    <row r="296" spans="1:3" x14ac:dyDescent="0.3">
      <c r="A296">
        <v>-92</v>
      </c>
      <c r="B296">
        <v>-4.7781700000000001E-4</v>
      </c>
      <c r="C296" s="1">
        <v>2.3E-14</v>
      </c>
    </row>
    <row r="297" spans="1:3" x14ac:dyDescent="0.3">
      <c r="A297">
        <v>-93</v>
      </c>
      <c r="B297">
        <v>-4.8654699999999999E-4</v>
      </c>
      <c r="C297" s="1">
        <v>-7.0000000000000001E-15</v>
      </c>
    </row>
    <row r="298" spans="1:3" x14ac:dyDescent="0.3">
      <c r="A298">
        <v>-94</v>
      </c>
      <c r="B298">
        <v>-4.9528899999999999E-4</v>
      </c>
      <c r="C298" s="1">
        <v>-1.0000000000000001E-15</v>
      </c>
    </row>
    <row r="299" spans="1:3" x14ac:dyDescent="0.3">
      <c r="A299">
        <v>-95</v>
      </c>
      <c r="B299">
        <v>-5.0384400000000004E-4</v>
      </c>
      <c r="C299" s="1">
        <v>5E-15</v>
      </c>
    </row>
    <row r="300" spans="1:3" x14ac:dyDescent="0.3">
      <c r="A300">
        <v>-96</v>
      </c>
      <c r="B300">
        <v>-5.12346E-4</v>
      </c>
      <c r="C300" s="1">
        <v>2.6999999999999999E-14</v>
      </c>
    </row>
    <row r="301" spans="1:3" x14ac:dyDescent="0.3">
      <c r="A301">
        <v>-97</v>
      </c>
      <c r="B301">
        <v>-5.2074499999999998E-4</v>
      </c>
      <c r="C301">
        <v>0</v>
      </c>
    </row>
    <row r="302" spans="1:3" x14ac:dyDescent="0.3">
      <c r="A302">
        <v>-98</v>
      </c>
      <c r="B302">
        <v>-5.2900199999999999E-4</v>
      </c>
      <c r="C302" s="1">
        <v>1.0000000000000001E-15</v>
      </c>
    </row>
    <row r="303" spans="1:3" x14ac:dyDescent="0.3">
      <c r="A303">
        <v>-99</v>
      </c>
      <c r="B303">
        <v>-5.3719100000000001E-4</v>
      </c>
      <c r="C303" s="1">
        <v>2.9999999999999998E-14</v>
      </c>
    </row>
    <row r="304" spans="1:3" x14ac:dyDescent="0.3">
      <c r="A304">
        <v>-100</v>
      </c>
      <c r="B304">
        <v>-5.4513800000000002E-4</v>
      </c>
      <c r="C304" s="1">
        <v>2E-14</v>
      </c>
    </row>
    <row r="305" spans="1:3" x14ac:dyDescent="0.3">
      <c r="A305">
        <v>-100</v>
      </c>
      <c r="B305">
        <v>-5.4385499999999999E-4</v>
      </c>
      <c r="C305" s="1">
        <v>-2.6E-14</v>
      </c>
    </row>
    <row r="306" spans="1:3" x14ac:dyDescent="0.3">
      <c r="A306">
        <v>-99</v>
      </c>
      <c r="B306">
        <v>-5.3185799999999996E-4</v>
      </c>
      <c r="C306" s="1">
        <v>-2.08E-13</v>
      </c>
    </row>
    <row r="307" spans="1:3" x14ac:dyDescent="0.3">
      <c r="A307">
        <v>-98</v>
      </c>
      <c r="B307">
        <v>-5.2037700000000004E-4</v>
      </c>
      <c r="C307" s="1">
        <v>-2.72E-13</v>
      </c>
    </row>
    <row r="308" spans="1:3" x14ac:dyDescent="0.3">
      <c r="A308">
        <v>-97</v>
      </c>
      <c r="B308">
        <v>-5.0912799999999997E-4</v>
      </c>
      <c r="C308" s="1">
        <v>9.6485999999999999E-11</v>
      </c>
    </row>
    <row r="309" spans="1:3" x14ac:dyDescent="0.3">
      <c r="A309">
        <v>-96</v>
      </c>
      <c r="B309">
        <v>-4.97713E-4</v>
      </c>
      <c r="C309" s="1">
        <v>-2.5099999999999999E-13</v>
      </c>
    </row>
    <row r="310" spans="1:3" x14ac:dyDescent="0.3">
      <c r="A310">
        <v>-95</v>
      </c>
      <c r="B310">
        <v>-4.8692599999999999E-4</v>
      </c>
      <c r="C310" s="1">
        <v>-2.2899999999999998E-13</v>
      </c>
    </row>
    <row r="311" spans="1:3" x14ac:dyDescent="0.3">
      <c r="A311">
        <v>-94</v>
      </c>
      <c r="B311">
        <v>-4.7625100000000002E-4</v>
      </c>
      <c r="C311" s="1">
        <v>-2.37E-13</v>
      </c>
    </row>
    <row r="312" spans="1:3" x14ac:dyDescent="0.3">
      <c r="A312">
        <v>-93</v>
      </c>
      <c r="B312">
        <v>-4.6567000000000001E-4</v>
      </c>
      <c r="C312" s="1">
        <v>-2.9500000000000001E-13</v>
      </c>
    </row>
    <row r="313" spans="1:3" x14ac:dyDescent="0.3">
      <c r="A313">
        <v>-92</v>
      </c>
      <c r="B313">
        <v>-4.5504600000000002E-4</v>
      </c>
      <c r="C313" s="1">
        <v>-2.4199999999999998E-13</v>
      </c>
    </row>
    <row r="314" spans="1:3" x14ac:dyDescent="0.3">
      <c r="A314">
        <v>-91</v>
      </c>
      <c r="B314">
        <v>-4.44585E-4</v>
      </c>
      <c r="C314" s="1">
        <v>-2.8000000000000002E-13</v>
      </c>
    </row>
    <row r="315" spans="1:3" x14ac:dyDescent="0.3">
      <c r="A315">
        <v>-90</v>
      </c>
      <c r="B315">
        <v>-4.3405400000000002E-4</v>
      </c>
      <c r="C315" s="1">
        <v>-2.6E-13</v>
      </c>
    </row>
    <row r="316" spans="1:3" x14ac:dyDescent="0.3">
      <c r="A316">
        <v>-89</v>
      </c>
      <c r="B316">
        <v>-4.2359299999999999E-4</v>
      </c>
      <c r="C316" s="1">
        <v>-3.1199999999999998E-13</v>
      </c>
    </row>
    <row r="317" spans="1:3" x14ac:dyDescent="0.3">
      <c r="A317">
        <v>-88</v>
      </c>
      <c r="B317">
        <v>-4.1304900000000002E-4</v>
      </c>
      <c r="C317" s="1">
        <v>-2.9999999999999998E-13</v>
      </c>
    </row>
    <row r="318" spans="1:3" x14ac:dyDescent="0.3">
      <c r="A318">
        <v>-87</v>
      </c>
      <c r="B318">
        <v>-4.0280399999999999E-4</v>
      </c>
      <c r="C318" s="1">
        <v>-3.1199999999999998E-13</v>
      </c>
    </row>
    <row r="319" spans="1:3" x14ac:dyDescent="0.3">
      <c r="A319">
        <v>-86</v>
      </c>
      <c r="B319">
        <v>-3.9243500000000001E-4</v>
      </c>
      <c r="C319" s="1">
        <v>-3.0999999999999999E-13</v>
      </c>
    </row>
    <row r="320" spans="1:3" x14ac:dyDescent="0.3">
      <c r="A320">
        <v>-85</v>
      </c>
      <c r="B320">
        <v>-3.8213800000000002E-4</v>
      </c>
      <c r="C320" s="1">
        <v>-2.9400000000000001E-13</v>
      </c>
    </row>
    <row r="321" spans="1:3" x14ac:dyDescent="0.3">
      <c r="A321">
        <v>-84</v>
      </c>
      <c r="B321">
        <v>-3.7180600000000002E-4</v>
      </c>
      <c r="C321" s="1">
        <v>-3.3299999999999999E-13</v>
      </c>
    </row>
    <row r="322" spans="1:3" x14ac:dyDescent="0.3">
      <c r="A322">
        <v>-83</v>
      </c>
      <c r="B322">
        <v>-3.6158700000000002E-4</v>
      </c>
      <c r="C322" s="1">
        <v>-3.0400000000000002E-13</v>
      </c>
    </row>
    <row r="323" spans="1:3" x14ac:dyDescent="0.3">
      <c r="A323">
        <v>-82</v>
      </c>
      <c r="B323">
        <v>-3.5137999999999999E-4</v>
      </c>
      <c r="C323" s="1">
        <v>-3.0999999999999999E-13</v>
      </c>
    </row>
    <row r="324" spans="1:3" x14ac:dyDescent="0.3">
      <c r="A324">
        <v>-81</v>
      </c>
      <c r="B324">
        <v>-3.4125099999999999E-4</v>
      </c>
      <c r="C324" s="1">
        <v>-3.3800000000000002E-13</v>
      </c>
    </row>
    <row r="325" spans="1:3" x14ac:dyDescent="0.3">
      <c r="A325">
        <v>-80</v>
      </c>
      <c r="B325">
        <v>-3.31157E-4</v>
      </c>
      <c r="C325" s="1">
        <v>-3.0500000000000001E-13</v>
      </c>
    </row>
    <row r="326" spans="1:3" x14ac:dyDescent="0.3">
      <c r="A326">
        <v>-79</v>
      </c>
      <c r="B326">
        <v>-3.2105000000000002E-4</v>
      </c>
      <c r="C326" s="1">
        <v>-2.5700000000000002E-13</v>
      </c>
    </row>
    <row r="327" spans="1:3" x14ac:dyDescent="0.3">
      <c r="A327">
        <v>-78</v>
      </c>
      <c r="B327">
        <v>-3.1098200000000001E-4</v>
      </c>
      <c r="C327" s="1">
        <v>-2.8000000000000002E-13</v>
      </c>
    </row>
    <row r="328" spans="1:3" x14ac:dyDescent="0.3">
      <c r="A328">
        <v>-77</v>
      </c>
      <c r="B328">
        <v>-3.0099700000000001E-4</v>
      </c>
      <c r="C328" s="1">
        <v>-2.5099999999999999E-13</v>
      </c>
    </row>
    <row r="329" spans="1:3" x14ac:dyDescent="0.3">
      <c r="A329">
        <v>-76</v>
      </c>
      <c r="B329">
        <v>-2.9102799999999998E-4</v>
      </c>
      <c r="C329" s="1">
        <v>-2.8100000000000001E-13</v>
      </c>
    </row>
    <row r="330" spans="1:3" x14ac:dyDescent="0.3">
      <c r="A330">
        <v>-75</v>
      </c>
      <c r="B330">
        <v>-2.8120599999999999E-4</v>
      </c>
      <c r="C330" s="1">
        <v>-2.14E-13</v>
      </c>
    </row>
    <row r="331" spans="1:3" x14ac:dyDescent="0.3">
      <c r="A331">
        <v>-74</v>
      </c>
      <c r="B331">
        <v>-2.71315E-4</v>
      </c>
      <c r="C331" s="1">
        <v>-2.6499999999999998E-13</v>
      </c>
    </row>
    <row r="332" spans="1:3" x14ac:dyDescent="0.3">
      <c r="A332">
        <v>-73</v>
      </c>
      <c r="B332">
        <v>-2.6156999999999998E-4</v>
      </c>
      <c r="C332" s="1">
        <v>-2.6199999999999999E-13</v>
      </c>
    </row>
    <row r="333" spans="1:3" x14ac:dyDescent="0.3">
      <c r="A333">
        <v>-72</v>
      </c>
      <c r="B333">
        <v>-2.5184099999999999E-4</v>
      </c>
      <c r="C333" s="1">
        <v>-2.6599999999999998E-13</v>
      </c>
    </row>
    <row r="334" spans="1:3" x14ac:dyDescent="0.3">
      <c r="A334">
        <v>-71</v>
      </c>
      <c r="B334">
        <v>-2.4213300000000001E-4</v>
      </c>
      <c r="C334" s="1">
        <v>-2.1100000000000001E-13</v>
      </c>
    </row>
    <row r="335" spans="1:3" x14ac:dyDescent="0.3">
      <c r="A335">
        <v>-70</v>
      </c>
      <c r="B335">
        <v>-2.3255199999999999E-4</v>
      </c>
      <c r="C335" s="1">
        <v>-2.0500000000000001E-13</v>
      </c>
    </row>
    <row r="336" spans="1:3" x14ac:dyDescent="0.3">
      <c r="A336">
        <v>-69</v>
      </c>
      <c r="B336">
        <v>-2.23038E-4</v>
      </c>
      <c r="C336" s="1">
        <v>-2.0299999999999999E-13</v>
      </c>
    </row>
    <row r="337" spans="1:3" x14ac:dyDescent="0.3">
      <c r="A337">
        <v>-68</v>
      </c>
      <c r="B337">
        <v>-2.1359300000000001E-4</v>
      </c>
      <c r="C337" s="1">
        <v>-2.2899999999999998E-13</v>
      </c>
    </row>
    <row r="338" spans="1:3" x14ac:dyDescent="0.3">
      <c r="A338">
        <v>-67</v>
      </c>
      <c r="B338">
        <v>-2.0421299999999999E-4</v>
      </c>
      <c r="C338" s="1">
        <v>-2.2799999999999999E-13</v>
      </c>
    </row>
    <row r="339" spans="1:3" x14ac:dyDescent="0.3">
      <c r="A339">
        <v>-66</v>
      </c>
      <c r="B339">
        <v>-1.95026E-4</v>
      </c>
      <c r="C339" s="1">
        <v>-2.0299999999999999E-13</v>
      </c>
    </row>
    <row r="340" spans="1:3" x14ac:dyDescent="0.3">
      <c r="A340">
        <v>-65</v>
      </c>
      <c r="B340">
        <v>-1.8586199999999999E-4</v>
      </c>
      <c r="C340" s="1">
        <v>-1.8100000000000001E-13</v>
      </c>
    </row>
    <row r="341" spans="1:3" x14ac:dyDescent="0.3">
      <c r="A341">
        <v>-64</v>
      </c>
      <c r="B341">
        <v>-1.76756E-4</v>
      </c>
      <c r="C341" s="1">
        <v>-1.8800000000000001E-13</v>
      </c>
    </row>
    <row r="342" spans="1:3" x14ac:dyDescent="0.3">
      <c r="A342">
        <v>-63</v>
      </c>
      <c r="B342">
        <v>-1.6782099999999999E-4</v>
      </c>
      <c r="C342" s="1">
        <v>-1.49E-13</v>
      </c>
    </row>
    <row r="343" spans="1:3" x14ac:dyDescent="0.3">
      <c r="A343">
        <v>-62</v>
      </c>
      <c r="B343">
        <v>-1.5901899999999999E-4</v>
      </c>
      <c r="C343" s="1">
        <v>-1.78E-13</v>
      </c>
    </row>
    <row r="344" spans="1:3" x14ac:dyDescent="0.3">
      <c r="A344">
        <v>-61</v>
      </c>
      <c r="B344">
        <v>-1.5036199999999999E-4</v>
      </c>
      <c r="C344" s="1">
        <v>-2.02E-13</v>
      </c>
    </row>
    <row r="345" spans="1:3" x14ac:dyDescent="0.3">
      <c r="A345">
        <v>-60</v>
      </c>
      <c r="B345">
        <v>-1.41817E-4</v>
      </c>
      <c r="C345" s="1">
        <v>-1.8100000000000001E-13</v>
      </c>
    </row>
    <row r="346" spans="1:3" x14ac:dyDescent="0.3">
      <c r="A346">
        <v>-59</v>
      </c>
      <c r="B346">
        <v>-1.33416E-4</v>
      </c>
      <c r="C346" s="1">
        <v>-1.53E-13</v>
      </c>
    </row>
    <row r="347" spans="1:3" x14ac:dyDescent="0.3">
      <c r="A347">
        <v>-58</v>
      </c>
      <c r="B347">
        <v>-1.2515599999999999E-4</v>
      </c>
      <c r="C347" s="1">
        <v>-1.25E-13</v>
      </c>
    </row>
    <row r="348" spans="1:3" x14ac:dyDescent="0.3">
      <c r="A348">
        <v>-57</v>
      </c>
      <c r="B348">
        <v>-1.1708499999999999E-4</v>
      </c>
      <c r="C348" s="1">
        <v>-1.4000000000000001E-13</v>
      </c>
    </row>
    <row r="349" spans="1:3" x14ac:dyDescent="0.3">
      <c r="A349">
        <v>-56</v>
      </c>
      <c r="B349">
        <v>-1.09206E-4</v>
      </c>
      <c r="C349" s="1">
        <v>-1.3799999999999999E-13</v>
      </c>
    </row>
    <row r="350" spans="1:3" x14ac:dyDescent="0.3">
      <c r="A350">
        <v>-55</v>
      </c>
      <c r="B350">
        <v>-1.01518E-4</v>
      </c>
      <c r="C350" s="1">
        <v>-9.1000000000000004E-14</v>
      </c>
    </row>
    <row r="351" spans="1:3" x14ac:dyDescent="0.3">
      <c r="A351">
        <v>-54</v>
      </c>
      <c r="B351" s="1">
        <v>-9.4055500000000001E-5</v>
      </c>
      <c r="C351" s="1">
        <v>-1.0799999999999999E-13</v>
      </c>
    </row>
    <row r="352" spans="1:3" x14ac:dyDescent="0.3">
      <c r="A352">
        <v>-53</v>
      </c>
      <c r="B352" s="1">
        <v>-8.6773499999999999E-5</v>
      </c>
      <c r="C352" s="1">
        <v>-8.9999999999999995E-14</v>
      </c>
    </row>
    <row r="353" spans="1:3" x14ac:dyDescent="0.3">
      <c r="A353">
        <v>-52</v>
      </c>
      <c r="B353" s="1">
        <v>-7.9703400000000007E-5</v>
      </c>
      <c r="C353" s="1">
        <v>-7.1999999999999996E-14</v>
      </c>
    </row>
    <row r="354" spans="1:3" x14ac:dyDescent="0.3">
      <c r="A354">
        <v>-51</v>
      </c>
      <c r="B354" s="1">
        <v>-7.2881799999999997E-5</v>
      </c>
      <c r="C354" s="1">
        <v>-3.8999999999999998E-14</v>
      </c>
    </row>
    <row r="355" spans="1:3" x14ac:dyDescent="0.3">
      <c r="A355">
        <v>-50</v>
      </c>
      <c r="B355" s="1">
        <v>-6.6320200000000002E-5</v>
      </c>
      <c r="C355" s="1">
        <v>-1.06E-13</v>
      </c>
    </row>
    <row r="356" spans="1:3" x14ac:dyDescent="0.3">
      <c r="A356">
        <v>-49</v>
      </c>
      <c r="B356" s="1">
        <v>-6.0046800000000002E-5</v>
      </c>
      <c r="C356" s="1">
        <v>-7.4E-14</v>
      </c>
    </row>
    <row r="357" spans="1:3" x14ac:dyDescent="0.3">
      <c r="A357">
        <v>-48</v>
      </c>
      <c r="B357" s="1">
        <v>-5.4030899999999998E-5</v>
      </c>
      <c r="C357" s="1">
        <v>-5.9999999999999997E-14</v>
      </c>
    </row>
    <row r="358" spans="1:3" x14ac:dyDescent="0.3">
      <c r="A358">
        <v>-47</v>
      </c>
      <c r="B358" s="1">
        <v>-4.8321300000000001E-5</v>
      </c>
      <c r="C358" s="1">
        <v>-4.4999999999999998E-14</v>
      </c>
    </row>
    <row r="359" spans="1:3" x14ac:dyDescent="0.3">
      <c r="A359">
        <v>-46</v>
      </c>
      <c r="B359" s="1">
        <v>-4.2927599999999999E-5</v>
      </c>
      <c r="C359" s="1">
        <v>-3.2000000000000002E-14</v>
      </c>
    </row>
    <row r="360" spans="1:3" x14ac:dyDescent="0.3">
      <c r="A360">
        <v>-45</v>
      </c>
      <c r="B360" s="1">
        <v>-3.7871099999999997E-5</v>
      </c>
      <c r="C360" s="1">
        <v>-1.4E-14</v>
      </c>
    </row>
    <row r="361" spans="1:3" x14ac:dyDescent="0.3">
      <c r="A361">
        <v>-44</v>
      </c>
      <c r="B361" s="1">
        <v>-3.3127599999999998E-5</v>
      </c>
      <c r="C361" s="1">
        <v>-2.8000000000000001E-14</v>
      </c>
    </row>
    <row r="362" spans="1:3" x14ac:dyDescent="0.3">
      <c r="A362">
        <v>-43</v>
      </c>
      <c r="B362" s="1">
        <v>-2.87421E-5</v>
      </c>
      <c r="C362" s="1">
        <v>-5.9000000000000001E-14</v>
      </c>
    </row>
    <row r="363" spans="1:3" x14ac:dyDescent="0.3">
      <c r="A363">
        <v>-42</v>
      </c>
      <c r="B363" s="1">
        <v>-2.4709799999999998E-5</v>
      </c>
      <c r="C363" s="1">
        <v>-3.8999999999999998E-14</v>
      </c>
    </row>
    <row r="364" spans="1:3" x14ac:dyDescent="0.3">
      <c r="A364">
        <v>-41</v>
      </c>
      <c r="B364" s="1">
        <v>-2.1033500000000001E-5</v>
      </c>
      <c r="C364" s="1">
        <v>-8.0000000000000006E-15</v>
      </c>
    </row>
    <row r="365" spans="1:3" x14ac:dyDescent="0.3">
      <c r="A365">
        <v>-40</v>
      </c>
      <c r="B365" s="1">
        <v>-1.7710499999999999E-5</v>
      </c>
      <c r="C365" s="1">
        <v>-2.3E-14</v>
      </c>
    </row>
    <row r="366" spans="1:3" x14ac:dyDescent="0.3">
      <c r="A366">
        <v>-39</v>
      </c>
      <c r="B366" s="1">
        <v>-1.4765499999999999E-5</v>
      </c>
      <c r="C366" s="1">
        <v>-2.6E-14</v>
      </c>
    </row>
    <row r="367" spans="1:3" x14ac:dyDescent="0.3">
      <c r="A367">
        <v>-38</v>
      </c>
      <c r="B367" s="1">
        <v>-1.2153299999999999E-5</v>
      </c>
      <c r="C367" s="1">
        <v>-2.8000000000000001E-14</v>
      </c>
    </row>
    <row r="368" spans="1:3" x14ac:dyDescent="0.3">
      <c r="A368">
        <v>-37</v>
      </c>
      <c r="B368" s="1">
        <v>-9.8929399999999992E-6</v>
      </c>
      <c r="C368" s="1">
        <v>2.8000000000000001E-14</v>
      </c>
    </row>
    <row r="369" spans="1:3" x14ac:dyDescent="0.3">
      <c r="A369">
        <v>-36</v>
      </c>
      <c r="B369" s="1">
        <v>-7.9353199999999998E-6</v>
      </c>
      <c r="C369" s="1">
        <v>8.9999999999999995E-15</v>
      </c>
    </row>
    <row r="370" spans="1:3" x14ac:dyDescent="0.3">
      <c r="A370">
        <v>-35</v>
      </c>
      <c r="B370" s="1">
        <v>-6.2691400000000001E-6</v>
      </c>
      <c r="C370" s="1">
        <v>-1.1999999999999999E-14</v>
      </c>
    </row>
    <row r="371" spans="1:3" x14ac:dyDescent="0.3">
      <c r="A371">
        <v>-34</v>
      </c>
      <c r="B371" s="1">
        <v>-4.8773300000000003E-6</v>
      </c>
      <c r="C371" s="1">
        <v>-1.1E-14</v>
      </c>
    </row>
    <row r="372" spans="1:3" x14ac:dyDescent="0.3">
      <c r="A372">
        <v>-33</v>
      </c>
      <c r="B372" s="1">
        <v>-3.7325499999999999E-6</v>
      </c>
      <c r="C372" s="1">
        <v>-2.6E-14</v>
      </c>
    </row>
    <row r="373" spans="1:3" x14ac:dyDescent="0.3">
      <c r="A373">
        <v>-32</v>
      </c>
      <c r="B373" s="1">
        <v>-2.8038300000000001E-6</v>
      </c>
      <c r="C373" s="1">
        <v>-1.1E-14</v>
      </c>
    </row>
    <row r="374" spans="1:3" x14ac:dyDescent="0.3">
      <c r="A374">
        <v>-31</v>
      </c>
      <c r="B374" s="1">
        <v>-2.0646000000000001E-6</v>
      </c>
      <c r="C374" s="1">
        <v>-1.4999999999999999E-14</v>
      </c>
    </row>
    <row r="375" spans="1:3" x14ac:dyDescent="0.3">
      <c r="A375">
        <v>-30</v>
      </c>
      <c r="B375" s="1">
        <v>-1.4905599999999999E-6</v>
      </c>
      <c r="C375" s="1">
        <v>-4.0000000000000003E-15</v>
      </c>
    </row>
    <row r="376" spans="1:3" x14ac:dyDescent="0.3">
      <c r="A376">
        <v>-29</v>
      </c>
      <c r="B376" s="1">
        <v>-1.0551300000000001E-6</v>
      </c>
      <c r="C376" s="1">
        <v>2E-14</v>
      </c>
    </row>
    <row r="377" spans="1:3" x14ac:dyDescent="0.3">
      <c r="A377">
        <v>-28</v>
      </c>
      <c r="B377" s="1">
        <v>-7.2834000000000002E-7</v>
      </c>
      <c r="C377" s="1">
        <v>2.6999999999999999E-14</v>
      </c>
    </row>
    <row r="378" spans="1:3" x14ac:dyDescent="0.3">
      <c r="A378">
        <v>-27</v>
      </c>
      <c r="B378" s="1">
        <v>-4.8476799999999996E-7</v>
      </c>
      <c r="C378" s="1">
        <v>3.2000000000000002E-14</v>
      </c>
    </row>
    <row r="379" spans="1:3" x14ac:dyDescent="0.3">
      <c r="A379">
        <v>-26</v>
      </c>
      <c r="B379" s="1">
        <v>-3.0859500000000002E-7</v>
      </c>
      <c r="C379" s="1">
        <v>1.4E-14</v>
      </c>
    </row>
    <row r="380" spans="1:3" x14ac:dyDescent="0.3">
      <c r="A380">
        <v>-25</v>
      </c>
      <c r="B380" s="1">
        <v>-1.8360500000000001E-7</v>
      </c>
      <c r="C380" s="1">
        <v>-8.9999999999999995E-15</v>
      </c>
    </row>
    <row r="381" spans="1:3" x14ac:dyDescent="0.3">
      <c r="A381">
        <v>-24</v>
      </c>
      <c r="B381" s="1">
        <v>-9.9843599999999995E-8</v>
      </c>
      <c r="C381" s="1">
        <v>1.1999999999999999E-14</v>
      </c>
    </row>
    <row r="382" spans="1:3" x14ac:dyDescent="0.3">
      <c r="A382">
        <v>-23</v>
      </c>
      <c r="B382" s="1">
        <v>-4.7743199999999997E-8</v>
      </c>
      <c r="C382" s="1">
        <v>2.3E-14</v>
      </c>
    </row>
    <row r="383" spans="1:3" x14ac:dyDescent="0.3">
      <c r="A383">
        <v>-22</v>
      </c>
      <c r="B383" s="1">
        <v>-2.0718699999999999E-8</v>
      </c>
      <c r="C383" s="1">
        <v>2.3E-14</v>
      </c>
    </row>
    <row r="384" spans="1:3" x14ac:dyDescent="0.3">
      <c r="A384">
        <v>-21</v>
      </c>
      <c r="B384" s="1">
        <v>-8.1935399999999994E-9</v>
      </c>
      <c r="C384" s="1">
        <v>2.3999999999999999E-14</v>
      </c>
    </row>
    <row r="385" spans="1:3" x14ac:dyDescent="0.3">
      <c r="A385">
        <v>-20</v>
      </c>
      <c r="B385" s="1">
        <v>-2.56115E-9</v>
      </c>
      <c r="C385" s="1">
        <v>2.3E-14</v>
      </c>
    </row>
    <row r="386" spans="1:3" x14ac:dyDescent="0.3">
      <c r="A386">
        <v>-19</v>
      </c>
      <c r="B386" s="1">
        <v>-7.0170299999999999E-10</v>
      </c>
      <c r="C386" s="1">
        <v>8.2000000000000004E-14</v>
      </c>
    </row>
    <row r="387" spans="1:3" x14ac:dyDescent="0.3">
      <c r="A387">
        <v>-18</v>
      </c>
      <c r="B387" s="1">
        <v>-3.0105799999999998E-10</v>
      </c>
      <c r="C387" s="1">
        <v>1.6300000000000001E-13</v>
      </c>
    </row>
    <row r="388" spans="1:3" x14ac:dyDescent="0.3">
      <c r="A388">
        <v>-17</v>
      </c>
      <c r="B388" s="1">
        <v>-2.8088199999999998E-10</v>
      </c>
      <c r="C388" s="1">
        <v>1.2200000000000001E-13</v>
      </c>
    </row>
    <row r="389" spans="1:3" x14ac:dyDescent="0.3">
      <c r="A389">
        <v>-16</v>
      </c>
      <c r="B389" s="1">
        <v>-2.7418400000000001E-10</v>
      </c>
      <c r="C389" s="1">
        <v>8.9999999999999995E-14</v>
      </c>
    </row>
    <row r="390" spans="1:3" x14ac:dyDescent="0.3">
      <c r="A390">
        <v>-15</v>
      </c>
      <c r="B390" s="1">
        <v>-2.7527699999999998E-10</v>
      </c>
      <c r="C390" s="1">
        <v>1.18E-13</v>
      </c>
    </row>
    <row r="391" spans="1:3" x14ac:dyDescent="0.3">
      <c r="A391">
        <v>-14</v>
      </c>
      <c r="B391" s="1">
        <v>-2.7879099999999998E-10</v>
      </c>
      <c r="C391" s="1">
        <v>1.4499999999999999E-13</v>
      </c>
    </row>
    <row r="392" spans="1:3" x14ac:dyDescent="0.3">
      <c r="A392">
        <v>-13</v>
      </c>
      <c r="B392" s="1">
        <v>-2.8694300000000002E-10</v>
      </c>
      <c r="C392" s="1">
        <v>1.36E-13</v>
      </c>
    </row>
    <row r="393" spans="1:3" x14ac:dyDescent="0.3">
      <c r="A393">
        <v>-12</v>
      </c>
      <c r="B393" s="1">
        <v>-2.9881699999999998E-10</v>
      </c>
      <c r="C393" s="1">
        <v>1.0199999999999999E-13</v>
      </c>
    </row>
    <row r="394" spans="1:3" x14ac:dyDescent="0.3">
      <c r="A394">
        <v>-11</v>
      </c>
      <c r="B394" s="1">
        <v>-3.17604E-10</v>
      </c>
      <c r="C394" s="1">
        <v>1.4600000000000001E-13</v>
      </c>
    </row>
    <row r="395" spans="1:3" x14ac:dyDescent="0.3">
      <c r="A395">
        <v>-10</v>
      </c>
      <c r="B395" s="1">
        <v>-3.36123E-10</v>
      </c>
      <c r="C395" s="1">
        <v>1.1499999999999999E-13</v>
      </c>
    </row>
    <row r="396" spans="1:3" x14ac:dyDescent="0.3">
      <c r="A396">
        <v>-9</v>
      </c>
      <c r="B396" s="1">
        <v>-3.5944700000000001E-10</v>
      </c>
      <c r="C396" s="1">
        <v>1.4600000000000001E-13</v>
      </c>
    </row>
    <row r="397" spans="1:3" x14ac:dyDescent="0.3">
      <c r="A397">
        <v>-8</v>
      </c>
      <c r="B397" s="1">
        <v>-3.8556899999999998E-10</v>
      </c>
      <c r="C397" s="1">
        <v>1.09E-13</v>
      </c>
    </row>
    <row r="398" spans="1:3" x14ac:dyDescent="0.3">
      <c r="A398">
        <v>-7</v>
      </c>
      <c r="B398" s="1">
        <v>-4.1415399999999999E-10</v>
      </c>
      <c r="C398" s="1">
        <v>1.2099999999999999E-13</v>
      </c>
    </row>
    <row r="399" spans="1:3" x14ac:dyDescent="0.3">
      <c r="A399">
        <v>-6</v>
      </c>
      <c r="B399" s="1">
        <v>-4.4831199999999999E-10</v>
      </c>
      <c r="C399" s="1">
        <v>1.2200000000000001E-13</v>
      </c>
    </row>
    <row r="400" spans="1:3" x14ac:dyDescent="0.3">
      <c r="A400">
        <v>-5</v>
      </c>
      <c r="B400" s="1">
        <v>-4.8207500000000001E-10</v>
      </c>
      <c r="C400" s="1">
        <v>1.4499999999999999E-13</v>
      </c>
    </row>
    <row r="401" spans="1:3" x14ac:dyDescent="0.3">
      <c r="A401">
        <v>-4</v>
      </c>
      <c r="B401" s="1">
        <v>-5.2027100000000001E-10</v>
      </c>
      <c r="C401" s="1">
        <v>1.49E-13</v>
      </c>
    </row>
    <row r="402" spans="1:3" x14ac:dyDescent="0.3">
      <c r="A402">
        <v>-3</v>
      </c>
      <c r="B402" s="1">
        <v>-5.6665400000000004E-10</v>
      </c>
      <c r="C402" s="1">
        <v>1.4399999999999999E-13</v>
      </c>
    </row>
    <row r="403" spans="1:3" x14ac:dyDescent="0.3">
      <c r="A403">
        <v>-2</v>
      </c>
      <c r="B403" s="1">
        <v>-6.12198E-10</v>
      </c>
      <c r="C403" s="1">
        <v>1.1600000000000001E-13</v>
      </c>
    </row>
    <row r="404" spans="1:3" x14ac:dyDescent="0.3">
      <c r="A404">
        <v>-1</v>
      </c>
      <c r="B404" s="1">
        <v>-6.6680599999999996E-10</v>
      </c>
      <c r="C404" s="1">
        <v>1.0799999999999999E-13</v>
      </c>
    </row>
    <row r="405" spans="1:3" x14ac:dyDescent="0.3">
      <c r="A405">
        <v>0</v>
      </c>
      <c r="B405" s="1">
        <v>-7.2919199999999996E-10</v>
      </c>
      <c r="C405" s="1">
        <v>1.1499999999999999E-13</v>
      </c>
    </row>
    <row r="406" spans="1:3" x14ac:dyDescent="0.3">
      <c r="A406">
        <v>0</v>
      </c>
      <c r="B406" s="1">
        <v>-3.43427E-9</v>
      </c>
      <c r="C406" s="1">
        <v>1.07E-13</v>
      </c>
    </row>
    <row r="407" spans="1:3" x14ac:dyDescent="0.3">
      <c r="A407">
        <v>-1</v>
      </c>
      <c r="B407" s="1">
        <v>-3.35535E-9</v>
      </c>
      <c r="C407" s="1">
        <v>2.9100000000000002E-13</v>
      </c>
    </row>
    <row r="408" spans="1:3" x14ac:dyDescent="0.3">
      <c r="A408">
        <v>-2</v>
      </c>
      <c r="B408" s="1">
        <v>-3.1244000000000001E-9</v>
      </c>
      <c r="C408" s="1">
        <v>2.6399999999999999E-13</v>
      </c>
    </row>
    <row r="409" spans="1:3" x14ac:dyDescent="0.3">
      <c r="A409">
        <v>-3</v>
      </c>
      <c r="B409" s="1">
        <v>-2.8858899999999998E-9</v>
      </c>
      <c r="C409" s="1">
        <v>3.1199999999999998E-13</v>
      </c>
    </row>
    <row r="410" spans="1:3" x14ac:dyDescent="0.3">
      <c r="A410">
        <v>-4</v>
      </c>
      <c r="B410" s="1">
        <v>-2.6985000000000001E-9</v>
      </c>
      <c r="C410" s="1">
        <v>2.9799999999999999E-13</v>
      </c>
    </row>
    <row r="411" spans="1:3" x14ac:dyDescent="0.3">
      <c r="A411">
        <v>-5</v>
      </c>
      <c r="B411" s="1">
        <v>-2.5181999999999998E-9</v>
      </c>
      <c r="C411" s="1">
        <v>3.4699999999999999E-13</v>
      </c>
    </row>
    <row r="412" spans="1:3" x14ac:dyDescent="0.3">
      <c r="A412">
        <v>-6</v>
      </c>
      <c r="B412" s="1">
        <v>-2.3166900000000002E-9</v>
      </c>
      <c r="C412" s="1">
        <v>2.9400000000000001E-13</v>
      </c>
    </row>
    <row r="413" spans="1:3" x14ac:dyDescent="0.3">
      <c r="A413">
        <v>-7</v>
      </c>
      <c r="B413" s="1">
        <v>-2.1425099999999999E-9</v>
      </c>
      <c r="C413" s="1">
        <v>3.0500000000000001E-13</v>
      </c>
    </row>
    <row r="414" spans="1:3" x14ac:dyDescent="0.3">
      <c r="A414">
        <v>-8</v>
      </c>
      <c r="B414" s="1">
        <v>-1.9423800000000001E-9</v>
      </c>
      <c r="C414" s="1">
        <v>2.9200000000000002E-13</v>
      </c>
    </row>
    <row r="415" spans="1:3" x14ac:dyDescent="0.3">
      <c r="A415">
        <v>-9</v>
      </c>
      <c r="B415" s="1">
        <v>-1.80106E-9</v>
      </c>
      <c r="C415" s="1">
        <v>2.6E-13</v>
      </c>
    </row>
    <row r="416" spans="1:3" x14ac:dyDescent="0.3">
      <c r="A416">
        <v>-10</v>
      </c>
      <c r="B416" s="1">
        <v>-1.65638E-9</v>
      </c>
      <c r="C416" s="1">
        <v>2.5600000000000002E-13</v>
      </c>
    </row>
    <row r="417" spans="1:3" x14ac:dyDescent="0.3">
      <c r="A417">
        <v>-11</v>
      </c>
      <c r="B417" s="1">
        <v>-1.5245500000000001E-9</v>
      </c>
      <c r="C417" s="1">
        <v>2.4400000000000002E-13</v>
      </c>
    </row>
    <row r="418" spans="1:3" x14ac:dyDescent="0.3">
      <c r="A418">
        <v>-12</v>
      </c>
      <c r="B418" s="1">
        <v>-1.39808E-9</v>
      </c>
      <c r="C418" s="1">
        <v>2.7100000000000001E-13</v>
      </c>
    </row>
    <row r="419" spans="1:3" x14ac:dyDescent="0.3">
      <c r="A419">
        <v>-13</v>
      </c>
      <c r="B419" s="1">
        <v>-1.2810599999999999E-9</v>
      </c>
      <c r="C419" s="1">
        <v>2.4099999999999998E-13</v>
      </c>
    </row>
    <row r="420" spans="1:3" x14ac:dyDescent="0.3">
      <c r="A420">
        <v>-14</v>
      </c>
      <c r="B420" s="1">
        <v>-1.1712599999999999E-9</v>
      </c>
      <c r="C420" s="1">
        <v>2.48E-13</v>
      </c>
    </row>
    <row r="421" spans="1:3" x14ac:dyDescent="0.3">
      <c r="A421">
        <v>-15</v>
      </c>
      <c r="B421" s="1">
        <v>-1.07687E-9</v>
      </c>
      <c r="C421" s="1">
        <v>2.49E-13</v>
      </c>
    </row>
    <row r="422" spans="1:3" x14ac:dyDescent="0.3">
      <c r="A422">
        <v>-16</v>
      </c>
      <c r="B422" s="1">
        <v>-9.7642099999999993E-10</v>
      </c>
      <c r="C422" s="1">
        <v>1.7899999999999999E-13</v>
      </c>
    </row>
    <row r="423" spans="1:3" x14ac:dyDescent="0.3">
      <c r="A423">
        <v>-17</v>
      </c>
      <c r="B423" s="1">
        <v>-1.01872E-9</v>
      </c>
      <c r="C423" s="1">
        <v>1.2200000000000001E-13</v>
      </c>
    </row>
    <row r="424" spans="1:3" x14ac:dyDescent="0.3">
      <c r="A424">
        <v>-18</v>
      </c>
      <c r="B424" s="1">
        <v>-2.4039500000000002E-9</v>
      </c>
      <c r="C424" s="1">
        <v>1.47E-13</v>
      </c>
    </row>
    <row r="425" spans="1:3" x14ac:dyDescent="0.3">
      <c r="A425">
        <v>-19</v>
      </c>
      <c r="B425" s="1">
        <v>-6.8237500000000001E-9</v>
      </c>
      <c r="C425" s="1">
        <v>2.24E-13</v>
      </c>
    </row>
    <row r="426" spans="1:3" x14ac:dyDescent="0.3">
      <c r="A426">
        <v>-20</v>
      </c>
      <c r="B426" s="1">
        <v>-1.5554799999999998E-8</v>
      </c>
      <c r="C426" s="1">
        <v>9.7000000000000003E-14</v>
      </c>
    </row>
    <row r="427" spans="1:3" x14ac:dyDescent="0.3">
      <c r="A427">
        <v>-21</v>
      </c>
      <c r="B427" s="1">
        <v>-3.7602899999999997E-8</v>
      </c>
      <c r="C427" s="1">
        <v>1.5200000000000001E-13</v>
      </c>
    </row>
    <row r="428" spans="1:3" x14ac:dyDescent="0.3">
      <c r="A428">
        <v>-22</v>
      </c>
      <c r="B428" s="1">
        <v>-8.0362599999999995E-8</v>
      </c>
      <c r="C428" s="1">
        <v>1.6799999999999999E-13</v>
      </c>
    </row>
    <row r="429" spans="1:3" x14ac:dyDescent="0.3">
      <c r="A429">
        <v>-23</v>
      </c>
      <c r="B429" s="1">
        <v>-1.4782000000000001E-7</v>
      </c>
      <c r="C429" s="1">
        <v>9.1000000000000004E-14</v>
      </c>
    </row>
    <row r="430" spans="1:3" x14ac:dyDescent="0.3">
      <c r="A430">
        <v>-24</v>
      </c>
      <c r="B430" s="1">
        <v>-2.5974799999999998E-7</v>
      </c>
      <c r="C430" s="1">
        <v>1.1600000000000001E-13</v>
      </c>
    </row>
    <row r="431" spans="1:3" x14ac:dyDescent="0.3">
      <c r="A431">
        <v>-25</v>
      </c>
      <c r="B431" s="1">
        <v>-4.2187800000000001E-7</v>
      </c>
      <c r="C431" s="1">
        <v>1.3400000000000001E-13</v>
      </c>
    </row>
    <row r="432" spans="1:3" x14ac:dyDescent="0.3">
      <c r="A432">
        <v>-26</v>
      </c>
      <c r="B432" s="1">
        <v>-6.4926899999999996E-7</v>
      </c>
      <c r="C432" s="1">
        <v>1.1999999999999999E-13</v>
      </c>
    </row>
    <row r="433" spans="1:3" x14ac:dyDescent="0.3">
      <c r="A433">
        <v>-27</v>
      </c>
      <c r="B433" s="1">
        <v>-9.6571699999999996E-7</v>
      </c>
      <c r="C433" s="1">
        <v>1.09E-13</v>
      </c>
    </row>
    <row r="434" spans="1:3" x14ac:dyDescent="0.3">
      <c r="A434">
        <v>-28</v>
      </c>
      <c r="B434" s="1">
        <v>-1.37099E-6</v>
      </c>
      <c r="C434" s="1">
        <v>4.6E-14</v>
      </c>
    </row>
    <row r="435" spans="1:3" x14ac:dyDescent="0.3">
      <c r="A435">
        <v>-29</v>
      </c>
      <c r="B435" s="1">
        <v>-1.9540100000000001E-6</v>
      </c>
      <c r="C435" s="1">
        <v>1.3299999999999999E-13</v>
      </c>
    </row>
    <row r="436" spans="1:3" x14ac:dyDescent="0.3">
      <c r="A436">
        <v>-30</v>
      </c>
      <c r="B436" s="1">
        <v>-2.70551E-6</v>
      </c>
      <c r="C436" s="1">
        <v>1.18E-13</v>
      </c>
    </row>
    <row r="437" spans="1:3" x14ac:dyDescent="0.3">
      <c r="A437">
        <v>-31</v>
      </c>
      <c r="B437" s="1">
        <v>-3.6676799999999999E-6</v>
      </c>
      <c r="C437" s="1">
        <v>9.7999999999999999E-14</v>
      </c>
    </row>
    <row r="438" spans="1:3" x14ac:dyDescent="0.3">
      <c r="A438">
        <v>-32</v>
      </c>
      <c r="B438" s="1">
        <v>-4.87178E-6</v>
      </c>
      <c r="C438" s="1">
        <v>8E-14</v>
      </c>
    </row>
    <row r="439" spans="1:3" x14ac:dyDescent="0.3">
      <c r="A439">
        <v>-33</v>
      </c>
      <c r="B439" s="1">
        <v>-6.3554000000000002E-6</v>
      </c>
      <c r="C439" s="1">
        <v>9.1000000000000004E-14</v>
      </c>
    </row>
    <row r="440" spans="1:3" x14ac:dyDescent="0.3">
      <c r="A440">
        <v>-34</v>
      </c>
      <c r="B440" s="1">
        <v>-8.15918E-6</v>
      </c>
      <c r="C440" s="1">
        <v>8.6999999999999995E-14</v>
      </c>
    </row>
    <row r="441" spans="1:3" x14ac:dyDescent="0.3">
      <c r="A441">
        <v>-35</v>
      </c>
      <c r="B441" s="1">
        <v>-1.031914E-5</v>
      </c>
      <c r="C441" s="1">
        <v>7.7E-14</v>
      </c>
    </row>
    <row r="442" spans="1:3" x14ac:dyDescent="0.3">
      <c r="A442">
        <v>-36</v>
      </c>
      <c r="B442" s="1">
        <v>-1.2777E-5</v>
      </c>
      <c r="C442" s="1">
        <v>1.4999999999999999E-14</v>
      </c>
    </row>
    <row r="443" spans="1:3" x14ac:dyDescent="0.3">
      <c r="A443">
        <v>-37</v>
      </c>
      <c r="B443" s="1">
        <v>-1.5782700000000001E-5</v>
      </c>
      <c r="C443" s="1">
        <v>2.5000000000000001E-14</v>
      </c>
    </row>
    <row r="444" spans="1:3" x14ac:dyDescent="0.3">
      <c r="A444">
        <v>-38</v>
      </c>
      <c r="B444" s="1">
        <v>-1.9224799999999999E-5</v>
      </c>
      <c r="C444" s="1">
        <v>4.1000000000000002E-14</v>
      </c>
    </row>
    <row r="445" spans="1:3" x14ac:dyDescent="0.3">
      <c r="A445">
        <v>-39</v>
      </c>
      <c r="B445" s="1">
        <v>-2.3131700000000001E-5</v>
      </c>
      <c r="C445" s="1">
        <v>4.4999999999999998E-14</v>
      </c>
    </row>
    <row r="446" spans="1:3" x14ac:dyDescent="0.3">
      <c r="A446">
        <v>-40</v>
      </c>
      <c r="B446" s="1">
        <v>-2.7588100000000001E-5</v>
      </c>
      <c r="C446" s="1">
        <v>1E-13</v>
      </c>
    </row>
    <row r="447" spans="1:3" x14ac:dyDescent="0.3">
      <c r="A447">
        <v>-41</v>
      </c>
      <c r="B447" s="1">
        <v>-3.26065E-5</v>
      </c>
      <c r="C447" s="1">
        <v>7.4999999999999996E-14</v>
      </c>
    </row>
    <row r="448" spans="1:3" x14ac:dyDescent="0.3">
      <c r="A448">
        <v>-42</v>
      </c>
      <c r="B448" s="1">
        <v>-3.8164499999999997E-5</v>
      </c>
      <c r="C448" s="1">
        <v>5.9999999999999997E-14</v>
      </c>
    </row>
    <row r="449" spans="1:3" x14ac:dyDescent="0.3">
      <c r="A449">
        <v>-43</v>
      </c>
      <c r="B449" s="1">
        <v>-4.4291300000000001E-5</v>
      </c>
      <c r="C449" s="1">
        <v>6.2999999999999997E-14</v>
      </c>
    </row>
    <row r="450" spans="1:3" x14ac:dyDescent="0.3">
      <c r="A450">
        <v>-44</v>
      </c>
      <c r="B450" s="1">
        <v>-5.1035600000000003E-5</v>
      </c>
      <c r="C450" s="1">
        <v>4.8999999999999999E-14</v>
      </c>
    </row>
    <row r="451" spans="1:3" x14ac:dyDescent="0.3">
      <c r="A451">
        <v>-45</v>
      </c>
      <c r="B451" s="1">
        <v>-5.83707E-5</v>
      </c>
      <c r="C451" s="1">
        <v>4.1999999999999998E-14</v>
      </c>
    </row>
    <row r="452" spans="1:3" x14ac:dyDescent="0.3">
      <c r="A452">
        <v>-46</v>
      </c>
      <c r="B452" s="1">
        <v>-6.6382600000000004E-5</v>
      </c>
      <c r="C452" s="1">
        <v>2.2000000000000001E-14</v>
      </c>
    </row>
    <row r="453" spans="1:3" x14ac:dyDescent="0.3">
      <c r="A453">
        <v>-47</v>
      </c>
      <c r="B453" s="1">
        <v>-7.5036600000000006E-5</v>
      </c>
      <c r="C453" s="1">
        <v>3.4E-14</v>
      </c>
    </row>
    <row r="454" spans="1:3" x14ac:dyDescent="0.3">
      <c r="A454">
        <v>-48</v>
      </c>
      <c r="B454" s="1">
        <v>-8.4396799999999998E-5</v>
      </c>
      <c r="C454" s="1">
        <v>2.6E-14</v>
      </c>
    </row>
    <row r="455" spans="1:3" x14ac:dyDescent="0.3">
      <c r="A455">
        <v>-49</v>
      </c>
      <c r="B455" s="1">
        <v>-9.4382600000000007E-5</v>
      </c>
      <c r="C455" s="1">
        <v>2.3E-14</v>
      </c>
    </row>
    <row r="456" spans="1:3" x14ac:dyDescent="0.3">
      <c r="A456">
        <v>-50</v>
      </c>
      <c r="B456">
        <v>-1.050449E-4</v>
      </c>
      <c r="C456" s="1">
        <v>2.0999999999999999E-14</v>
      </c>
    </row>
    <row r="457" spans="1:3" x14ac:dyDescent="0.3">
      <c r="A457">
        <v>-51</v>
      </c>
      <c r="B457">
        <v>-1.16165E-4</v>
      </c>
      <c r="C457" s="1">
        <v>-1.4E-14</v>
      </c>
    </row>
    <row r="458" spans="1:3" x14ac:dyDescent="0.3">
      <c r="A458">
        <v>-52</v>
      </c>
      <c r="B458">
        <v>-1.2828500000000001E-4</v>
      </c>
      <c r="C458" s="1">
        <v>7.0000000000000001E-15</v>
      </c>
    </row>
    <row r="459" spans="1:3" x14ac:dyDescent="0.3">
      <c r="A459">
        <v>-53</v>
      </c>
      <c r="B459">
        <v>-1.4098299999999999E-4</v>
      </c>
      <c r="C459" s="1">
        <v>6.2999999999999997E-14</v>
      </c>
    </row>
    <row r="460" spans="1:3" x14ac:dyDescent="0.3">
      <c r="A460">
        <v>-54</v>
      </c>
      <c r="B460">
        <v>-1.5440199999999999E-4</v>
      </c>
      <c r="C460" s="1">
        <v>1.1E-14</v>
      </c>
    </row>
    <row r="461" spans="1:3" x14ac:dyDescent="0.3">
      <c r="A461">
        <v>-55</v>
      </c>
      <c r="B461">
        <v>-1.6845400000000001E-4</v>
      </c>
      <c r="C461" s="1">
        <v>-5E-15</v>
      </c>
    </row>
    <row r="462" spans="1:3" x14ac:dyDescent="0.3">
      <c r="A462">
        <v>-56</v>
      </c>
      <c r="B462">
        <v>-1.8312299999999999E-4</v>
      </c>
      <c r="C462" s="1">
        <v>2.3E-14</v>
      </c>
    </row>
    <row r="463" spans="1:3" x14ac:dyDescent="0.3">
      <c r="A463">
        <v>-57</v>
      </c>
      <c r="B463">
        <v>-1.98412E-4</v>
      </c>
      <c r="C463" s="1">
        <v>3.5999999999999998E-14</v>
      </c>
    </row>
    <row r="464" spans="1:3" x14ac:dyDescent="0.3">
      <c r="A464">
        <v>-58</v>
      </c>
      <c r="B464">
        <v>-2.1422999999999999E-4</v>
      </c>
      <c r="C464" s="1">
        <v>8.9999999999999995E-15</v>
      </c>
    </row>
    <row r="465" spans="1:3" x14ac:dyDescent="0.3">
      <c r="A465">
        <v>-59</v>
      </c>
      <c r="B465">
        <v>-2.3076699999999999E-4</v>
      </c>
      <c r="C465" s="1">
        <v>1.7E-14</v>
      </c>
    </row>
    <row r="466" spans="1:3" x14ac:dyDescent="0.3">
      <c r="A466">
        <v>-60</v>
      </c>
      <c r="B466">
        <v>-2.4768799999999998E-4</v>
      </c>
      <c r="C466" s="1">
        <v>3.2000000000000002E-14</v>
      </c>
    </row>
    <row r="467" spans="1:3" x14ac:dyDescent="0.3">
      <c r="A467">
        <v>-61</v>
      </c>
      <c r="B467">
        <v>-2.6530299999999999E-4</v>
      </c>
      <c r="C467" s="1">
        <v>2.3E-14</v>
      </c>
    </row>
    <row r="468" spans="1:3" x14ac:dyDescent="0.3">
      <c r="A468">
        <v>-62</v>
      </c>
      <c r="B468">
        <v>-2.8331599999999998E-4</v>
      </c>
      <c r="C468" s="1">
        <v>2.5000000000000001E-14</v>
      </c>
    </row>
    <row r="469" spans="1:3" x14ac:dyDescent="0.3">
      <c r="A469">
        <v>-63</v>
      </c>
      <c r="B469">
        <v>-3.0170700000000002E-4</v>
      </c>
      <c r="C469" s="1">
        <v>1.4999999999999999E-14</v>
      </c>
    </row>
    <row r="470" spans="1:3" x14ac:dyDescent="0.3">
      <c r="A470">
        <v>-64</v>
      </c>
      <c r="B470">
        <v>-3.2057500000000003E-4</v>
      </c>
      <c r="C470" s="1">
        <v>1.1999999999999999E-14</v>
      </c>
    </row>
    <row r="471" spans="1:3" x14ac:dyDescent="0.3">
      <c r="A471">
        <v>-65</v>
      </c>
      <c r="B471">
        <v>-3.3981000000000001E-4</v>
      </c>
      <c r="C471" s="1">
        <v>-2.0999999999999999E-14</v>
      </c>
    </row>
    <row r="472" spans="1:3" x14ac:dyDescent="0.3">
      <c r="A472">
        <v>-66</v>
      </c>
      <c r="B472">
        <v>-3.5938399999999997E-4</v>
      </c>
      <c r="C472" s="1">
        <v>1.3E-14</v>
      </c>
    </row>
    <row r="473" spans="1:3" x14ac:dyDescent="0.3">
      <c r="A473">
        <v>-67</v>
      </c>
      <c r="B473">
        <v>-3.7936699999999997E-4</v>
      </c>
      <c r="C473" s="1">
        <v>1.4999999999999999E-14</v>
      </c>
    </row>
    <row r="474" spans="1:3" x14ac:dyDescent="0.3">
      <c r="A474">
        <v>-68</v>
      </c>
      <c r="B474">
        <v>-3.9966300000000003E-4</v>
      </c>
      <c r="C474" s="1">
        <v>-8.0000000000000006E-15</v>
      </c>
    </row>
    <row r="475" spans="1:3" x14ac:dyDescent="0.3">
      <c r="A475">
        <v>-69</v>
      </c>
      <c r="B475">
        <v>-4.2018200000000001E-4</v>
      </c>
      <c r="C475" s="1">
        <v>-4.0000000000000003E-15</v>
      </c>
    </row>
    <row r="476" spans="1:3" x14ac:dyDescent="0.3">
      <c r="A476">
        <v>-70</v>
      </c>
      <c r="B476">
        <v>-4.4071399999999998E-4</v>
      </c>
      <c r="C476" s="1">
        <v>3.1E-14</v>
      </c>
    </row>
    <row r="477" spans="1:3" x14ac:dyDescent="0.3">
      <c r="A477">
        <v>-71</v>
      </c>
      <c r="B477">
        <v>-4.6176399999999998E-4</v>
      </c>
      <c r="C477" s="1">
        <v>1.7E-14</v>
      </c>
    </row>
    <row r="478" spans="1:3" x14ac:dyDescent="0.3">
      <c r="A478">
        <v>-72</v>
      </c>
      <c r="B478">
        <v>-4.8285400000000001E-4</v>
      </c>
      <c r="C478" s="1">
        <v>3.2000000000000002E-14</v>
      </c>
    </row>
    <row r="479" spans="1:3" x14ac:dyDescent="0.3">
      <c r="A479">
        <v>-73</v>
      </c>
      <c r="B479">
        <v>-5.0423500000000001E-4</v>
      </c>
      <c r="C479" s="1">
        <v>-2.3999999999999999E-14</v>
      </c>
    </row>
    <row r="480" spans="1:3" x14ac:dyDescent="0.3">
      <c r="A480">
        <v>-74</v>
      </c>
      <c r="B480">
        <v>-5.2567599999999999E-4</v>
      </c>
      <c r="C480" s="1">
        <v>1.6000000000000001E-14</v>
      </c>
    </row>
    <row r="481" spans="1:3" x14ac:dyDescent="0.3">
      <c r="A481">
        <v>-75</v>
      </c>
      <c r="B481">
        <v>-5.4747499999999996E-4</v>
      </c>
      <c r="C481" s="1">
        <v>1.1999999999999999E-14</v>
      </c>
    </row>
    <row r="482" spans="1:3" x14ac:dyDescent="0.3">
      <c r="A482">
        <v>-76</v>
      </c>
      <c r="B482">
        <v>-5.6919900000000005E-4</v>
      </c>
      <c r="C482" s="1">
        <v>2.6999999999999999E-14</v>
      </c>
    </row>
    <row r="483" spans="1:3" x14ac:dyDescent="0.3">
      <c r="A483">
        <v>-77</v>
      </c>
      <c r="B483">
        <v>-5.9094599999999996E-4</v>
      </c>
      <c r="C483" s="1">
        <v>-2E-14</v>
      </c>
    </row>
    <row r="484" spans="1:3" x14ac:dyDescent="0.3">
      <c r="A484">
        <v>-78</v>
      </c>
      <c r="B484">
        <v>-6.1289899999999997E-4</v>
      </c>
      <c r="C484" s="1">
        <v>5E-15</v>
      </c>
    </row>
    <row r="485" spans="1:3" x14ac:dyDescent="0.3">
      <c r="A485">
        <v>-79</v>
      </c>
      <c r="B485">
        <v>-6.3474899999999999E-4</v>
      </c>
      <c r="C485">
        <v>0</v>
      </c>
    </row>
    <row r="486" spans="1:3" x14ac:dyDescent="0.3">
      <c r="A486">
        <v>-80</v>
      </c>
      <c r="B486">
        <v>-6.5689700000000004E-4</v>
      </c>
      <c r="C486" s="1">
        <v>4.4000000000000002E-14</v>
      </c>
    </row>
    <row r="487" spans="1:3" x14ac:dyDescent="0.3">
      <c r="A487">
        <v>-81</v>
      </c>
      <c r="B487">
        <v>-6.7901400000000003E-4</v>
      </c>
      <c r="C487" s="1">
        <v>8.9999999999999995E-15</v>
      </c>
    </row>
    <row r="488" spans="1:3" x14ac:dyDescent="0.3">
      <c r="A488">
        <v>-82</v>
      </c>
      <c r="B488">
        <v>-7.0105799999999995E-4</v>
      </c>
      <c r="C488" s="1">
        <v>-2.0000000000000002E-15</v>
      </c>
    </row>
    <row r="489" spans="1:3" x14ac:dyDescent="0.3">
      <c r="A489">
        <v>-83</v>
      </c>
      <c r="B489">
        <v>-7.2316999999999998E-4</v>
      </c>
      <c r="C489" s="1">
        <v>4.6E-14</v>
      </c>
    </row>
    <row r="490" spans="1:3" x14ac:dyDescent="0.3">
      <c r="A490">
        <v>-84</v>
      </c>
      <c r="B490">
        <v>-7.4514500000000001E-4</v>
      </c>
      <c r="C490" s="1">
        <v>-4.0000000000000003E-15</v>
      </c>
    </row>
    <row r="491" spans="1:3" x14ac:dyDescent="0.3">
      <c r="A491">
        <v>-85</v>
      </c>
      <c r="B491">
        <v>-7.6692999999999998E-4</v>
      </c>
      <c r="C491" s="1">
        <v>-3.8999999999999998E-14</v>
      </c>
    </row>
    <row r="492" spans="1:3" x14ac:dyDescent="0.3">
      <c r="A492">
        <v>-86</v>
      </c>
      <c r="B492">
        <v>-7.8900900000000002E-4</v>
      </c>
      <c r="C492" s="1">
        <v>-2E-14</v>
      </c>
    </row>
    <row r="493" spans="1:3" x14ac:dyDescent="0.3">
      <c r="A493">
        <v>-87</v>
      </c>
      <c r="B493">
        <v>-8.1092999999999996E-4</v>
      </c>
      <c r="C493" s="1">
        <v>-1.0000000000000001E-15</v>
      </c>
    </row>
    <row r="494" spans="1:3" x14ac:dyDescent="0.3">
      <c r="A494">
        <v>-88</v>
      </c>
      <c r="B494">
        <v>-8.3259899999999995E-4</v>
      </c>
      <c r="C494" s="1">
        <v>3.5000000000000002E-14</v>
      </c>
    </row>
    <row r="495" spans="1:3" x14ac:dyDescent="0.3">
      <c r="A495">
        <v>-89</v>
      </c>
      <c r="B495">
        <v>-8.5460500000000003E-4</v>
      </c>
      <c r="C495" s="1">
        <v>5.3000000000000001E-14</v>
      </c>
    </row>
    <row r="496" spans="1:3" x14ac:dyDescent="0.3">
      <c r="A496">
        <v>-90</v>
      </c>
      <c r="B496">
        <v>-8.7640400000000001E-4</v>
      </c>
      <c r="C496" s="1">
        <v>1.0000000000000001E-15</v>
      </c>
    </row>
    <row r="497" spans="1:3" x14ac:dyDescent="0.3">
      <c r="A497">
        <v>-91</v>
      </c>
      <c r="B497">
        <v>-8.9808399999999995E-4</v>
      </c>
      <c r="C497" s="1">
        <v>-1.4E-14</v>
      </c>
    </row>
    <row r="498" spans="1:3" x14ac:dyDescent="0.3">
      <c r="A498">
        <v>-92</v>
      </c>
      <c r="B498">
        <v>-9.19716E-4</v>
      </c>
      <c r="C498" s="1">
        <v>7.1E-14</v>
      </c>
    </row>
    <row r="499" spans="1:3" x14ac:dyDescent="0.3">
      <c r="A499">
        <v>-93</v>
      </c>
      <c r="B499">
        <v>-9.4101299999999998E-4</v>
      </c>
      <c r="C499" s="1">
        <v>4.8999999999999999E-14</v>
      </c>
    </row>
    <row r="500" spans="1:3" x14ac:dyDescent="0.3">
      <c r="A500">
        <v>-94</v>
      </c>
      <c r="B500">
        <v>-9.62188E-4</v>
      </c>
      <c r="C500" s="1">
        <v>2.3999999999999999E-14</v>
      </c>
    </row>
    <row r="501" spans="1:3" x14ac:dyDescent="0.3">
      <c r="A501">
        <v>-95</v>
      </c>
      <c r="B501">
        <v>-9.8343200000000001E-4</v>
      </c>
      <c r="C501" s="1">
        <v>5.9999999999999997E-15</v>
      </c>
    </row>
    <row r="502" spans="1:3" x14ac:dyDescent="0.3">
      <c r="A502">
        <v>-96</v>
      </c>
      <c r="B502">
        <v>-1.0044920000000001E-3</v>
      </c>
      <c r="C502" s="1">
        <v>3.2000000000000002E-14</v>
      </c>
    </row>
    <row r="503" spans="1:3" x14ac:dyDescent="0.3">
      <c r="A503">
        <v>-97</v>
      </c>
      <c r="B503">
        <v>-1.025198E-3</v>
      </c>
      <c r="C503" s="1">
        <v>4.1999999999999998E-14</v>
      </c>
    </row>
    <row r="504" spans="1:3" x14ac:dyDescent="0.3">
      <c r="A504">
        <v>-98</v>
      </c>
      <c r="B504">
        <v>-1.045813E-3</v>
      </c>
      <c r="C504" s="1">
        <v>2.9999999999999998E-14</v>
      </c>
    </row>
    <row r="505" spans="1:3" x14ac:dyDescent="0.3">
      <c r="A505">
        <v>-99</v>
      </c>
      <c r="B505">
        <v>-1.0665550000000001E-3</v>
      </c>
      <c r="C505" s="1">
        <v>1.9000000000000001E-14</v>
      </c>
    </row>
    <row r="506" spans="1:3" x14ac:dyDescent="0.3">
      <c r="A506">
        <v>-100</v>
      </c>
      <c r="B506">
        <v>-1.086879E-3</v>
      </c>
      <c r="C506" s="1">
        <v>-4.7999999999999997E-14</v>
      </c>
    </row>
    <row r="507" spans="1:3" x14ac:dyDescent="0.3">
      <c r="A507">
        <v>-100</v>
      </c>
      <c r="B507">
        <v>-1.0841239999999999E-3</v>
      </c>
      <c r="C507" s="1">
        <v>-1.1E-13</v>
      </c>
    </row>
    <row r="508" spans="1:3" x14ac:dyDescent="0.3">
      <c r="A508">
        <v>-99</v>
      </c>
      <c r="B508">
        <v>-1.056347E-3</v>
      </c>
      <c r="C508" s="1">
        <v>-1.7299999999999999E-13</v>
      </c>
    </row>
    <row r="509" spans="1:3" x14ac:dyDescent="0.3">
      <c r="A509">
        <v>-98</v>
      </c>
      <c r="B509">
        <v>-1.0297870000000001E-3</v>
      </c>
      <c r="C509" s="1">
        <v>-2.7000000000000001E-13</v>
      </c>
    </row>
    <row r="510" spans="1:3" x14ac:dyDescent="0.3">
      <c r="A510">
        <v>-97</v>
      </c>
      <c r="B510">
        <v>-1.003533E-3</v>
      </c>
      <c r="C510" s="1">
        <v>-2.5900000000000001E-13</v>
      </c>
    </row>
    <row r="511" spans="1:3" x14ac:dyDescent="0.3">
      <c r="A511">
        <v>-96</v>
      </c>
      <c r="B511">
        <v>-9.7783599999999994E-4</v>
      </c>
      <c r="C511" s="1">
        <v>-2.9400000000000001E-13</v>
      </c>
    </row>
    <row r="512" spans="1:3" x14ac:dyDescent="0.3">
      <c r="A512">
        <v>-95</v>
      </c>
      <c r="B512">
        <v>-9.5248100000000003E-4</v>
      </c>
      <c r="C512" s="1">
        <v>-2.8000000000000002E-13</v>
      </c>
    </row>
    <row r="513" spans="1:3" x14ac:dyDescent="0.3">
      <c r="A513">
        <v>-94</v>
      </c>
      <c r="B513">
        <v>-9.27325E-4</v>
      </c>
      <c r="C513" s="1">
        <v>-2.8799999999999998E-13</v>
      </c>
    </row>
    <row r="514" spans="1:3" x14ac:dyDescent="0.3">
      <c r="A514">
        <v>-93</v>
      </c>
      <c r="B514">
        <v>-9.0235999999999995E-4</v>
      </c>
      <c r="C514" s="1">
        <v>-3.4799999999999998E-13</v>
      </c>
    </row>
    <row r="515" spans="1:3" x14ac:dyDescent="0.3">
      <c r="A515">
        <v>-92</v>
      </c>
      <c r="B515">
        <v>-8.7759899999999996E-4</v>
      </c>
      <c r="C515" s="1">
        <v>-3.21E-13</v>
      </c>
    </row>
    <row r="516" spans="1:3" x14ac:dyDescent="0.3">
      <c r="A516">
        <v>-91</v>
      </c>
      <c r="B516">
        <v>-8.5293499999999998E-4</v>
      </c>
      <c r="C516" s="1">
        <v>-3.1600000000000002E-13</v>
      </c>
    </row>
    <row r="517" spans="1:3" x14ac:dyDescent="0.3">
      <c r="A517">
        <v>-90</v>
      </c>
      <c r="B517">
        <v>-8.2834900000000003E-4</v>
      </c>
      <c r="C517" s="1">
        <v>-3.19E-13</v>
      </c>
    </row>
    <row r="518" spans="1:3" x14ac:dyDescent="0.3">
      <c r="A518">
        <v>-89</v>
      </c>
      <c r="B518">
        <v>-8.0396799999999996E-4</v>
      </c>
      <c r="C518" s="1">
        <v>-2.9799999999999999E-13</v>
      </c>
    </row>
    <row r="519" spans="1:3" x14ac:dyDescent="0.3">
      <c r="A519">
        <v>-88</v>
      </c>
      <c r="B519">
        <v>-7.7984400000000002E-4</v>
      </c>
      <c r="C519" s="1">
        <v>-2.9200000000000002E-13</v>
      </c>
    </row>
    <row r="520" spans="1:3" x14ac:dyDescent="0.3">
      <c r="A520">
        <v>-87</v>
      </c>
      <c r="B520">
        <v>-7.5586299999999996E-4</v>
      </c>
      <c r="C520" s="1">
        <v>-2.7900000000000002E-13</v>
      </c>
    </row>
    <row r="521" spans="1:3" x14ac:dyDescent="0.3">
      <c r="A521">
        <v>-86</v>
      </c>
      <c r="B521">
        <v>-7.3200499999999998E-4</v>
      </c>
      <c r="C521" s="1">
        <v>-3.3800000000000002E-13</v>
      </c>
    </row>
    <row r="522" spans="1:3" x14ac:dyDescent="0.3">
      <c r="A522">
        <v>-85</v>
      </c>
      <c r="B522">
        <v>-7.08105E-4</v>
      </c>
      <c r="C522" s="1">
        <v>-2.9100000000000002E-13</v>
      </c>
    </row>
    <row r="523" spans="1:3" x14ac:dyDescent="0.3">
      <c r="A523">
        <v>-84</v>
      </c>
      <c r="B523">
        <v>-6.8439599999999998E-4</v>
      </c>
      <c r="C523" s="1">
        <v>-3.2499999999999998E-13</v>
      </c>
    </row>
    <row r="524" spans="1:3" x14ac:dyDescent="0.3">
      <c r="A524">
        <v>-83</v>
      </c>
      <c r="B524">
        <v>-6.6094199999999997E-4</v>
      </c>
      <c r="C524" s="1">
        <v>-3.0099999999999998E-13</v>
      </c>
    </row>
    <row r="525" spans="1:3" x14ac:dyDescent="0.3">
      <c r="A525">
        <v>-82</v>
      </c>
      <c r="B525">
        <v>-6.3764699999999998E-4</v>
      </c>
      <c r="C525" s="1">
        <v>-2.7799999999999998E-13</v>
      </c>
    </row>
    <row r="526" spans="1:3" x14ac:dyDescent="0.3">
      <c r="A526">
        <v>-81</v>
      </c>
      <c r="B526">
        <v>-6.1456399999999995E-4</v>
      </c>
      <c r="C526" s="1">
        <v>-3.0099999999999998E-13</v>
      </c>
    </row>
    <row r="527" spans="1:3" x14ac:dyDescent="0.3">
      <c r="A527">
        <v>-80</v>
      </c>
      <c r="B527">
        <v>-5.9158500000000005E-4</v>
      </c>
      <c r="C527" s="1">
        <v>-2.6499999999999998E-13</v>
      </c>
    </row>
    <row r="528" spans="1:3" x14ac:dyDescent="0.3">
      <c r="A528">
        <v>-79</v>
      </c>
      <c r="B528">
        <v>-5.6885599999999996E-4</v>
      </c>
      <c r="C528" s="1">
        <v>-2.4600000000000001E-13</v>
      </c>
    </row>
    <row r="529" spans="1:3" x14ac:dyDescent="0.3">
      <c r="A529">
        <v>-78</v>
      </c>
      <c r="B529">
        <v>-5.46328E-4</v>
      </c>
      <c r="C529" s="1">
        <v>-3.0199999999999998E-13</v>
      </c>
    </row>
    <row r="530" spans="1:3" x14ac:dyDescent="0.3">
      <c r="A530">
        <v>-77</v>
      </c>
      <c r="B530">
        <v>-5.2402500000000001E-4</v>
      </c>
      <c r="C530" s="1">
        <v>-2.4999999999999999E-13</v>
      </c>
    </row>
    <row r="531" spans="1:3" x14ac:dyDescent="0.3">
      <c r="A531">
        <v>-76</v>
      </c>
      <c r="B531">
        <v>-5.0208100000000003E-4</v>
      </c>
      <c r="C531" s="1">
        <v>-2.5800000000000001E-13</v>
      </c>
    </row>
    <row r="532" spans="1:3" x14ac:dyDescent="0.3">
      <c r="A532">
        <v>-75</v>
      </c>
      <c r="B532">
        <v>-4.8018300000000002E-4</v>
      </c>
      <c r="C532" s="1">
        <v>-2.4300000000000002E-13</v>
      </c>
    </row>
    <row r="533" spans="1:3" x14ac:dyDescent="0.3">
      <c r="A533">
        <v>-74</v>
      </c>
      <c r="B533">
        <v>-4.5856899999999998E-4</v>
      </c>
      <c r="C533" s="1">
        <v>-2.6299999999999999E-13</v>
      </c>
    </row>
    <row r="534" spans="1:3" x14ac:dyDescent="0.3">
      <c r="A534">
        <v>-73</v>
      </c>
      <c r="B534">
        <v>-4.3736300000000002E-4</v>
      </c>
      <c r="C534" s="1">
        <v>-2.24E-13</v>
      </c>
    </row>
    <row r="535" spans="1:3" x14ac:dyDescent="0.3">
      <c r="A535">
        <v>-72</v>
      </c>
      <c r="B535">
        <v>-4.16329E-4</v>
      </c>
      <c r="C535" s="1">
        <v>-2.5099999999999999E-13</v>
      </c>
    </row>
    <row r="536" spans="1:3" x14ac:dyDescent="0.3">
      <c r="A536">
        <v>-71</v>
      </c>
      <c r="B536">
        <v>-3.9577999999999998E-4</v>
      </c>
      <c r="C536" s="1">
        <v>-2.0299999999999999E-13</v>
      </c>
    </row>
    <row r="537" spans="1:3" x14ac:dyDescent="0.3">
      <c r="A537">
        <v>-70</v>
      </c>
      <c r="B537">
        <v>-3.7543100000000002E-4</v>
      </c>
      <c r="C537" s="1">
        <v>-2.0999999999999999E-13</v>
      </c>
    </row>
    <row r="538" spans="1:3" x14ac:dyDescent="0.3">
      <c r="A538">
        <v>-69</v>
      </c>
      <c r="B538">
        <v>-3.5547399999999999E-4</v>
      </c>
      <c r="C538" s="1">
        <v>-2.24E-13</v>
      </c>
    </row>
    <row r="539" spans="1:3" x14ac:dyDescent="0.3">
      <c r="A539">
        <v>-68</v>
      </c>
      <c r="B539">
        <v>-3.3597599999999998E-4</v>
      </c>
      <c r="C539" s="1">
        <v>-1.8599999999999999E-13</v>
      </c>
    </row>
    <row r="540" spans="1:3" x14ac:dyDescent="0.3">
      <c r="A540">
        <v>-67</v>
      </c>
      <c r="B540">
        <v>-3.1691599999999999E-4</v>
      </c>
      <c r="C540" s="1">
        <v>-1.89E-13</v>
      </c>
    </row>
    <row r="541" spans="1:3" x14ac:dyDescent="0.3">
      <c r="A541">
        <v>-66</v>
      </c>
      <c r="B541">
        <v>-2.9816199999999998E-4</v>
      </c>
      <c r="C541" s="1">
        <v>-1.8100000000000001E-13</v>
      </c>
    </row>
    <row r="542" spans="1:3" x14ac:dyDescent="0.3">
      <c r="A542">
        <v>-65</v>
      </c>
      <c r="B542">
        <v>-2.7994000000000001E-4</v>
      </c>
      <c r="C542" s="1">
        <v>-1.7500000000000001E-13</v>
      </c>
    </row>
    <row r="543" spans="1:3" x14ac:dyDescent="0.3">
      <c r="A543">
        <v>-64</v>
      </c>
      <c r="B543">
        <v>-2.6214599999999999E-4</v>
      </c>
      <c r="C543" s="1">
        <v>-1.83E-13</v>
      </c>
    </row>
    <row r="544" spans="1:3" x14ac:dyDescent="0.3">
      <c r="A544">
        <v>-63</v>
      </c>
      <c r="B544">
        <v>-2.4494099999999998E-4</v>
      </c>
      <c r="C544" s="1">
        <v>-1.7500000000000001E-13</v>
      </c>
    </row>
    <row r="545" spans="1:3" x14ac:dyDescent="0.3">
      <c r="A545">
        <v>-62</v>
      </c>
      <c r="B545">
        <v>-2.2818400000000001E-4</v>
      </c>
      <c r="C545" s="1">
        <v>-1.4100000000000001E-13</v>
      </c>
    </row>
    <row r="546" spans="1:3" x14ac:dyDescent="0.3">
      <c r="A546">
        <v>-61</v>
      </c>
      <c r="B546">
        <v>-2.12034E-4</v>
      </c>
      <c r="C546" s="1">
        <v>-1.7399999999999999E-13</v>
      </c>
    </row>
    <row r="547" spans="1:3" x14ac:dyDescent="0.3">
      <c r="A547">
        <v>-60</v>
      </c>
      <c r="B547">
        <v>-1.9644399999999999E-4</v>
      </c>
      <c r="C547" s="1">
        <v>-1.7299999999999999E-13</v>
      </c>
    </row>
    <row r="548" spans="1:3" x14ac:dyDescent="0.3">
      <c r="A548">
        <v>-59</v>
      </c>
      <c r="B548">
        <v>-1.8140499999999999E-4</v>
      </c>
      <c r="C548" s="1">
        <v>-1.1E-13</v>
      </c>
    </row>
    <row r="549" spans="1:3" x14ac:dyDescent="0.3">
      <c r="A549">
        <v>-58</v>
      </c>
      <c r="B549">
        <v>-1.6698200000000001E-4</v>
      </c>
      <c r="C549" s="1">
        <v>-9.4000000000000003E-14</v>
      </c>
    </row>
    <row r="550" spans="1:3" x14ac:dyDescent="0.3">
      <c r="A550">
        <v>-57</v>
      </c>
      <c r="B550">
        <v>-1.5323600000000001E-4</v>
      </c>
      <c r="C550" s="1">
        <v>-7.4999999999999996E-14</v>
      </c>
    </row>
    <row r="551" spans="1:3" x14ac:dyDescent="0.3">
      <c r="A551">
        <v>-56</v>
      </c>
      <c r="B551">
        <v>-1.4013E-4</v>
      </c>
      <c r="C551" s="1">
        <v>-1.1700000000000001E-13</v>
      </c>
    </row>
    <row r="552" spans="1:3" x14ac:dyDescent="0.3">
      <c r="A552">
        <v>-55</v>
      </c>
      <c r="B552">
        <v>-1.27644E-4</v>
      </c>
      <c r="C552" s="1">
        <v>-8.9999999999999995E-14</v>
      </c>
    </row>
    <row r="553" spans="1:3" x14ac:dyDescent="0.3">
      <c r="A553">
        <v>-54</v>
      </c>
      <c r="B553">
        <v>-1.1582900000000001E-4</v>
      </c>
      <c r="C553" s="1">
        <v>-6.8000000000000001E-14</v>
      </c>
    </row>
    <row r="554" spans="1:3" x14ac:dyDescent="0.3">
      <c r="A554">
        <v>-53</v>
      </c>
      <c r="B554">
        <v>-1.04641E-4</v>
      </c>
      <c r="C554" s="1">
        <v>-8.5000000000000004E-14</v>
      </c>
    </row>
    <row r="555" spans="1:3" x14ac:dyDescent="0.3">
      <c r="A555">
        <v>-52</v>
      </c>
      <c r="B555" s="1">
        <v>-9.4192100000000002E-5</v>
      </c>
      <c r="C555" s="1">
        <v>-7.9000000000000004E-14</v>
      </c>
    </row>
    <row r="556" spans="1:3" x14ac:dyDescent="0.3">
      <c r="A556">
        <v>-51</v>
      </c>
      <c r="B556" s="1">
        <v>-8.4330899999999996E-5</v>
      </c>
      <c r="C556" s="1">
        <v>-9.4000000000000003E-14</v>
      </c>
    </row>
    <row r="557" spans="1:3" x14ac:dyDescent="0.3">
      <c r="A557">
        <v>-50</v>
      </c>
      <c r="B557" s="1">
        <v>-7.5168700000000004E-5</v>
      </c>
      <c r="C557" s="1">
        <v>-6.5000000000000001E-14</v>
      </c>
    </row>
    <row r="558" spans="1:3" x14ac:dyDescent="0.3">
      <c r="A558">
        <v>-49</v>
      </c>
      <c r="B558" s="1">
        <v>-6.6645999999999999E-5</v>
      </c>
      <c r="C558" s="1">
        <v>-2.5000000000000001E-14</v>
      </c>
    </row>
    <row r="559" spans="1:3" x14ac:dyDescent="0.3">
      <c r="A559">
        <v>-48</v>
      </c>
      <c r="B559" s="1">
        <v>-5.8773600000000003E-5</v>
      </c>
      <c r="C559" s="1">
        <v>-5.3999999999999997E-14</v>
      </c>
    </row>
    <row r="560" spans="1:3" x14ac:dyDescent="0.3">
      <c r="A560">
        <v>-47</v>
      </c>
      <c r="B560" s="1">
        <v>-5.1508100000000002E-5</v>
      </c>
      <c r="C560" s="1">
        <v>-3.8000000000000002E-14</v>
      </c>
    </row>
    <row r="561" spans="1:3" x14ac:dyDescent="0.3">
      <c r="A561">
        <v>-46</v>
      </c>
      <c r="B561" s="1">
        <v>-4.4879000000000002E-5</v>
      </c>
      <c r="C561" s="1">
        <v>-3.8000000000000002E-14</v>
      </c>
    </row>
    <row r="562" spans="1:3" x14ac:dyDescent="0.3">
      <c r="A562">
        <v>-45</v>
      </c>
      <c r="B562" s="1">
        <v>-3.88178E-5</v>
      </c>
      <c r="C562" s="1">
        <v>-4.7999999999999997E-14</v>
      </c>
    </row>
    <row r="563" spans="1:3" x14ac:dyDescent="0.3">
      <c r="A563">
        <v>-44</v>
      </c>
      <c r="B563" s="1">
        <v>-3.3315200000000002E-5</v>
      </c>
      <c r="C563" s="1">
        <v>-2.3999999999999999E-14</v>
      </c>
    </row>
    <row r="564" spans="1:3" x14ac:dyDescent="0.3">
      <c r="A564">
        <v>-43</v>
      </c>
      <c r="B564" s="1">
        <v>-2.8386199999999999E-5</v>
      </c>
      <c r="C564" s="1">
        <v>-3.7E-14</v>
      </c>
    </row>
    <row r="565" spans="1:3" x14ac:dyDescent="0.3">
      <c r="A565">
        <v>-42</v>
      </c>
      <c r="B565" s="1">
        <v>-2.3970900000000001E-5</v>
      </c>
      <c r="C565" s="1">
        <v>-3.2999999999999998E-14</v>
      </c>
    </row>
    <row r="566" spans="1:3" x14ac:dyDescent="0.3">
      <c r="A566">
        <v>-41</v>
      </c>
      <c r="B566" s="1">
        <v>-2.00736E-5</v>
      </c>
      <c r="C566" s="1">
        <v>-3.7E-14</v>
      </c>
    </row>
    <row r="567" spans="1:3" x14ac:dyDescent="0.3">
      <c r="A567">
        <v>-40</v>
      </c>
      <c r="B567" s="1">
        <v>-1.66277E-5</v>
      </c>
      <c r="C567" s="1">
        <v>-5.3999999999999997E-14</v>
      </c>
    </row>
    <row r="568" spans="1:3" x14ac:dyDescent="0.3">
      <c r="A568">
        <v>-39</v>
      </c>
      <c r="B568" s="1">
        <v>-1.36516E-5</v>
      </c>
      <c r="C568" s="1">
        <v>-2.8000000000000001E-14</v>
      </c>
    </row>
    <row r="569" spans="1:3" x14ac:dyDescent="0.3">
      <c r="A569">
        <v>-38</v>
      </c>
      <c r="B569" s="1">
        <v>-1.10889E-5</v>
      </c>
      <c r="C569" s="1">
        <v>-3.2999999999999998E-14</v>
      </c>
    </row>
    <row r="570" spans="1:3" x14ac:dyDescent="0.3">
      <c r="A570">
        <v>-37</v>
      </c>
      <c r="B570" s="1">
        <v>-8.9119099999999992E-6</v>
      </c>
      <c r="C570" s="1">
        <v>-5.9999999999999997E-15</v>
      </c>
    </row>
    <row r="571" spans="1:3" x14ac:dyDescent="0.3">
      <c r="A571">
        <v>-36</v>
      </c>
      <c r="B571" s="1">
        <v>-7.0596899999999997E-6</v>
      </c>
      <c r="C571" s="1">
        <v>-1.4999999999999999E-14</v>
      </c>
    </row>
    <row r="572" spans="1:3" x14ac:dyDescent="0.3">
      <c r="A572">
        <v>-35</v>
      </c>
      <c r="B572" s="1">
        <v>-5.5193099999999997E-6</v>
      </c>
      <c r="C572" s="1">
        <v>-1E-14</v>
      </c>
    </row>
    <row r="573" spans="1:3" x14ac:dyDescent="0.3">
      <c r="A573">
        <v>-34</v>
      </c>
      <c r="B573" s="1">
        <v>-4.25396E-6</v>
      </c>
      <c r="C573" s="1">
        <v>1.4999999999999999E-14</v>
      </c>
    </row>
    <row r="574" spans="1:3" x14ac:dyDescent="0.3">
      <c r="A574">
        <v>-33</v>
      </c>
      <c r="B574" s="1">
        <v>-3.22615E-6</v>
      </c>
      <c r="C574" s="1">
        <v>7.0000000000000001E-15</v>
      </c>
    </row>
    <row r="575" spans="1:3" x14ac:dyDescent="0.3">
      <c r="A575">
        <v>-32</v>
      </c>
      <c r="B575" s="1">
        <v>-2.4062100000000002E-6</v>
      </c>
      <c r="C575" s="1">
        <v>-1E-14</v>
      </c>
    </row>
    <row r="576" spans="1:3" x14ac:dyDescent="0.3">
      <c r="A576">
        <v>-31</v>
      </c>
      <c r="B576" s="1">
        <v>-1.7657600000000001E-6</v>
      </c>
      <c r="C576" s="1">
        <v>1.4E-14</v>
      </c>
    </row>
    <row r="577" spans="1:3" x14ac:dyDescent="0.3">
      <c r="A577">
        <v>-30</v>
      </c>
      <c r="B577" s="1">
        <v>-1.2744400000000001E-6</v>
      </c>
      <c r="C577" s="1">
        <v>7.0000000000000001E-15</v>
      </c>
    </row>
    <row r="578" spans="1:3" x14ac:dyDescent="0.3">
      <c r="A578">
        <v>-29</v>
      </c>
      <c r="B578" s="1">
        <v>-9.0456799999999995E-7</v>
      </c>
      <c r="C578" s="1">
        <v>4.7000000000000002E-14</v>
      </c>
    </row>
    <row r="579" spans="1:3" x14ac:dyDescent="0.3">
      <c r="A579">
        <v>-28</v>
      </c>
      <c r="B579" s="1">
        <v>-6.2255900000000001E-7</v>
      </c>
      <c r="C579" s="1">
        <v>3.4E-14</v>
      </c>
    </row>
    <row r="580" spans="1:3" x14ac:dyDescent="0.3">
      <c r="A580">
        <v>-27</v>
      </c>
      <c r="B580" s="1">
        <v>-4.1187100000000002E-7</v>
      </c>
      <c r="C580" s="1">
        <v>7.0000000000000001E-15</v>
      </c>
    </row>
    <row r="581" spans="1:3" x14ac:dyDescent="0.3">
      <c r="A581">
        <v>-26</v>
      </c>
      <c r="B581" s="1">
        <v>-2.5901700000000002E-7</v>
      </c>
      <c r="C581" s="1">
        <v>2.6E-14</v>
      </c>
    </row>
    <row r="582" spans="1:3" x14ac:dyDescent="0.3">
      <c r="A582">
        <v>-25</v>
      </c>
      <c r="B582" s="1">
        <v>-1.52082E-7</v>
      </c>
      <c r="C582" s="1">
        <v>2.8000000000000001E-14</v>
      </c>
    </row>
    <row r="583" spans="1:3" x14ac:dyDescent="0.3">
      <c r="A583">
        <v>-24</v>
      </c>
      <c r="B583" s="1">
        <v>-8.1894599999999998E-8</v>
      </c>
      <c r="C583" s="1">
        <v>5.0000000000000002E-14</v>
      </c>
    </row>
    <row r="584" spans="1:3" x14ac:dyDescent="0.3">
      <c r="A584">
        <v>-23</v>
      </c>
      <c r="B584" s="1">
        <v>-3.9581899999999998E-8</v>
      </c>
      <c r="C584" s="1">
        <v>2.0999999999999999E-14</v>
      </c>
    </row>
    <row r="585" spans="1:3" x14ac:dyDescent="0.3">
      <c r="A585">
        <v>-22</v>
      </c>
      <c r="B585" s="1">
        <v>-1.7546399999999999E-8</v>
      </c>
      <c r="C585" s="1">
        <v>1.9000000000000001E-14</v>
      </c>
    </row>
    <row r="586" spans="1:3" x14ac:dyDescent="0.3">
      <c r="A586">
        <v>-21</v>
      </c>
      <c r="B586" s="1">
        <v>-6.8224099999999998E-9</v>
      </c>
      <c r="C586" s="1">
        <v>4.4999999999999998E-14</v>
      </c>
    </row>
    <row r="587" spans="1:3" x14ac:dyDescent="0.3">
      <c r="A587">
        <v>-20</v>
      </c>
      <c r="B587" s="1">
        <v>-1.9967099999999998E-9</v>
      </c>
      <c r="C587" s="1">
        <v>4.1999999999999998E-14</v>
      </c>
    </row>
    <row r="588" spans="1:3" x14ac:dyDescent="0.3">
      <c r="A588">
        <v>-19</v>
      </c>
      <c r="B588" s="1">
        <v>-9.8757300000000006E-10</v>
      </c>
      <c r="C588" s="1">
        <v>9.4999999999999999E-14</v>
      </c>
    </row>
    <row r="589" spans="1:3" x14ac:dyDescent="0.3">
      <c r="A589">
        <v>-18</v>
      </c>
      <c r="B589" s="1">
        <v>-9.7551999999999996E-10</v>
      </c>
      <c r="C589" s="1">
        <v>1.47E-13</v>
      </c>
    </row>
    <row r="590" spans="1:3" x14ac:dyDescent="0.3">
      <c r="A590">
        <v>-17</v>
      </c>
      <c r="B590" s="1">
        <v>-1.0335600000000001E-9</v>
      </c>
      <c r="C590" s="1">
        <v>1.24E-13</v>
      </c>
    </row>
    <row r="591" spans="1:3" x14ac:dyDescent="0.3">
      <c r="A591">
        <v>-16</v>
      </c>
      <c r="B591" s="1">
        <v>-1.09854E-9</v>
      </c>
      <c r="C591" s="1">
        <v>4.1999999999999998E-14</v>
      </c>
    </row>
    <row r="592" spans="1:3" x14ac:dyDescent="0.3">
      <c r="A592">
        <v>-15</v>
      </c>
      <c r="B592" s="1">
        <v>-1.2057999999999999E-9</v>
      </c>
      <c r="C592" s="1">
        <v>5.1999999999999999E-14</v>
      </c>
    </row>
    <row r="593" spans="1:3" x14ac:dyDescent="0.3">
      <c r="A593">
        <v>-14</v>
      </c>
      <c r="B593" s="1">
        <v>-1.3072399999999999E-9</v>
      </c>
      <c r="C593" s="1">
        <v>8.0000000000000006E-15</v>
      </c>
    </row>
    <row r="594" spans="1:3" x14ac:dyDescent="0.3">
      <c r="A594">
        <v>-13</v>
      </c>
      <c r="B594" s="1">
        <v>-1.4025799999999999E-9</v>
      </c>
      <c r="C594" s="1">
        <v>1.3E-14</v>
      </c>
    </row>
    <row r="595" spans="1:3" x14ac:dyDescent="0.3">
      <c r="A595">
        <v>-12</v>
      </c>
      <c r="B595" s="1">
        <v>-1.5279000000000001E-9</v>
      </c>
      <c r="C595" s="1">
        <v>8.9999999999999995E-15</v>
      </c>
    </row>
    <row r="596" spans="1:3" x14ac:dyDescent="0.3">
      <c r="A596">
        <v>-11</v>
      </c>
      <c r="B596" s="1">
        <v>-1.6672399999999999E-9</v>
      </c>
      <c r="C596" s="1">
        <v>4.0000000000000003E-15</v>
      </c>
    </row>
    <row r="597" spans="1:3" x14ac:dyDescent="0.3">
      <c r="A597">
        <v>-10</v>
      </c>
      <c r="B597" s="1">
        <v>-1.82857E-9</v>
      </c>
      <c r="C597" s="1">
        <v>1.7999999999999999E-14</v>
      </c>
    </row>
    <row r="598" spans="1:3" x14ac:dyDescent="0.3">
      <c r="A598">
        <v>-9</v>
      </c>
      <c r="B598" s="1">
        <v>-1.9723699999999999E-9</v>
      </c>
      <c r="C598" s="1">
        <v>1.7999999999999999E-14</v>
      </c>
    </row>
    <row r="599" spans="1:3" x14ac:dyDescent="0.3">
      <c r="A599">
        <v>-8</v>
      </c>
      <c r="B599" s="1">
        <v>-2.0882999999999999E-9</v>
      </c>
      <c r="C599" s="1">
        <v>7.0000000000000001E-15</v>
      </c>
    </row>
    <row r="600" spans="1:3" x14ac:dyDescent="0.3">
      <c r="A600">
        <v>-7</v>
      </c>
      <c r="B600" s="1">
        <v>-2.24182E-9</v>
      </c>
      <c r="C600" s="1">
        <v>1.1999999999999999E-14</v>
      </c>
    </row>
    <row r="601" spans="1:3" x14ac:dyDescent="0.3">
      <c r="A601">
        <v>-6</v>
      </c>
      <c r="B601" s="1">
        <v>-2.40841E-9</v>
      </c>
      <c r="C601" s="1">
        <v>1.9000000000000001E-14</v>
      </c>
    </row>
    <row r="602" spans="1:3" x14ac:dyDescent="0.3">
      <c r="A602">
        <v>-5</v>
      </c>
      <c r="B602" s="1">
        <v>-2.5878700000000001E-9</v>
      </c>
      <c r="C602" s="1">
        <v>3.8000000000000002E-14</v>
      </c>
    </row>
    <row r="603" spans="1:3" x14ac:dyDescent="0.3">
      <c r="A603">
        <v>-4</v>
      </c>
      <c r="B603" s="1">
        <v>-2.76762E-9</v>
      </c>
      <c r="C603" s="1">
        <v>2.3E-14</v>
      </c>
    </row>
    <row r="604" spans="1:3" x14ac:dyDescent="0.3">
      <c r="A604">
        <v>-3</v>
      </c>
      <c r="B604" s="1">
        <v>-2.97631E-9</v>
      </c>
      <c r="C604" s="1">
        <v>1.6000000000000001E-14</v>
      </c>
    </row>
    <row r="605" spans="1:3" x14ac:dyDescent="0.3">
      <c r="A605">
        <v>-2</v>
      </c>
      <c r="B605" s="1">
        <v>-3.1865700000000001E-9</v>
      </c>
      <c r="C605" s="1">
        <v>4.0000000000000003E-15</v>
      </c>
    </row>
    <row r="606" spans="1:3" x14ac:dyDescent="0.3">
      <c r="A606">
        <v>-1</v>
      </c>
      <c r="B606" s="1">
        <v>-3.4161800000000001E-9</v>
      </c>
      <c r="C606" s="1">
        <v>2.5000000000000001E-14</v>
      </c>
    </row>
    <row r="607" spans="1:3" x14ac:dyDescent="0.3">
      <c r="A607">
        <v>0</v>
      </c>
      <c r="B607" s="1">
        <v>-3.6704199999999998E-9</v>
      </c>
      <c r="C607" s="1">
        <v>3.7E-14</v>
      </c>
    </row>
    <row r="608" spans="1:3" x14ac:dyDescent="0.3">
      <c r="A608">
        <v>0</v>
      </c>
      <c r="B608" s="1">
        <v>-1.10876E-8</v>
      </c>
      <c r="C608" s="1">
        <v>1.5700000000000001E-13</v>
      </c>
    </row>
    <row r="609" spans="1:3" x14ac:dyDescent="0.3">
      <c r="A609">
        <v>-1</v>
      </c>
      <c r="B609" s="1">
        <v>-1.0793699999999999E-8</v>
      </c>
      <c r="C609" s="1">
        <v>2.8699999999999999E-13</v>
      </c>
    </row>
    <row r="610" spans="1:3" x14ac:dyDescent="0.3">
      <c r="A610">
        <v>-2</v>
      </c>
      <c r="B610" s="1">
        <v>-9.8881400000000006E-9</v>
      </c>
      <c r="C610" s="1">
        <v>2.24E-13</v>
      </c>
    </row>
    <row r="611" spans="1:3" x14ac:dyDescent="0.3">
      <c r="A611">
        <v>-3</v>
      </c>
      <c r="B611" s="1">
        <v>-9.2693600000000008E-9</v>
      </c>
      <c r="C611" s="1">
        <v>3.5000000000000002E-13</v>
      </c>
    </row>
    <row r="612" spans="1:3" x14ac:dyDescent="0.3">
      <c r="A612">
        <v>-4</v>
      </c>
      <c r="B612" s="1">
        <v>-8.9492899999999994E-9</v>
      </c>
      <c r="C612" s="1">
        <v>3.3599999999999998E-13</v>
      </c>
    </row>
    <row r="613" spans="1:3" x14ac:dyDescent="0.3">
      <c r="A613">
        <v>-5</v>
      </c>
      <c r="B613" s="1">
        <v>-8.4493900000000003E-9</v>
      </c>
      <c r="C613" s="1">
        <v>3.4599999999999999E-13</v>
      </c>
    </row>
    <row r="614" spans="1:3" x14ac:dyDescent="0.3">
      <c r="A614">
        <v>-6</v>
      </c>
      <c r="B614" s="1">
        <v>-8.2199600000000006E-9</v>
      </c>
      <c r="C614" s="1">
        <v>3.5899999999999998E-13</v>
      </c>
    </row>
    <row r="615" spans="1:3" x14ac:dyDescent="0.3">
      <c r="A615">
        <v>-7</v>
      </c>
      <c r="B615" s="1">
        <v>-7.8653700000000001E-9</v>
      </c>
      <c r="C615" s="1">
        <v>3.3900000000000002E-13</v>
      </c>
    </row>
    <row r="616" spans="1:3" x14ac:dyDescent="0.3">
      <c r="A616">
        <v>-8</v>
      </c>
      <c r="B616" s="1">
        <v>-7.3004000000000001E-9</v>
      </c>
      <c r="C616" s="1">
        <v>3.2299999999999999E-13</v>
      </c>
    </row>
    <row r="617" spans="1:3" x14ac:dyDescent="0.3">
      <c r="A617">
        <v>-9</v>
      </c>
      <c r="B617" s="1">
        <v>-6.88289E-9</v>
      </c>
      <c r="C617" s="1">
        <v>3.09E-13</v>
      </c>
    </row>
    <row r="618" spans="1:3" x14ac:dyDescent="0.3">
      <c r="A618">
        <v>-10</v>
      </c>
      <c r="B618" s="1">
        <v>-6.4599600000000001E-9</v>
      </c>
      <c r="C618" s="1">
        <v>2.8999999999999998E-13</v>
      </c>
    </row>
    <row r="619" spans="1:3" x14ac:dyDescent="0.3">
      <c r="A619">
        <v>-11</v>
      </c>
      <c r="B619" s="1">
        <v>-6.1866399999999996E-9</v>
      </c>
      <c r="C619" s="1">
        <v>2.2799999999999999E-13</v>
      </c>
    </row>
    <row r="620" spans="1:3" x14ac:dyDescent="0.3">
      <c r="A620">
        <v>-12</v>
      </c>
      <c r="B620" s="1">
        <v>-5.8769900000000004E-9</v>
      </c>
      <c r="C620" s="1">
        <v>2.8799999999999998E-13</v>
      </c>
    </row>
    <row r="621" spans="1:3" x14ac:dyDescent="0.3">
      <c r="A621">
        <v>-13</v>
      </c>
      <c r="B621" s="1">
        <v>-5.5791100000000002E-9</v>
      </c>
      <c r="C621" s="1">
        <v>2.8100000000000001E-13</v>
      </c>
    </row>
    <row r="622" spans="1:3" x14ac:dyDescent="0.3">
      <c r="A622">
        <v>-14</v>
      </c>
      <c r="B622" s="1">
        <v>-5.1650000000000003E-9</v>
      </c>
      <c r="C622" s="1">
        <v>2.97E-13</v>
      </c>
    </row>
    <row r="623" spans="1:3" x14ac:dyDescent="0.3">
      <c r="A623">
        <v>-15</v>
      </c>
      <c r="B623" s="1">
        <v>-4.9344599999999999E-9</v>
      </c>
      <c r="C623" s="1">
        <v>2.7900000000000002E-13</v>
      </c>
    </row>
    <row r="624" spans="1:3" x14ac:dyDescent="0.3">
      <c r="A624">
        <v>-16</v>
      </c>
      <c r="B624" s="1">
        <v>-4.6066999999999998E-9</v>
      </c>
      <c r="C624" s="1">
        <v>2.8000000000000002E-13</v>
      </c>
    </row>
    <row r="625" spans="1:3" x14ac:dyDescent="0.3">
      <c r="A625">
        <v>-17</v>
      </c>
      <c r="B625" s="1">
        <v>-4.3457999999999996E-9</v>
      </c>
      <c r="C625" s="1">
        <v>2.6499999999999998E-13</v>
      </c>
    </row>
    <row r="626" spans="1:3" x14ac:dyDescent="0.3">
      <c r="A626">
        <v>-18</v>
      </c>
      <c r="B626" s="1">
        <v>-4.1994100000000001E-9</v>
      </c>
      <c r="C626" s="1">
        <v>2.36E-13</v>
      </c>
    </row>
    <row r="627" spans="1:3" x14ac:dyDescent="0.3">
      <c r="A627">
        <v>-19</v>
      </c>
      <c r="B627" s="1">
        <v>-5.9612599999999997E-9</v>
      </c>
      <c r="C627" s="1">
        <v>2.6900000000000001E-13</v>
      </c>
    </row>
    <row r="628" spans="1:3" x14ac:dyDescent="0.3">
      <c r="A628">
        <v>-20</v>
      </c>
      <c r="B628" s="1">
        <v>-1.11807E-8</v>
      </c>
      <c r="C628" s="1">
        <v>1.6E-13</v>
      </c>
    </row>
    <row r="629" spans="1:3" x14ac:dyDescent="0.3">
      <c r="A629">
        <v>-21</v>
      </c>
      <c r="B629" s="1">
        <v>-2.4869700000000001E-8</v>
      </c>
      <c r="C629" s="1">
        <v>2.1800000000000001E-13</v>
      </c>
    </row>
    <row r="630" spans="1:3" x14ac:dyDescent="0.3">
      <c r="A630">
        <v>-22</v>
      </c>
      <c r="B630" s="1">
        <v>-5.2206999999999999E-8</v>
      </c>
      <c r="C630" s="1">
        <v>2.3200000000000002E-13</v>
      </c>
    </row>
    <row r="631" spans="1:3" x14ac:dyDescent="0.3">
      <c r="A631">
        <v>-23</v>
      </c>
      <c r="B631" s="1">
        <v>-1.022426E-7</v>
      </c>
      <c r="C631" s="1">
        <v>2.1200000000000001E-13</v>
      </c>
    </row>
    <row r="632" spans="1:3" x14ac:dyDescent="0.3">
      <c r="A632">
        <v>-24</v>
      </c>
      <c r="B632" s="1">
        <v>-1.7945499999999999E-7</v>
      </c>
      <c r="C632" s="1">
        <v>1.1700000000000001E-13</v>
      </c>
    </row>
    <row r="633" spans="1:3" x14ac:dyDescent="0.3">
      <c r="A633">
        <v>-25</v>
      </c>
      <c r="B633" s="1">
        <v>-3.0252599999999999E-7</v>
      </c>
      <c r="C633" s="1">
        <v>1.72E-13</v>
      </c>
    </row>
    <row r="634" spans="1:3" x14ac:dyDescent="0.3">
      <c r="A634">
        <v>-26</v>
      </c>
      <c r="B634" s="1">
        <v>-4.7489300000000002E-7</v>
      </c>
      <c r="C634" s="1">
        <v>1.4100000000000001E-13</v>
      </c>
    </row>
    <row r="635" spans="1:3" x14ac:dyDescent="0.3">
      <c r="A635">
        <v>-27</v>
      </c>
      <c r="B635" s="1">
        <v>-7.1369900000000002E-7</v>
      </c>
      <c r="C635" s="1">
        <v>2.0899999999999999E-13</v>
      </c>
    </row>
    <row r="636" spans="1:3" x14ac:dyDescent="0.3">
      <c r="A636">
        <v>-28</v>
      </c>
      <c r="B636" s="1">
        <v>-1.0397979999999999E-6</v>
      </c>
      <c r="C636" s="1">
        <v>2.02E-13</v>
      </c>
    </row>
    <row r="637" spans="1:3" x14ac:dyDescent="0.3">
      <c r="A637">
        <v>-29</v>
      </c>
      <c r="B637" s="1">
        <v>-1.45647E-6</v>
      </c>
      <c r="C637" s="1">
        <v>8.6E-14</v>
      </c>
    </row>
    <row r="638" spans="1:3" x14ac:dyDescent="0.3">
      <c r="A638">
        <v>-30</v>
      </c>
      <c r="B638" s="1">
        <v>-2.0432799999999999E-6</v>
      </c>
      <c r="C638" s="1">
        <v>1.37E-13</v>
      </c>
    </row>
    <row r="639" spans="1:3" x14ac:dyDescent="0.3">
      <c r="A639">
        <v>-31</v>
      </c>
      <c r="B639" s="1">
        <v>-2.79907E-6</v>
      </c>
      <c r="C639" s="1">
        <v>1.6900000000000001E-13</v>
      </c>
    </row>
    <row r="640" spans="1:3" x14ac:dyDescent="0.3">
      <c r="A640">
        <v>-32</v>
      </c>
      <c r="B640" s="1">
        <v>-3.7592899999999999E-6</v>
      </c>
      <c r="C640" s="1">
        <v>1.4100000000000001E-13</v>
      </c>
    </row>
    <row r="641" spans="1:3" x14ac:dyDescent="0.3">
      <c r="A641">
        <v>-33</v>
      </c>
      <c r="B641" s="1">
        <v>-4.9603499999999999E-6</v>
      </c>
      <c r="C641" s="1">
        <v>1.43E-13</v>
      </c>
    </row>
    <row r="642" spans="1:3" x14ac:dyDescent="0.3">
      <c r="A642">
        <v>-34</v>
      </c>
      <c r="B642" s="1">
        <v>-6.4425499999999998E-6</v>
      </c>
      <c r="C642" s="1">
        <v>1.1700000000000001E-13</v>
      </c>
    </row>
    <row r="643" spans="1:3" x14ac:dyDescent="0.3">
      <c r="A643">
        <v>-35</v>
      </c>
      <c r="B643" s="1">
        <v>-8.2432999999999995E-6</v>
      </c>
      <c r="C643" s="1">
        <v>1.1099999999999999E-13</v>
      </c>
    </row>
    <row r="644" spans="1:3" x14ac:dyDescent="0.3">
      <c r="A644">
        <v>-36</v>
      </c>
      <c r="B644" s="1">
        <v>-1.04E-5</v>
      </c>
      <c r="C644" s="1">
        <v>9.8999999999999995E-14</v>
      </c>
    </row>
    <row r="645" spans="1:3" x14ac:dyDescent="0.3">
      <c r="A645">
        <v>-37</v>
      </c>
      <c r="B645" s="1">
        <v>-1.2886400000000001E-5</v>
      </c>
      <c r="C645" s="1">
        <v>3.2999999999999998E-14</v>
      </c>
    </row>
    <row r="646" spans="1:3" x14ac:dyDescent="0.3">
      <c r="A646">
        <v>-38</v>
      </c>
      <c r="B646" s="1">
        <v>-1.5897699999999999E-5</v>
      </c>
      <c r="C646" s="1">
        <v>6.2000000000000001E-14</v>
      </c>
    </row>
    <row r="647" spans="1:3" x14ac:dyDescent="0.3">
      <c r="A647">
        <v>-39</v>
      </c>
      <c r="B647" s="1">
        <v>-1.9366300000000001E-5</v>
      </c>
      <c r="C647" s="1">
        <v>9.7000000000000003E-14</v>
      </c>
    </row>
    <row r="648" spans="1:3" x14ac:dyDescent="0.3">
      <c r="A648">
        <v>-40</v>
      </c>
      <c r="B648" s="1">
        <v>-2.3345000000000001E-5</v>
      </c>
      <c r="C648" s="1">
        <v>8.6E-14</v>
      </c>
    </row>
    <row r="649" spans="1:3" x14ac:dyDescent="0.3">
      <c r="A649">
        <v>-41</v>
      </c>
      <c r="B649" s="1">
        <v>-2.7853900000000001E-5</v>
      </c>
      <c r="C649" s="1">
        <v>6.2999999999999997E-14</v>
      </c>
    </row>
    <row r="650" spans="1:3" x14ac:dyDescent="0.3">
      <c r="A650">
        <v>-42</v>
      </c>
      <c r="B650" s="1">
        <v>-3.2932100000000003E-5</v>
      </c>
      <c r="C650" s="1">
        <v>6.5000000000000001E-14</v>
      </c>
    </row>
    <row r="651" spans="1:3" x14ac:dyDescent="0.3">
      <c r="A651">
        <v>-43</v>
      </c>
      <c r="B651" s="1">
        <v>-3.8611400000000001E-5</v>
      </c>
      <c r="C651" s="1">
        <v>9.4999999999999999E-14</v>
      </c>
    </row>
    <row r="652" spans="1:3" x14ac:dyDescent="0.3">
      <c r="A652">
        <v>-44</v>
      </c>
      <c r="B652" s="1">
        <v>-4.4907699999999997E-5</v>
      </c>
      <c r="C652" s="1">
        <v>1.09E-13</v>
      </c>
    </row>
    <row r="653" spans="1:3" x14ac:dyDescent="0.3">
      <c r="A653">
        <v>-45</v>
      </c>
      <c r="B653" s="1">
        <v>-5.1849799999999999E-5</v>
      </c>
      <c r="C653" s="1">
        <v>5.8000000000000005E-14</v>
      </c>
    </row>
    <row r="654" spans="1:3" x14ac:dyDescent="0.3">
      <c r="A654">
        <v>-46</v>
      </c>
      <c r="B654" s="1">
        <v>-5.9444200000000003E-5</v>
      </c>
      <c r="C654" s="1">
        <v>4.7999999999999997E-14</v>
      </c>
    </row>
    <row r="655" spans="1:3" x14ac:dyDescent="0.3">
      <c r="A655">
        <v>-47</v>
      </c>
      <c r="B655" s="1">
        <v>-6.7722100000000007E-5</v>
      </c>
      <c r="C655" s="1">
        <v>9.1000000000000004E-14</v>
      </c>
    </row>
    <row r="656" spans="1:3" x14ac:dyDescent="0.3">
      <c r="A656">
        <v>-48</v>
      </c>
      <c r="B656" s="1">
        <v>-7.6719100000000002E-5</v>
      </c>
      <c r="C656" s="1">
        <v>8.0999999999999996E-14</v>
      </c>
    </row>
    <row r="657" spans="1:3" x14ac:dyDescent="0.3">
      <c r="A657">
        <v>-49</v>
      </c>
      <c r="B657" s="1">
        <v>-8.6432800000000004E-5</v>
      </c>
      <c r="C657" s="1">
        <v>5.1999999999999999E-14</v>
      </c>
    </row>
    <row r="658" spans="1:3" x14ac:dyDescent="0.3">
      <c r="A658">
        <v>-50</v>
      </c>
      <c r="B658" s="1">
        <v>-9.6887700000000004E-5</v>
      </c>
      <c r="C658" s="1">
        <v>5.0999999999999997E-14</v>
      </c>
    </row>
    <row r="659" spans="1:3" x14ac:dyDescent="0.3">
      <c r="A659">
        <v>-51</v>
      </c>
      <c r="B659">
        <v>-1.080371E-4</v>
      </c>
      <c r="C659" s="1">
        <v>6.5000000000000001E-14</v>
      </c>
    </row>
    <row r="660" spans="1:3" x14ac:dyDescent="0.3">
      <c r="A660">
        <v>-52</v>
      </c>
      <c r="B660">
        <v>-1.1970500000000001E-4</v>
      </c>
      <c r="C660" s="1">
        <v>-7.0000000000000001E-15</v>
      </c>
    </row>
    <row r="661" spans="1:3" x14ac:dyDescent="0.3">
      <c r="A661">
        <v>-53</v>
      </c>
      <c r="B661">
        <v>-1.3254E-4</v>
      </c>
      <c r="C661" s="1">
        <v>5.6999999999999997E-14</v>
      </c>
    </row>
    <row r="662" spans="1:3" x14ac:dyDescent="0.3">
      <c r="A662">
        <v>-54</v>
      </c>
      <c r="B662">
        <v>-1.46102E-4</v>
      </c>
      <c r="C662" s="1">
        <v>2.3999999999999999E-14</v>
      </c>
    </row>
    <row r="663" spans="1:3" x14ac:dyDescent="0.3">
      <c r="A663">
        <v>-55</v>
      </c>
      <c r="B663">
        <v>-1.6053700000000001E-4</v>
      </c>
      <c r="C663" s="1">
        <v>5.0000000000000002E-14</v>
      </c>
    </row>
    <row r="664" spans="1:3" x14ac:dyDescent="0.3">
      <c r="A664">
        <v>-56</v>
      </c>
      <c r="B664">
        <v>-1.75775E-4</v>
      </c>
      <c r="C664" s="1">
        <v>3.8000000000000002E-14</v>
      </c>
    </row>
    <row r="665" spans="1:3" x14ac:dyDescent="0.3">
      <c r="A665">
        <v>-57</v>
      </c>
      <c r="B665">
        <v>-1.9185599999999999E-4</v>
      </c>
      <c r="C665" s="1">
        <v>3.2999999999999998E-14</v>
      </c>
    </row>
    <row r="666" spans="1:3" x14ac:dyDescent="0.3">
      <c r="A666">
        <v>-58</v>
      </c>
      <c r="B666">
        <v>-2.0862300000000001E-4</v>
      </c>
      <c r="C666" s="1">
        <v>2.0000000000000002E-15</v>
      </c>
    </row>
    <row r="667" spans="1:3" x14ac:dyDescent="0.3">
      <c r="A667">
        <v>-59</v>
      </c>
      <c r="B667">
        <v>-2.2632500000000001E-4</v>
      </c>
      <c r="C667" s="1">
        <v>5.9999999999999997E-14</v>
      </c>
    </row>
    <row r="668" spans="1:3" x14ac:dyDescent="0.3">
      <c r="A668">
        <v>-60</v>
      </c>
      <c r="B668">
        <v>-2.4482099999999999E-4</v>
      </c>
      <c r="C668" s="1">
        <v>3.8000000000000002E-14</v>
      </c>
    </row>
    <row r="669" spans="1:3" x14ac:dyDescent="0.3">
      <c r="A669">
        <v>-61</v>
      </c>
      <c r="B669">
        <v>-2.6422199999999999E-4</v>
      </c>
      <c r="C669" s="1">
        <v>5.8000000000000005E-14</v>
      </c>
    </row>
    <row r="670" spans="1:3" x14ac:dyDescent="0.3">
      <c r="A670">
        <v>-62</v>
      </c>
      <c r="B670">
        <v>-2.8444499999999998E-4</v>
      </c>
      <c r="C670" s="1">
        <v>7.1E-14</v>
      </c>
    </row>
    <row r="671" spans="1:3" x14ac:dyDescent="0.3">
      <c r="A671">
        <v>-63</v>
      </c>
      <c r="B671">
        <v>-3.0548000000000001E-4</v>
      </c>
      <c r="C671" s="1">
        <v>1.4999999999999999E-14</v>
      </c>
    </row>
    <row r="672" spans="1:3" x14ac:dyDescent="0.3">
      <c r="A672">
        <v>-64</v>
      </c>
      <c r="B672">
        <v>-3.2744099999999998E-4</v>
      </c>
      <c r="C672" s="1">
        <v>2.0999999999999999E-14</v>
      </c>
    </row>
    <row r="673" spans="1:3" x14ac:dyDescent="0.3">
      <c r="A673">
        <v>-65</v>
      </c>
      <c r="B673">
        <v>-3.5013399999999999E-4</v>
      </c>
      <c r="C673" s="1">
        <v>4.1000000000000002E-14</v>
      </c>
    </row>
    <row r="674" spans="1:3" x14ac:dyDescent="0.3">
      <c r="A674">
        <v>-66</v>
      </c>
      <c r="B674">
        <v>-3.7360900000000001E-4</v>
      </c>
      <c r="C674" s="1">
        <v>-2.0000000000000002E-15</v>
      </c>
    </row>
    <row r="675" spans="1:3" x14ac:dyDescent="0.3">
      <c r="A675">
        <v>-67</v>
      </c>
      <c r="B675">
        <v>-3.9805E-4</v>
      </c>
      <c r="C675" s="1">
        <v>7.0000000000000001E-15</v>
      </c>
    </row>
    <row r="676" spans="1:3" x14ac:dyDescent="0.3">
      <c r="A676">
        <v>-68</v>
      </c>
      <c r="B676">
        <v>-4.23273E-4</v>
      </c>
      <c r="C676" s="1">
        <v>5.9999999999999997E-15</v>
      </c>
    </row>
    <row r="677" spans="1:3" x14ac:dyDescent="0.3">
      <c r="A677">
        <v>-69</v>
      </c>
      <c r="B677">
        <v>-4.4916200000000002E-4</v>
      </c>
      <c r="C677" s="1">
        <v>1.9000000000000001E-14</v>
      </c>
    </row>
    <row r="678" spans="1:3" x14ac:dyDescent="0.3">
      <c r="A678">
        <v>-70</v>
      </c>
      <c r="B678">
        <v>-4.7581400000000002E-4</v>
      </c>
      <c r="C678" s="1">
        <v>4.1999999999999998E-14</v>
      </c>
    </row>
    <row r="679" spans="1:3" x14ac:dyDescent="0.3">
      <c r="A679">
        <v>-71</v>
      </c>
      <c r="B679">
        <v>-5.0313300000000001E-4</v>
      </c>
      <c r="C679" s="1">
        <v>1.3E-14</v>
      </c>
    </row>
    <row r="680" spans="1:3" x14ac:dyDescent="0.3">
      <c r="A680">
        <v>-72</v>
      </c>
      <c r="B680">
        <v>-5.3125700000000004E-4</v>
      </c>
      <c r="C680" s="1">
        <v>3.1E-14</v>
      </c>
    </row>
    <row r="681" spans="1:3" x14ac:dyDescent="0.3">
      <c r="A681">
        <v>-73</v>
      </c>
      <c r="B681">
        <v>-5.6015500000000001E-4</v>
      </c>
      <c r="C681" s="1">
        <v>3.8000000000000002E-14</v>
      </c>
    </row>
    <row r="682" spans="1:3" x14ac:dyDescent="0.3">
      <c r="A682">
        <v>-74</v>
      </c>
      <c r="B682">
        <v>-5.8960499999999999E-4</v>
      </c>
      <c r="C682" s="1">
        <v>2.9999999999999998E-14</v>
      </c>
    </row>
    <row r="683" spans="1:3" x14ac:dyDescent="0.3">
      <c r="A683">
        <v>-75</v>
      </c>
      <c r="B683">
        <v>-6.1966600000000005E-4</v>
      </c>
      <c r="C683" s="1">
        <v>4.6E-14</v>
      </c>
    </row>
    <row r="684" spans="1:3" x14ac:dyDescent="0.3">
      <c r="A684">
        <v>-76</v>
      </c>
      <c r="B684">
        <v>-6.5031500000000005E-4</v>
      </c>
      <c r="C684" s="1">
        <v>4.1000000000000002E-14</v>
      </c>
    </row>
    <row r="685" spans="1:3" x14ac:dyDescent="0.3">
      <c r="A685">
        <v>-77</v>
      </c>
      <c r="B685">
        <v>-6.8157600000000004E-4</v>
      </c>
      <c r="C685" s="1">
        <v>-2.3E-14</v>
      </c>
    </row>
    <row r="686" spans="1:3" x14ac:dyDescent="0.3">
      <c r="A686">
        <v>-78</v>
      </c>
      <c r="B686">
        <v>-7.1307800000000002E-4</v>
      </c>
      <c r="C686" s="1">
        <v>7.0000000000000001E-15</v>
      </c>
    </row>
    <row r="687" spans="1:3" x14ac:dyDescent="0.3">
      <c r="A687">
        <v>-79</v>
      </c>
      <c r="B687">
        <v>-7.4519099999999997E-4</v>
      </c>
      <c r="C687" s="1">
        <v>6.2000000000000001E-14</v>
      </c>
    </row>
    <row r="688" spans="1:3" x14ac:dyDescent="0.3">
      <c r="A688">
        <v>-80</v>
      </c>
      <c r="B688">
        <v>-7.7769600000000003E-4</v>
      </c>
      <c r="C688" s="1">
        <v>1.9000000000000001E-14</v>
      </c>
    </row>
    <row r="689" spans="1:3" x14ac:dyDescent="0.3">
      <c r="A689">
        <v>-81</v>
      </c>
      <c r="B689">
        <v>-8.1053799999999997E-4</v>
      </c>
      <c r="C689" s="1">
        <v>1.6000000000000001E-14</v>
      </c>
    </row>
    <row r="690" spans="1:3" x14ac:dyDescent="0.3">
      <c r="A690">
        <v>-82</v>
      </c>
      <c r="B690">
        <v>-8.4387199999999996E-4</v>
      </c>
      <c r="C690" s="1">
        <v>1.3E-14</v>
      </c>
    </row>
    <row r="691" spans="1:3" x14ac:dyDescent="0.3">
      <c r="A691">
        <v>-83</v>
      </c>
      <c r="B691">
        <v>-8.7740799999999999E-4</v>
      </c>
      <c r="C691" s="1">
        <v>2.3999999999999999E-14</v>
      </c>
    </row>
    <row r="692" spans="1:3" x14ac:dyDescent="0.3">
      <c r="A692">
        <v>-84</v>
      </c>
      <c r="B692">
        <v>-9.11425E-4</v>
      </c>
      <c r="C692" s="1">
        <v>3.8000000000000002E-14</v>
      </c>
    </row>
    <row r="693" spans="1:3" x14ac:dyDescent="0.3">
      <c r="A693">
        <v>-85</v>
      </c>
      <c r="B693">
        <v>-9.4561799999999996E-4</v>
      </c>
      <c r="C693" s="1">
        <v>6.8000000000000001E-14</v>
      </c>
    </row>
    <row r="694" spans="1:3" x14ac:dyDescent="0.3">
      <c r="A694">
        <v>-86</v>
      </c>
      <c r="B694">
        <v>-9.8009099999999999E-4</v>
      </c>
      <c r="C694" s="1">
        <v>1.0199999999999999E-13</v>
      </c>
    </row>
    <row r="695" spans="1:3" x14ac:dyDescent="0.3">
      <c r="A695">
        <v>-87</v>
      </c>
      <c r="B695">
        <v>-1.014821E-3</v>
      </c>
      <c r="C695" s="1">
        <v>-8.0000000000000006E-15</v>
      </c>
    </row>
    <row r="696" spans="1:3" x14ac:dyDescent="0.3">
      <c r="A696">
        <v>-88</v>
      </c>
      <c r="B696">
        <v>-1.0495350000000001E-3</v>
      </c>
      <c r="C696" s="1">
        <v>-3.8000000000000002E-14</v>
      </c>
    </row>
    <row r="697" spans="1:3" x14ac:dyDescent="0.3">
      <c r="A697">
        <v>-89</v>
      </c>
      <c r="B697">
        <v>-1.084132E-3</v>
      </c>
      <c r="C697" s="1">
        <v>7.0000000000000001E-15</v>
      </c>
    </row>
    <row r="698" spans="1:3" x14ac:dyDescent="0.3">
      <c r="A698">
        <v>-90</v>
      </c>
      <c r="B698">
        <v>-1.1190740000000001E-3</v>
      </c>
      <c r="C698" s="1">
        <v>4.3E-14</v>
      </c>
    </row>
    <row r="699" spans="1:3" x14ac:dyDescent="0.3">
      <c r="A699">
        <v>-91</v>
      </c>
      <c r="B699">
        <v>-1.1538900000000001E-3</v>
      </c>
      <c r="C699" s="1">
        <v>6.8000000000000001E-14</v>
      </c>
    </row>
    <row r="700" spans="1:3" x14ac:dyDescent="0.3">
      <c r="A700">
        <v>-92</v>
      </c>
      <c r="B700">
        <v>-1.1889299999999999E-3</v>
      </c>
      <c r="C700" s="1">
        <v>2E-14</v>
      </c>
    </row>
    <row r="701" spans="1:3" x14ac:dyDescent="0.3">
      <c r="A701">
        <v>-93</v>
      </c>
      <c r="B701">
        <v>-1.224E-3</v>
      </c>
      <c r="C701" s="1">
        <v>1.1700000000000001E-13</v>
      </c>
    </row>
    <row r="702" spans="1:3" x14ac:dyDescent="0.3">
      <c r="A702">
        <v>-94</v>
      </c>
      <c r="B702">
        <v>-1.2594100000000001E-3</v>
      </c>
      <c r="C702" s="1">
        <v>1.0000000000000001E-15</v>
      </c>
    </row>
    <row r="703" spans="1:3" x14ac:dyDescent="0.3">
      <c r="A703">
        <v>-95</v>
      </c>
      <c r="B703">
        <v>-1.2941999999999999E-3</v>
      </c>
      <c r="C703" s="1">
        <v>1.7E-14</v>
      </c>
    </row>
    <row r="704" spans="1:3" x14ac:dyDescent="0.3">
      <c r="A704">
        <v>-96</v>
      </c>
      <c r="B704">
        <v>-1.3290400000000001E-3</v>
      </c>
      <c r="C704" s="1">
        <v>1.1E-14</v>
      </c>
    </row>
    <row r="705" spans="1:3" x14ac:dyDescent="0.3">
      <c r="A705">
        <v>-97</v>
      </c>
      <c r="B705">
        <v>-1.3637E-3</v>
      </c>
      <c r="C705" s="1">
        <v>4.6E-14</v>
      </c>
    </row>
    <row r="706" spans="1:3" x14ac:dyDescent="0.3">
      <c r="A706">
        <v>-98</v>
      </c>
      <c r="B706">
        <v>-1.3986199999999999E-3</v>
      </c>
      <c r="C706" s="1">
        <v>3.8000000000000002E-14</v>
      </c>
    </row>
    <row r="707" spans="1:3" x14ac:dyDescent="0.3">
      <c r="A707">
        <v>-99</v>
      </c>
      <c r="B707">
        <v>-1.4332800000000001E-3</v>
      </c>
      <c r="C707" s="1">
        <v>4.1999999999999998E-14</v>
      </c>
    </row>
    <row r="708" spans="1:3" x14ac:dyDescent="0.3">
      <c r="A708">
        <v>-100</v>
      </c>
      <c r="B708">
        <v>-1.4677500000000001E-3</v>
      </c>
      <c r="C708" s="1">
        <v>5.0000000000000002E-14</v>
      </c>
    </row>
    <row r="709" spans="1:3" x14ac:dyDescent="0.3">
      <c r="A709">
        <v>-100</v>
      </c>
      <c r="B709">
        <v>-1.46423E-3</v>
      </c>
      <c r="C709" s="1">
        <v>-7.3000000000000004E-14</v>
      </c>
    </row>
    <row r="710" spans="1:3" x14ac:dyDescent="0.3">
      <c r="A710">
        <v>-99</v>
      </c>
      <c r="B710">
        <v>-1.41979E-3</v>
      </c>
      <c r="C710" s="1">
        <v>-1.83E-13</v>
      </c>
    </row>
    <row r="711" spans="1:3" x14ac:dyDescent="0.3">
      <c r="A711">
        <v>-98</v>
      </c>
      <c r="B711">
        <v>-1.3768700000000001E-3</v>
      </c>
      <c r="C711" s="1">
        <v>-2.7699999999999998E-13</v>
      </c>
    </row>
    <row r="712" spans="1:3" x14ac:dyDescent="0.3">
      <c r="A712">
        <v>-97</v>
      </c>
      <c r="B712">
        <v>-1.33482E-3</v>
      </c>
      <c r="C712" s="1">
        <v>-3.0099999999999998E-13</v>
      </c>
    </row>
    <row r="713" spans="1:3" x14ac:dyDescent="0.3">
      <c r="A713">
        <v>-96</v>
      </c>
      <c r="B713">
        <v>-1.2936E-3</v>
      </c>
      <c r="C713" s="1">
        <v>-3.0300000000000002E-13</v>
      </c>
    </row>
    <row r="714" spans="1:3" x14ac:dyDescent="0.3">
      <c r="A714">
        <v>-95</v>
      </c>
      <c r="B714">
        <v>-1.25293E-3</v>
      </c>
      <c r="C714" s="1">
        <v>-2.96E-13</v>
      </c>
    </row>
    <row r="715" spans="1:3" x14ac:dyDescent="0.3">
      <c r="A715">
        <v>-94</v>
      </c>
      <c r="B715">
        <v>-1.2128799999999999E-3</v>
      </c>
      <c r="C715" s="1">
        <v>-3.2199999999999999E-13</v>
      </c>
    </row>
    <row r="716" spans="1:3" x14ac:dyDescent="0.3">
      <c r="A716">
        <v>-93</v>
      </c>
      <c r="B716">
        <v>-1.17311E-3</v>
      </c>
      <c r="C716" s="1">
        <v>-3.2199999999999999E-13</v>
      </c>
    </row>
    <row r="717" spans="1:3" x14ac:dyDescent="0.3">
      <c r="A717">
        <v>-92</v>
      </c>
      <c r="B717">
        <v>-1.13404E-3</v>
      </c>
      <c r="C717" s="1">
        <v>-3.2499999999999998E-13</v>
      </c>
    </row>
    <row r="718" spans="1:3" x14ac:dyDescent="0.3">
      <c r="A718">
        <v>-91</v>
      </c>
      <c r="B718">
        <v>-1.0953499999999999E-3</v>
      </c>
      <c r="C718" s="1">
        <v>-2.9500000000000001E-13</v>
      </c>
    </row>
    <row r="719" spans="1:3" x14ac:dyDescent="0.3">
      <c r="A719">
        <v>-90</v>
      </c>
      <c r="B719">
        <v>-1.0567599999999999E-3</v>
      </c>
      <c r="C719" s="1">
        <v>-3.1400000000000003E-13</v>
      </c>
    </row>
    <row r="720" spans="1:3" x14ac:dyDescent="0.3">
      <c r="A720">
        <v>-89</v>
      </c>
      <c r="B720">
        <v>-1.01907E-3</v>
      </c>
      <c r="C720" s="1">
        <v>-2.96E-13</v>
      </c>
    </row>
    <row r="721" spans="1:3" x14ac:dyDescent="0.3">
      <c r="A721">
        <v>-88</v>
      </c>
      <c r="B721">
        <v>-9.8147300000000007E-4</v>
      </c>
      <c r="C721" s="1">
        <v>-2.2199999999999999E-13</v>
      </c>
    </row>
    <row r="722" spans="1:3" x14ac:dyDescent="0.3">
      <c r="A722">
        <v>-87</v>
      </c>
      <c r="B722">
        <v>-9.4425200000000003E-4</v>
      </c>
      <c r="C722" s="1">
        <v>-2.9100000000000002E-13</v>
      </c>
    </row>
    <row r="723" spans="1:3" x14ac:dyDescent="0.3">
      <c r="A723">
        <v>-86</v>
      </c>
      <c r="B723">
        <v>-9.0768900000000004E-4</v>
      </c>
      <c r="C723" s="1">
        <v>-2.9500000000000001E-13</v>
      </c>
    </row>
    <row r="724" spans="1:3" x14ac:dyDescent="0.3">
      <c r="A724">
        <v>-85</v>
      </c>
      <c r="B724">
        <v>-8.7160799999999995E-4</v>
      </c>
      <c r="C724" s="1">
        <v>-2.8100000000000001E-13</v>
      </c>
    </row>
    <row r="725" spans="1:3" x14ac:dyDescent="0.3">
      <c r="A725">
        <v>-84</v>
      </c>
      <c r="B725">
        <v>-8.3592099999999999E-4</v>
      </c>
      <c r="C725" s="1">
        <v>-2.8300000000000001E-13</v>
      </c>
    </row>
    <row r="726" spans="1:3" x14ac:dyDescent="0.3">
      <c r="A726">
        <v>-83</v>
      </c>
      <c r="B726">
        <v>-8.0094900000000002E-4</v>
      </c>
      <c r="C726" s="1">
        <v>-2.8999999999999998E-13</v>
      </c>
    </row>
    <row r="727" spans="1:3" x14ac:dyDescent="0.3">
      <c r="A727">
        <v>-82</v>
      </c>
      <c r="B727">
        <v>-7.6637000000000005E-4</v>
      </c>
      <c r="C727" s="1">
        <v>-2.6399999999999999E-13</v>
      </c>
    </row>
    <row r="728" spans="1:3" x14ac:dyDescent="0.3">
      <c r="A728">
        <v>-81</v>
      </c>
      <c r="B728">
        <v>-7.3248499999999995E-4</v>
      </c>
      <c r="C728" s="1">
        <v>-2.6299999999999999E-13</v>
      </c>
    </row>
    <row r="729" spans="1:3" x14ac:dyDescent="0.3">
      <c r="A729">
        <v>-80</v>
      </c>
      <c r="B729">
        <v>-6.9920300000000002E-4</v>
      </c>
      <c r="C729" s="1">
        <v>-2.9200000000000002E-13</v>
      </c>
    </row>
    <row r="730" spans="1:3" x14ac:dyDescent="0.3">
      <c r="A730">
        <v>-79</v>
      </c>
      <c r="B730">
        <v>-6.66528E-4</v>
      </c>
      <c r="C730" s="1">
        <v>-2.8599999999999999E-13</v>
      </c>
    </row>
    <row r="731" spans="1:3" x14ac:dyDescent="0.3">
      <c r="A731">
        <v>-78</v>
      </c>
      <c r="B731">
        <v>-6.3457599999999998E-4</v>
      </c>
      <c r="C731" s="1">
        <v>-2.6900000000000001E-13</v>
      </c>
    </row>
    <row r="732" spans="1:3" x14ac:dyDescent="0.3">
      <c r="A732">
        <v>-77</v>
      </c>
      <c r="B732">
        <v>-6.0320600000000001E-4</v>
      </c>
      <c r="C732" s="1">
        <v>-2.5299999999999998E-13</v>
      </c>
    </row>
    <row r="733" spans="1:3" x14ac:dyDescent="0.3">
      <c r="A733">
        <v>-76</v>
      </c>
      <c r="B733">
        <v>-5.7255800000000003E-4</v>
      </c>
      <c r="C733" s="1">
        <v>-2.48E-13</v>
      </c>
    </row>
    <row r="734" spans="1:3" x14ac:dyDescent="0.3">
      <c r="A734">
        <v>-75</v>
      </c>
      <c r="B734">
        <v>-5.4266899999999996E-4</v>
      </c>
      <c r="C734" s="1">
        <v>-2.3099999999999997E-13</v>
      </c>
    </row>
    <row r="735" spans="1:3" x14ac:dyDescent="0.3">
      <c r="A735">
        <v>-74</v>
      </c>
      <c r="B735">
        <v>-5.1362100000000002E-4</v>
      </c>
      <c r="C735" s="1">
        <v>-2.1100000000000001E-13</v>
      </c>
    </row>
    <row r="736" spans="1:3" x14ac:dyDescent="0.3">
      <c r="A736">
        <v>-73</v>
      </c>
      <c r="B736">
        <v>-4.8534199999999999E-4</v>
      </c>
      <c r="C736" s="1">
        <v>-2.1700000000000001E-13</v>
      </c>
    </row>
    <row r="737" spans="1:3" x14ac:dyDescent="0.3">
      <c r="A737">
        <v>-72</v>
      </c>
      <c r="B737">
        <v>-4.5788799999999999E-4</v>
      </c>
      <c r="C737" s="1">
        <v>-2.26E-13</v>
      </c>
    </row>
    <row r="738" spans="1:3" x14ac:dyDescent="0.3">
      <c r="A738">
        <v>-71</v>
      </c>
      <c r="B738">
        <v>-4.3121499999999998E-4</v>
      </c>
      <c r="C738" s="1">
        <v>-2.2799999999999999E-13</v>
      </c>
    </row>
    <row r="739" spans="1:3" x14ac:dyDescent="0.3">
      <c r="A739">
        <v>-70</v>
      </c>
      <c r="B739">
        <v>-4.05418E-4</v>
      </c>
      <c r="C739" s="1">
        <v>-2.2199999999999999E-13</v>
      </c>
    </row>
    <row r="740" spans="1:3" x14ac:dyDescent="0.3">
      <c r="A740">
        <v>-69</v>
      </c>
      <c r="B740">
        <v>-3.8040900000000001E-4</v>
      </c>
      <c r="C740" s="1">
        <v>-1.9199999999999999E-13</v>
      </c>
    </row>
    <row r="741" spans="1:3" x14ac:dyDescent="0.3">
      <c r="A741">
        <v>-68</v>
      </c>
      <c r="B741">
        <v>-3.56418E-4</v>
      </c>
      <c r="C741" s="1">
        <v>-1.8200000000000001E-13</v>
      </c>
    </row>
    <row r="742" spans="1:3" x14ac:dyDescent="0.3">
      <c r="A742">
        <v>-67</v>
      </c>
      <c r="B742">
        <v>-3.3327999999999998E-4</v>
      </c>
      <c r="C742" s="1">
        <v>-2.0500000000000001E-13</v>
      </c>
    </row>
    <row r="743" spans="1:3" x14ac:dyDescent="0.3">
      <c r="A743">
        <v>-66</v>
      </c>
      <c r="B743">
        <v>-3.1097500000000001E-4</v>
      </c>
      <c r="C743" s="1">
        <v>-2.14E-13</v>
      </c>
    </row>
    <row r="744" spans="1:3" x14ac:dyDescent="0.3">
      <c r="A744">
        <v>-65</v>
      </c>
      <c r="B744">
        <v>-2.8958400000000001E-4</v>
      </c>
      <c r="C744" s="1">
        <v>-1.83E-13</v>
      </c>
    </row>
    <row r="745" spans="1:3" x14ac:dyDescent="0.3">
      <c r="A745">
        <v>-64</v>
      </c>
      <c r="B745">
        <v>-2.6913799999999998E-4</v>
      </c>
      <c r="C745" s="1">
        <v>-1.2800000000000001E-13</v>
      </c>
    </row>
    <row r="746" spans="1:3" x14ac:dyDescent="0.3">
      <c r="A746">
        <v>-63</v>
      </c>
      <c r="B746">
        <v>-2.4944300000000002E-4</v>
      </c>
      <c r="C746" s="1">
        <v>-1.48E-13</v>
      </c>
    </row>
    <row r="747" spans="1:3" x14ac:dyDescent="0.3">
      <c r="A747">
        <v>-62</v>
      </c>
      <c r="B747">
        <v>-2.30752E-4</v>
      </c>
      <c r="C747" s="1">
        <v>-1.3299999999999999E-13</v>
      </c>
    </row>
    <row r="748" spans="1:3" x14ac:dyDescent="0.3">
      <c r="A748">
        <v>-61</v>
      </c>
      <c r="B748">
        <v>-2.12819E-4</v>
      </c>
      <c r="C748" s="1">
        <v>-1.2699999999999999E-13</v>
      </c>
    </row>
    <row r="749" spans="1:3" x14ac:dyDescent="0.3">
      <c r="A749">
        <v>-60</v>
      </c>
      <c r="B749">
        <v>-1.9582099999999999E-4</v>
      </c>
      <c r="C749" s="1">
        <v>-1.3500000000000001E-13</v>
      </c>
    </row>
    <row r="750" spans="1:3" x14ac:dyDescent="0.3">
      <c r="A750">
        <v>-59</v>
      </c>
      <c r="B750">
        <v>-1.7965E-4</v>
      </c>
      <c r="C750" s="1">
        <v>-1.1399999999999999E-13</v>
      </c>
    </row>
    <row r="751" spans="1:3" x14ac:dyDescent="0.3">
      <c r="A751">
        <v>-58</v>
      </c>
      <c r="B751">
        <v>-1.64325E-4</v>
      </c>
      <c r="C751" s="1">
        <v>-7.9000000000000004E-14</v>
      </c>
    </row>
    <row r="752" spans="1:3" x14ac:dyDescent="0.3">
      <c r="A752">
        <v>-57</v>
      </c>
      <c r="B752">
        <v>-1.49808E-4</v>
      </c>
      <c r="C752" s="1">
        <v>-7.4999999999999996E-14</v>
      </c>
    </row>
    <row r="753" spans="1:3" x14ac:dyDescent="0.3">
      <c r="A753">
        <v>-56</v>
      </c>
      <c r="B753">
        <v>-1.36105E-4</v>
      </c>
      <c r="C753" s="1">
        <v>-9.1999999999999999E-14</v>
      </c>
    </row>
    <row r="754" spans="1:3" x14ac:dyDescent="0.3">
      <c r="A754">
        <v>-55</v>
      </c>
      <c r="B754">
        <v>-1.2327599999999999E-4</v>
      </c>
      <c r="C754" s="1">
        <v>-8.8999999999999999E-14</v>
      </c>
    </row>
    <row r="755" spans="1:3" x14ac:dyDescent="0.3">
      <c r="A755">
        <v>-54</v>
      </c>
      <c r="B755">
        <v>-1.11205E-4</v>
      </c>
      <c r="C755" s="1">
        <v>-8.6E-14</v>
      </c>
    </row>
    <row r="756" spans="1:3" x14ac:dyDescent="0.3">
      <c r="A756">
        <v>-53</v>
      </c>
      <c r="B756" s="1">
        <v>-9.9986499999999996E-5</v>
      </c>
      <c r="C756" s="1">
        <v>-1.3E-14</v>
      </c>
    </row>
    <row r="757" spans="1:3" x14ac:dyDescent="0.3">
      <c r="A757">
        <v>-52</v>
      </c>
      <c r="B757" s="1">
        <v>-8.94257E-5</v>
      </c>
      <c r="C757" s="1">
        <v>-4.7999999999999997E-14</v>
      </c>
    </row>
    <row r="758" spans="1:3" x14ac:dyDescent="0.3">
      <c r="A758">
        <v>-51</v>
      </c>
      <c r="B758" s="1">
        <v>-7.9659200000000005E-5</v>
      </c>
      <c r="C758" s="1">
        <v>-3.5000000000000002E-14</v>
      </c>
    </row>
    <row r="759" spans="1:3" x14ac:dyDescent="0.3">
      <c r="A759">
        <v>-50</v>
      </c>
      <c r="B759" s="1">
        <v>-7.0609699999999996E-5</v>
      </c>
      <c r="C759" s="1">
        <v>-5.3999999999999997E-14</v>
      </c>
    </row>
    <row r="760" spans="1:3" x14ac:dyDescent="0.3">
      <c r="A760">
        <v>-49</v>
      </c>
      <c r="B760" s="1">
        <v>-6.2236099999999999E-5</v>
      </c>
      <c r="C760" s="1">
        <v>-7.1E-14</v>
      </c>
    </row>
    <row r="761" spans="1:3" x14ac:dyDescent="0.3">
      <c r="A761">
        <v>-48</v>
      </c>
      <c r="B761" s="1">
        <v>-5.4549300000000003E-5</v>
      </c>
      <c r="C761" s="1">
        <v>-2.8000000000000001E-14</v>
      </c>
    </row>
    <row r="762" spans="1:3" x14ac:dyDescent="0.3">
      <c r="A762">
        <v>-47</v>
      </c>
      <c r="B762" s="1">
        <v>-4.7531499999999997E-5</v>
      </c>
      <c r="C762" s="1">
        <v>-6.5000000000000001E-14</v>
      </c>
    </row>
    <row r="763" spans="1:3" x14ac:dyDescent="0.3">
      <c r="A763">
        <v>-46</v>
      </c>
      <c r="B763" s="1">
        <v>-4.1149500000000003E-5</v>
      </c>
      <c r="C763" s="1">
        <v>-2.6E-14</v>
      </c>
    </row>
    <row r="764" spans="1:3" x14ac:dyDescent="0.3">
      <c r="A764">
        <v>-45</v>
      </c>
      <c r="B764" s="1">
        <v>-3.5378900000000001E-5</v>
      </c>
      <c r="C764" s="1">
        <v>-2.2000000000000001E-14</v>
      </c>
    </row>
    <row r="765" spans="1:3" x14ac:dyDescent="0.3">
      <c r="A765">
        <v>-44</v>
      </c>
      <c r="B765" s="1">
        <v>-3.02082E-5</v>
      </c>
      <c r="C765" s="1">
        <v>-1.7E-14</v>
      </c>
    </row>
    <row r="766" spans="1:3" x14ac:dyDescent="0.3">
      <c r="A766">
        <v>-43</v>
      </c>
      <c r="B766" s="1">
        <v>-2.5585999999999999E-5</v>
      </c>
      <c r="C766" s="1">
        <v>-1.7999999999999999E-14</v>
      </c>
    </row>
    <row r="767" spans="1:3" x14ac:dyDescent="0.3">
      <c r="A767">
        <v>-42</v>
      </c>
      <c r="B767" s="1">
        <v>-2.14995E-5</v>
      </c>
      <c r="C767" s="1">
        <v>-5.6000000000000001E-14</v>
      </c>
    </row>
    <row r="768" spans="1:3" x14ac:dyDescent="0.3">
      <c r="A768">
        <v>-41</v>
      </c>
      <c r="B768" s="1">
        <v>-1.78871E-5</v>
      </c>
      <c r="C768" s="1">
        <v>-3.4E-14</v>
      </c>
    </row>
    <row r="769" spans="1:3" x14ac:dyDescent="0.3">
      <c r="A769">
        <v>-40</v>
      </c>
      <c r="B769" s="1">
        <v>-1.47425E-5</v>
      </c>
      <c r="C769" s="1">
        <v>-1.0000000000000001E-15</v>
      </c>
    </row>
    <row r="770" spans="1:3" x14ac:dyDescent="0.3">
      <c r="A770">
        <v>-39</v>
      </c>
      <c r="B770" s="1">
        <v>-1.20385E-5</v>
      </c>
      <c r="C770" s="1">
        <v>-3.7E-14</v>
      </c>
    </row>
    <row r="771" spans="1:3" x14ac:dyDescent="0.3">
      <c r="A771">
        <v>-38</v>
      </c>
      <c r="B771" s="1">
        <v>-9.7354199999999997E-6</v>
      </c>
      <c r="C771" s="1">
        <v>4.0000000000000003E-15</v>
      </c>
    </row>
    <row r="772" spans="1:3" x14ac:dyDescent="0.3">
      <c r="A772">
        <v>-37</v>
      </c>
      <c r="B772" s="1">
        <v>-7.77501E-6</v>
      </c>
      <c r="C772" s="1">
        <v>-2.0999999999999999E-14</v>
      </c>
    </row>
    <row r="773" spans="1:3" x14ac:dyDescent="0.3">
      <c r="A773">
        <v>-36</v>
      </c>
      <c r="B773" s="1">
        <v>-6.1376899999999998E-6</v>
      </c>
      <c r="C773" s="1">
        <v>4.1999999999999998E-14</v>
      </c>
    </row>
    <row r="774" spans="1:3" x14ac:dyDescent="0.3">
      <c r="A774">
        <v>-35</v>
      </c>
      <c r="B774" s="1">
        <v>-4.7788599999999998E-6</v>
      </c>
      <c r="C774" s="1">
        <v>2.8000000000000001E-14</v>
      </c>
    </row>
    <row r="775" spans="1:3" x14ac:dyDescent="0.3">
      <c r="A775">
        <v>-34</v>
      </c>
      <c r="B775" s="1">
        <v>-3.6713299999999999E-6</v>
      </c>
      <c r="C775" s="1">
        <v>5E-15</v>
      </c>
    </row>
    <row r="776" spans="1:3" x14ac:dyDescent="0.3">
      <c r="A776">
        <v>-33</v>
      </c>
      <c r="B776" s="1">
        <v>-2.7769699999999999E-6</v>
      </c>
      <c r="C776" s="1">
        <v>2.0000000000000002E-15</v>
      </c>
    </row>
    <row r="777" spans="1:3" x14ac:dyDescent="0.3">
      <c r="A777">
        <v>-32</v>
      </c>
      <c r="B777" s="1">
        <v>-2.0751100000000001E-6</v>
      </c>
      <c r="C777" s="1">
        <v>3.7E-14</v>
      </c>
    </row>
    <row r="778" spans="1:3" x14ac:dyDescent="0.3">
      <c r="A778">
        <v>-31</v>
      </c>
      <c r="B778" s="1">
        <v>-1.5261699999999999E-6</v>
      </c>
      <c r="C778" s="1">
        <v>1.6000000000000001E-14</v>
      </c>
    </row>
    <row r="779" spans="1:3" x14ac:dyDescent="0.3">
      <c r="A779">
        <v>-30</v>
      </c>
      <c r="B779" s="1">
        <v>-1.1009699999999999E-6</v>
      </c>
      <c r="C779" s="1">
        <v>2.3E-14</v>
      </c>
    </row>
    <row r="780" spans="1:3" x14ac:dyDescent="0.3">
      <c r="A780">
        <v>-29</v>
      </c>
      <c r="B780" s="1">
        <v>-7.8151199999999996E-7</v>
      </c>
      <c r="C780" s="1">
        <v>6.1000000000000005E-14</v>
      </c>
    </row>
    <row r="781" spans="1:3" x14ac:dyDescent="0.3">
      <c r="A781">
        <v>-28</v>
      </c>
      <c r="B781" s="1">
        <v>-5.34518E-7</v>
      </c>
      <c r="C781" s="1">
        <v>-1.4E-14</v>
      </c>
    </row>
    <row r="782" spans="1:3" x14ac:dyDescent="0.3">
      <c r="A782">
        <v>-27</v>
      </c>
      <c r="B782" s="1">
        <v>-3.5300100000000003E-7</v>
      </c>
      <c r="C782" s="1">
        <v>1.1999999999999999E-14</v>
      </c>
    </row>
    <row r="783" spans="1:3" x14ac:dyDescent="0.3">
      <c r="A783">
        <v>-26</v>
      </c>
      <c r="B783" s="1">
        <v>-2.1989099999999999E-7</v>
      </c>
      <c r="C783" s="1">
        <v>3.7E-14</v>
      </c>
    </row>
    <row r="784" spans="1:3" x14ac:dyDescent="0.3">
      <c r="A784">
        <v>-25</v>
      </c>
      <c r="B784" s="1">
        <v>-1.2830899999999999E-7</v>
      </c>
      <c r="C784" s="1">
        <v>1.9000000000000001E-14</v>
      </c>
    </row>
    <row r="785" spans="1:3" x14ac:dyDescent="0.3">
      <c r="A785">
        <v>-24</v>
      </c>
      <c r="B785" s="1">
        <v>-6.9513299999999998E-8</v>
      </c>
      <c r="C785" s="1">
        <v>3.1E-14</v>
      </c>
    </row>
    <row r="786" spans="1:3" x14ac:dyDescent="0.3">
      <c r="A786">
        <v>-23</v>
      </c>
      <c r="B786" s="1">
        <v>-3.4968300000000002E-8</v>
      </c>
      <c r="C786" s="1">
        <v>2.2000000000000001E-14</v>
      </c>
    </row>
    <row r="787" spans="1:3" x14ac:dyDescent="0.3">
      <c r="A787">
        <v>-22</v>
      </c>
      <c r="B787" s="1">
        <v>-1.62259E-8</v>
      </c>
      <c r="C787" s="1">
        <v>1.6000000000000001E-14</v>
      </c>
    </row>
    <row r="788" spans="1:3" x14ac:dyDescent="0.3">
      <c r="A788">
        <v>-21</v>
      </c>
      <c r="B788" s="1">
        <v>-7.2853199999999998E-9</v>
      </c>
      <c r="C788" s="1">
        <v>9.1999999999999999E-14</v>
      </c>
    </row>
    <row r="789" spans="1:3" x14ac:dyDescent="0.3">
      <c r="A789">
        <v>-20</v>
      </c>
      <c r="B789" s="1">
        <v>-3.9171199999999998E-9</v>
      </c>
      <c r="C789" s="1">
        <v>2.6E-14</v>
      </c>
    </row>
    <row r="790" spans="1:3" x14ac:dyDescent="0.3">
      <c r="A790">
        <v>-19</v>
      </c>
      <c r="B790" s="1">
        <v>-3.5743600000000001E-9</v>
      </c>
      <c r="C790" s="1">
        <v>2.0999999999999999E-14</v>
      </c>
    </row>
    <row r="791" spans="1:3" x14ac:dyDescent="0.3">
      <c r="A791">
        <v>-18</v>
      </c>
      <c r="B791" s="1">
        <v>-3.7586699999999998E-9</v>
      </c>
      <c r="C791" s="1">
        <v>4.8999999999999999E-14</v>
      </c>
    </row>
    <row r="792" spans="1:3" x14ac:dyDescent="0.3">
      <c r="A792">
        <v>-17</v>
      </c>
      <c r="B792" s="1">
        <v>-4.2810399999999999E-9</v>
      </c>
      <c r="C792" s="1">
        <v>1.4E-14</v>
      </c>
    </row>
    <row r="793" spans="1:3" x14ac:dyDescent="0.3">
      <c r="A793">
        <v>-16</v>
      </c>
      <c r="B793" s="1">
        <v>-4.5824399999999997E-9</v>
      </c>
      <c r="C793" s="1">
        <v>-2.9999999999999998E-15</v>
      </c>
    </row>
    <row r="794" spans="1:3" x14ac:dyDescent="0.3">
      <c r="A794">
        <v>-15</v>
      </c>
      <c r="B794" s="1">
        <v>-4.8336499999999997E-9</v>
      </c>
      <c r="C794">
        <v>0</v>
      </c>
    </row>
    <row r="795" spans="1:3" x14ac:dyDescent="0.3">
      <c r="A795">
        <v>-14</v>
      </c>
      <c r="B795" s="1">
        <v>-5.0168499999999997E-9</v>
      </c>
      <c r="C795" s="1">
        <v>1.1999999999999999E-14</v>
      </c>
    </row>
    <row r="796" spans="1:3" x14ac:dyDescent="0.3">
      <c r="A796">
        <v>-13</v>
      </c>
      <c r="B796" s="1">
        <v>-5.52389E-9</v>
      </c>
      <c r="C796" s="1">
        <v>3.4E-14</v>
      </c>
    </row>
    <row r="797" spans="1:3" x14ac:dyDescent="0.3">
      <c r="A797">
        <v>-12</v>
      </c>
      <c r="B797" s="1">
        <v>-5.4846799999999997E-9</v>
      </c>
      <c r="C797" s="1">
        <v>2.5000000000000001E-14</v>
      </c>
    </row>
    <row r="798" spans="1:3" x14ac:dyDescent="0.3">
      <c r="A798">
        <v>-11</v>
      </c>
      <c r="B798" s="1">
        <v>-5.7908499999999997E-9</v>
      </c>
      <c r="C798" s="1">
        <v>3.7E-14</v>
      </c>
    </row>
    <row r="799" spans="1:3" x14ac:dyDescent="0.3">
      <c r="A799">
        <v>-10</v>
      </c>
      <c r="B799" s="1">
        <v>-6.1569200000000003E-9</v>
      </c>
      <c r="C799" s="1">
        <v>7.0000000000000001E-15</v>
      </c>
    </row>
    <row r="800" spans="1:3" x14ac:dyDescent="0.3">
      <c r="A800">
        <v>-9</v>
      </c>
      <c r="B800" s="1">
        <v>-6.3789500000000002E-9</v>
      </c>
      <c r="C800" s="1">
        <v>-4.0000000000000003E-15</v>
      </c>
    </row>
    <row r="801" spans="1:3" x14ac:dyDescent="0.3">
      <c r="A801">
        <v>-8</v>
      </c>
      <c r="B801" s="1">
        <v>-6.7180700000000001E-9</v>
      </c>
      <c r="C801" s="1">
        <v>1.4E-14</v>
      </c>
    </row>
    <row r="802" spans="1:3" x14ac:dyDescent="0.3">
      <c r="A802">
        <v>-7</v>
      </c>
      <c r="B802" s="1">
        <v>-7.0831600000000002E-9</v>
      </c>
      <c r="C802" s="1">
        <v>1.7999999999999999E-14</v>
      </c>
    </row>
    <row r="803" spans="1:3" x14ac:dyDescent="0.3">
      <c r="A803">
        <v>-6</v>
      </c>
      <c r="B803" s="1">
        <v>-7.6015599999999995E-9</v>
      </c>
      <c r="C803" s="1">
        <v>4.1000000000000002E-14</v>
      </c>
    </row>
    <row r="804" spans="1:3" x14ac:dyDescent="0.3">
      <c r="A804">
        <v>-5</v>
      </c>
      <c r="B804" s="1">
        <v>-7.7605000000000002E-9</v>
      </c>
      <c r="C804" s="1">
        <v>4.1000000000000002E-14</v>
      </c>
    </row>
    <row r="805" spans="1:3" x14ac:dyDescent="0.3">
      <c r="A805">
        <v>-4</v>
      </c>
      <c r="B805" s="1">
        <v>-8.6548199999999993E-9</v>
      </c>
      <c r="C805" s="1">
        <v>2.0999999999999999E-14</v>
      </c>
    </row>
    <row r="806" spans="1:3" x14ac:dyDescent="0.3">
      <c r="A806">
        <v>-3</v>
      </c>
      <c r="B806" s="1">
        <v>-9.2343900000000004E-9</v>
      </c>
      <c r="C806" s="1">
        <v>1.3E-14</v>
      </c>
    </row>
    <row r="807" spans="1:3" x14ac:dyDescent="0.3">
      <c r="A807">
        <v>-2</v>
      </c>
      <c r="B807" s="1">
        <v>-9.0550100000000006E-9</v>
      </c>
      <c r="C807">
        <v>0</v>
      </c>
    </row>
    <row r="808" spans="1:3" x14ac:dyDescent="0.3">
      <c r="A808">
        <v>-1</v>
      </c>
      <c r="B808" s="1">
        <v>-9.5970199999999996E-9</v>
      </c>
      <c r="C808" s="1">
        <v>9.4999999999999999E-14</v>
      </c>
    </row>
    <row r="809" spans="1:3" x14ac:dyDescent="0.3">
      <c r="A809">
        <v>0</v>
      </c>
      <c r="B809" s="1">
        <v>-1.0253399999999999E-8</v>
      </c>
      <c r="C809" s="1">
        <v>9.4999999999999999E-14</v>
      </c>
    </row>
    <row r="810" spans="1:3" x14ac:dyDescent="0.3">
      <c r="A810">
        <v>0</v>
      </c>
      <c r="B810" s="1">
        <v>-2.4156199999999999E-8</v>
      </c>
      <c r="C810" s="1">
        <v>1.9900000000000001E-13</v>
      </c>
    </row>
    <row r="811" spans="1:3" x14ac:dyDescent="0.3">
      <c r="A811">
        <v>-1</v>
      </c>
      <c r="B811" s="1">
        <v>-2.28087E-8</v>
      </c>
      <c r="C811" s="1">
        <v>2.84E-13</v>
      </c>
    </row>
    <row r="812" spans="1:3" x14ac:dyDescent="0.3">
      <c r="A812">
        <v>-2</v>
      </c>
      <c r="B812" s="1">
        <v>-2.25191E-8</v>
      </c>
      <c r="C812" s="1">
        <v>3.1600000000000002E-13</v>
      </c>
    </row>
    <row r="813" spans="1:3" x14ac:dyDescent="0.3">
      <c r="A813">
        <v>-3</v>
      </c>
      <c r="B813" s="1">
        <v>-2.1364300000000002E-8</v>
      </c>
      <c r="C813" s="1">
        <v>3.3800000000000002E-13</v>
      </c>
    </row>
    <row r="814" spans="1:3" x14ac:dyDescent="0.3">
      <c r="A814">
        <v>-4</v>
      </c>
      <c r="B814" s="1">
        <v>-2.06374E-8</v>
      </c>
      <c r="C814" s="1">
        <v>3.4200000000000001E-13</v>
      </c>
    </row>
    <row r="815" spans="1:3" x14ac:dyDescent="0.3">
      <c r="A815">
        <v>-5</v>
      </c>
      <c r="B815" s="1">
        <v>-2.0137699999999998E-8</v>
      </c>
      <c r="C815" s="1">
        <v>3.0400000000000002E-13</v>
      </c>
    </row>
    <row r="816" spans="1:3" x14ac:dyDescent="0.3">
      <c r="A816">
        <v>-6</v>
      </c>
      <c r="B816" s="1">
        <v>-1.9006300000000001E-8</v>
      </c>
      <c r="C816" s="1">
        <v>3.1800000000000001E-13</v>
      </c>
    </row>
    <row r="817" spans="1:3" x14ac:dyDescent="0.3">
      <c r="A817">
        <v>-7</v>
      </c>
      <c r="B817" s="1">
        <v>-1.8593200000000001E-8</v>
      </c>
      <c r="C817" s="1">
        <v>3.1199999999999998E-13</v>
      </c>
    </row>
    <row r="818" spans="1:3" x14ac:dyDescent="0.3">
      <c r="A818">
        <v>-8</v>
      </c>
      <c r="B818" s="1">
        <v>-1.7690900000000001E-8</v>
      </c>
      <c r="C818" s="1">
        <v>3.1800000000000001E-13</v>
      </c>
    </row>
    <row r="819" spans="1:3" x14ac:dyDescent="0.3">
      <c r="A819">
        <v>-9</v>
      </c>
      <c r="B819" s="1">
        <v>-1.7107600000000002E-8</v>
      </c>
      <c r="C819" s="1">
        <v>3.3800000000000002E-13</v>
      </c>
    </row>
    <row r="820" spans="1:3" x14ac:dyDescent="0.3">
      <c r="A820">
        <v>-10</v>
      </c>
      <c r="B820" s="1">
        <v>-1.61972E-8</v>
      </c>
      <c r="C820" s="1">
        <v>2.8999999999999998E-13</v>
      </c>
    </row>
    <row r="821" spans="1:3" x14ac:dyDescent="0.3">
      <c r="A821">
        <v>-11</v>
      </c>
      <c r="B821" s="1">
        <v>-1.5505499999999999E-8</v>
      </c>
      <c r="C821" s="1">
        <v>2.8300000000000001E-13</v>
      </c>
    </row>
    <row r="822" spans="1:3" x14ac:dyDescent="0.3">
      <c r="A822">
        <v>-12</v>
      </c>
      <c r="B822" s="1">
        <v>-1.5492500000000001E-8</v>
      </c>
      <c r="C822" s="1">
        <v>2.6499999999999998E-13</v>
      </c>
    </row>
    <row r="823" spans="1:3" x14ac:dyDescent="0.3">
      <c r="A823">
        <v>-13</v>
      </c>
      <c r="B823" s="1">
        <v>-1.45783E-8</v>
      </c>
      <c r="C823" s="1">
        <v>2.8000000000000002E-13</v>
      </c>
    </row>
    <row r="824" spans="1:3" x14ac:dyDescent="0.3">
      <c r="A824">
        <v>-14</v>
      </c>
      <c r="B824" s="1">
        <v>-1.3897499999999999E-8</v>
      </c>
      <c r="C824" s="1">
        <v>2.4400000000000002E-13</v>
      </c>
    </row>
    <row r="825" spans="1:3" x14ac:dyDescent="0.3">
      <c r="A825">
        <v>-15</v>
      </c>
      <c r="B825" s="1">
        <v>-1.31135E-8</v>
      </c>
      <c r="C825" s="1">
        <v>2.7799999999999998E-13</v>
      </c>
    </row>
    <row r="826" spans="1:3" x14ac:dyDescent="0.3">
      <c r="A826">
        <v>-16</v>
      </c>
      <c r="B826" s="1">
        <v>-1.25706E-8</v>
      </c>
      <c r="C826" s="1">
        <v>2.8000000000000002E-13</v>
      </c>
    </row>
    <row r="827" spans="1:3" x14ac:dyDescent="0.3">
      <c r="A827">
        <v>-17</v>
      </c>
      <c r="B827" s="1">
        <v>-1.2122700000000001E-8</v>
      </c>
      <c r="C827" s="1">
        <v>2.6900000000000001E-13</v>
      </c>
    </row>
    <row r="828" spans="1:3" x14ac:dyDescent="0.3">
      <c r="A828">
        <v>-18</v>
      </c>
      <c r="B828" s="1">
        <v>-1.1707100000000001E-8</v>
      </c>
      <c r="C828" s="1">
        <v>2.5299999999999998E-13</v>
      </c>
    </row>
    <row r="829" spans="1:3" x14ac:dyDescent="0.3">
      <c r="A829">
        <v>-19</v>
      </c>
      <c r="B829" s="1">
        <v>-1.2555000000000001E-8</v>
      </c>
      <c r="C829" s="1">
        <v>2.4400000000000002E-13</v>
      </c>
    </row>
    <row r="830" spans="1:3" x14ac:dyDescent="0.3">
      <c r="A830">
        <v>-20</v>
      </c>
      <c r="B830" s="1">
        <v>-1.6703800000000001E-8</v>
      </c>
      <c r="C830" s="1">
        <v>2.6E-13</v>
      </c>
    </row>
    <row r="831" spans="1:3" x14ac:dyDescent="0.3">
      <c r="A831">
        <v>-21</v>
      </c>
      <c r="B831" s="1">
        <v>-2.6674199999999999E-8</v>
      </c>
      <c r="C831" s="1">
        <v>2.3300000000000002E-13</v>
      </c>
    </row>
    <row r="832" spans="1:3" x14ac:dyDescent="0.3">
      <c r="A832">
        <v>-22</v>
      </c>
      <c r="B832" s="1">
        <v>-4.7323099999999998E-8</v>
      </c>
      <c r="C832" s="1">
        <v>2.5500000000000002E-13</v>
      </c>
    </row>
    <row r="833" spans="1:3" x14ac:dyDescent="0.3">
      <c r="A833">
        <v>-23</v>
      </c>
      <c r="B833" s="1">
        <v>-8.6700000000000002E-8</v>
      </c>
      <c r="C833" s="1">
        <v>1.84E-13</v>
      </c>
    </row>
    <row r="834" spans="1:3" x14ac:dyDescent="0.3">
      <c r="A834">
        <v>-24</v>
      </c>
      <c r="B834" s="1">
        <v>-1.4869099999999999E-7</v>
      </c>
      <c r="C834" s="1">
        <v>1.43E-13</v>
      </c>
    </row>
    <row r="835" spans="1:3" x14ac:dyDescent="0.3">
      <c r="A835">
        <v>-25</v>
      </c>
      <c r="B835" s="1">
        <v>-2.5001899999999998E-7</v>
      </c>
      <c r="C835" s="1">
        <v>1.7399999999999999E-13</v>
      </c>
    </row>
    <row r="836" spans="1:3" x14ac:dyDescent="0.3">
      <c r="A836">
        <v>-26</v>
      </c>
      <c r="B836" s="1">
        <v>-3.9441300000000003E-7</v>
      </c>
      <c r="C836" s="1">
        <v>1.7399999999999999E-13</v>
      </c>
    </row>
    <row r="837" spans="1:3" x14ac:dyDescent="0.3">
      <c r="A837">
        <v>-27</v>
      </c>
      <c r="B837" s="1">
        <v>-5.9390000000000004E-7</v>
      </c>
      <c r="C837" s="1">
        <v>1.7600000000000001E-13</v>
      </c>
    </row>
    <row r="838" spans="1:3" x14ac:dyDescent="0.3">
      <c r="A838">
        <v>-28</v>
      </c>
      <c r="B838" s="1">
        <v>-8.6341999999999999E-7</v>
      </c>
      <c r="C838" s="1">
        <v>1.59E-13</v>
      </c>
    </row>
    <row r="839" spans="1:3" x14ac:dyDescent="0.3">
      <c r="A839">
        <v>-29</v>
      </c>
      <c r="B839" s="1">
        <v>-1.2125100000000001E-6</v>
      </c>
      <c r="C839" s="1">
        <v>7.4E-14</v>
      </c>
    </row>
    <row r="840" spans="1:3" x14ac:dyDescent="0.3">
      <c r="A840">
        <v>-30</v>
      </c>
      <c r="B840" s="1">
        <v>-1.6970100000000001E-6</v>
      </c>
      <c r="C840" s="1">
        <v>1.2900000000000001E-13</v>
      </c>
    </row>
    <row r="841" spans="1:3" x14ac:dyDescent="0.3">
      <c r="A841">
        <v>-31</v>
      </c>
      <c r="B841" s="1">
        <v>-2.3266899999999998E-6</v>
      </c>
      <c r="C841" s="1">
        <v>1.4399999999999999E-13</v>
      </c>
    </row>
    <row r="842" spans="1:3" x14ac:dyDescent="0.3">
      <c r="A842">
        <v>-32</v>
      </c>
      <c r="B842" s="1">
        <v>-3.1345499999999999E-6</v>
      </c>
      <c r="C842" s="1">
        <v>1.3299999999999999E-13</v>
      </c>
    </row>
    <row r="843" spans="1:3" x14ac:dyDescent="0.3">
      <c r="A843">
        <v>-33</v>
      </c>
      <c r="B843" s="1">
        <v>-4.1548999999999998E-6</v>
      </c>
      <c r="C843" s="1">
        <v>1.1099999999999999E-13</v>
      </c>
    </row>
    <row r="844" spans="1:3" x14ac:dyDescent="0.3">
      <c r="A844">
        <v>-34</v>
      </c>
      <c r="B844" s="1">
        <v>-5.4298199999999998E-6</v>
      </c>
      <c r="C844" s="1">
        <v>9.7999999999999999E-14</v>
      </c>
    </row>
    <row r="845" spans="1:3" x14ac:dyDescent="0.3">
      <c r="A845">
        <v>-35</v>
      </c>
      <c r="B845" s="1">
        <v>-6.9901899999999997E-6</v>
      </c>
      <c r="C845" s="1">
        <v>9.8999999999999995E-14</v>
      </c>
    </row>
    <row r="846" spans="1:3" x14ac:dyDescent="0.3">
      <c r="A846">
        <v>-36</v>
      </c>
      <c r="B846" s="1">
        <v>-8.8653699999999995E-6</v>
      </c>
      <c r="C846" s="1">
        <v>1.54E-13</v>
      </c>
    </row>
    <row r="847" spans="1:3" x14ac:dyDescent="0.3">
      <c r="A847">
        <v>-37</v>
      </c>
      <c r="B847" s="1">
        <v>-1.111104E-5</v>
      </c>
      <c r="C847" s="1">
        <v>1E-13</v>
      </c>
    </row>
    <row r="848" spans="1:3" x14ac:dyDescent="0.3">
      <c r="A848">
        <v>-38</v>
      </c>
      <c r="B848" s="1">
        <v>-1.3695300000000001E-5</v>
      </c>
      <c r="C848" s="1">
        <v>5E-15</v>
      </c>
    </row>
    <row r="849" spans="1:3" x14ac:dyDescent="0.3">
      <c r="A849">
        <v>-39</v>
      </c>
      <c r="B849" s="1">
        <v>-1.6826499999999999E-5</v>
      </c>
      <c r="C849" s="1">
        <v>9.5999999999999995E-14</v>
      </c>
    </row>
    <row r="850" spans="1:3" x14ac:dyDescent="0.3">
      <c r="A850">
        <v>-40</v>
      </c>
      <c r="B850" s="1">
        <v>-2.0418999999999999E-5</v>
      </c>
      <c r="C850" s="1">
        <v>6.4000000000000005E-14</v>
      </c>
    </row>
    <row r="851" spans="1:3" x14ac:dyDescent="0.3">
      <c r="A851">
        <v>-41</v>
      </c>
      <c r="B851" s="1">
        <v>-2.45451E-5</v>
      </c>
      <c r="C851" s="1">
        <v>1.12E-13</v>
      </c>
    </row>
    <row r="852" spans="1:3" x14ac:dyDescent="0.3">
      <c r="A852">
        <v>-42</v>
      </c>
      <c r="B852" s="1">
        <v>-2.9206399999999999E-5</v>
      </c>
      <c r="C852" s="1">
        <v>8.6E-14</v>
      </c>
    </row>
    <row r="853" spans="1:3" x14ac:dyDescent="0.3">
      <c r="A853">
        <v>-43</v>
      </c>
      <c r="B853" s="1">
        <v>-3.4477400000000003E-5</v>
      </c>
      <c r="C853" s="1">
        <v>9.2999999999999995E-14</v>
      </c>
    </row>
    <row r="854" spans="1:3" x14ac:dyDescent="0.3">
      <c r="A854">
        <v>-44</v>
      </c>
      <c r="B854" s="1">
        <v>-4.0359099999999998E-5</v>
      </c>
      <c r="C854" s="1">
        <v>8.9999999999999995E-14</v>
      </c>
    </row>
    <row r="855" spans="1:3" x14ac:dyDescent="0.3">
      <c r="A855">
        <v>-45</v>
      </c>
      <c r="B855" s="1">
        <v>-4.6896700000000001E-5</v>
      </c>
      <c r="C855" s="1">
        <v>6.5999999999999996E-14</v>
      </c>
    </row>
    <row r="856" spans="1:3" x14ac:dyDescent="0.3">
      <c r="A856">
        <v>-46</v>
      </c>
      <c r="B856" s="1">
        <v>-5.4062499999999999E-5</v>
      </c>
      <c r="C856" s="1">
        <v>5.6000000000000001E-14</v>
      </c>
    </row>
    <row r="857" spans="1:3" x14ac:dyDescent="0.3">
      <c r="A857">
        <v>-47</v>
      </c>
      <c r="B857" s="1">
        <v>-6.1969499999999997E-5</v>
      </c>
      <c r="C857" s="1">
        <v>2.6999999999999999E-14</v>
      </c>
    </row>
    <row r="858" spans="1:3" x14ac:dyDescent="0.3">
      <c r="A858">
        <v>-48</v>
      </c>
      <c r="B858" s="1">
        <v>-7.0602300000000007E-5</v>
      </c>
      <c r="C858" s="1">
        <v>6.5999999999999996E-14</v>
      </c>
    </row>
    <row r="859" spans="1:3" x14ac:dyDescent="0.3">
      <c r="A859">
        <v>-49</v>
      </c>
      <c r="B859" s="1">
        <v>-7.9968899999999999E-5</v>
      </c>
      <c r="C859" s="1">
        <v>3.2000000000000002E-14</v>
      </c>
    </row>
    <row r="860" spans="1:3" x14ac:dyDescent="0.3">
      <c r="A860">
        <v>-50</v>
      </c>
      <c r="B860" s="1">
        <v>-9.0104099999999997E-5</v>
      </c>
      <c r="C860" s="1">
        <v>1.3E-14</v>
      </c>
    </row>
    <row r="861" spans="1:3" x14ac:dyDescent="0.3">
      <c r="A861">
        <v>-51</v>
      </c>
      <c r="B861">
        <v>-1.0096559999999999E-4</v>
      </c>
      <c r="C861" s="1">
        <v>4.1000000000000002E-14</v>
      </c>
    </row>
    <row r="862" spans="1:3" x14ac:dyDescent="0.3">
      <c r="A862">
        <v>-52</v>
      </c>
      <c r="B862">
        <v>-1.126137E-4</v>
      </c>
      <c r="C862" s="1">
        <v>4.1999999999999998E-14</v>
      </c>
    </row>
    <row r="863" spans="1:3" x14ac:dyDescent="0.3">
      <c r="A863">
        <v>-53</v>
      </c>
      <c r="B863">
        <v>-1.247E-4</v>
      </c>
      <c r="C863" s="1">
        <v>-3.5000000000000002E-14</v>
      </c>
    </row>
    <row r="864" spans="1:3" x14ac:dyDescent="0.3">
      <c r="A864">
        <v>-54</v>
      </c>
      <c r="B864">
        <v>-1.3812399999999999E-4</v>
      </c>
      <c r="C864" s="1">
        <v>2.6E-14</v>
      </c>
    </row>
    <row r="865" spans="1:3" x14ac:dyDescent="0.3">
      <c r="A865">
        <v>-55</v>
      </c>
      <c r="B865">
        <v>-1.52363E-4</v>
      </c>
      <c r="C865" s="1">
        <v>3.2000000000000002E-14</v>
      </c>
    </row>
    <row r="866" spans="1:3" x14ac:dyDescent="0.3">
      <c r="A866">
        <v>-56</v>
      </c>
      <c r="B866">
        <v>-1.67465E-4</v>
      </c>
      <c r="C866" s="1">
        <v>2.3999999999999999E-14</v>
      </c>
    </row>
    <row r="867" spans="1:3" x14ac:dyDescent="0.3">
      <c r="A867">
        <v>-57</v>
      </c>
      <c r="B867">
        <v>-1.8336700000000001E-4</v>
      </c>
      <c r="C867" s="1">
        <v>4.4999999999999998E-14</v>
      </c>
    </row>
    <row r="868" spans="1:3" x14ac:dyDescent="0.3">
      <c r="A868">
        <v>-58</v>
      </c>
      <c r="B868">
        <v>-2.0010500000000001E-4</v>
      </c>
      <c r="C868" s="1">
        <v>5.6999999999999997E-14</v>
      </c>
    </row>
    <row r="869" spans="1:3" x14ac:dyDescent="0.3">
      <c r="A869">
        <v>-59</v>
      </c>
      <c r="B869">
        <v>-2.17844E-4</v>
      </c>
      <c r="C869" s="1">
        <v>2.3E-14</v>
      </c>
    </row>
    <row r="870" spans="1:3" x14ac:dyDescent="0.3">
      <c r="A870">
        <v>-60</v>
      </c>
      <c r="B870">
        <v>-2.3641999999999999E-4</v>
      </c>
      <c r="C870" s="1">
        <v>1.7999999999999999E-14</v>
      </c>
    </row>
    <row r="871" spans="1:3" x14ac:dyDescent="0.3">
      <c r="A871">
        <v>-61</v>
      </c>
      <c r="B871">
        <v>-2.5594000000000002E-4</v>
      </c>
      <c r="C871" s="1">
        <v>4.1000000000000002E-14</v>
      </c>
    </row>
    <row r="872" spans="1:3" x14ac:dyDescent="0.3">
      <c r="A872">
        <v>-62</v>
      </c>
      <c r="B872">
        <v>-2.7631599999999997E-4</v>
      </c>
      <c r="C872" s="1">
        <v>2.9999999999999998E-14</v>
      </c>
    </row>
    <row r="873" spans="1:3" x14ac:dyDescent="0.3">
      <c r="A873">
        <v>-63</v>
      </c>
      <c r="B873">
        <v>-2.9767699999999999E-4</v>
      </c>
      <c r="C873" s="1">
        <v>2.5000000000000001E-14</v>
      </c>
    </row>
    <row r="874" spans="1:3" x14ac:dyDescent="0.3">
      <c r="A874">
        <v>-64</v>
      </c>
      <c r="B874">
        <v>-3.1998299999999998E-4</v>
      </c>
      <c r="C874" s="1">
        <v>2.3999999999999999E-14</v>
      </c>
    </row>
    <row r="875" spans="1:3" x14ac:dyDescent="0.3">
      <c r="A875">
        <v>-65</v>
      </c>
      <c r="B875">
        <v>-3.4320999999999999E-4</v>
      </c>
      <c r="C875" s="1">
        <v>3.5999999999999998E-14</v>
      </c>
    </row>
    <row r="876" spans="1:3" x14ac:dyDescent="0.3">
      <c r="A876">
        <v>-66</v>
      </c>
      <c r="B876">
        <v>-3.67318E-4</v>
      </c>
      <c r="C876" s="1">
        <v>3.4E-14</v>
      </c>
    </row>
    <row r="877" spans="1:3" x14ac:dyDescent="0.3">
      <c r="A877">
        <v>-67</v>
      </c>
      <c r="B877">
        <v>-3.92362E-4</v>
      </c>
      <c r="C877" s="1">
        <v>1.1E-14</v>
      </c>
    </row>
    <row r="878" spans="1:3" x14ac:dyDescent="0.3">
      <c r="A878">
        <v>-68</v>
      </c>
      <c r="B878">
        <v>-4.1837100000000001E-4</v>
      </c>
      <c r="C878" s="1">
        <v>7.1999999999999996E-14</v>
      </c>
    </row>
    <row r="879" spans="1:3" x14ac:dyDescent="0.3">
      <c r="A879">
        <v>-69</v>
      </c>
      <c r="B879">
        <v>-4.4539299999999998E-4</v>
      </c>
      <c r="C879" s="1">
        <v>3.8000000000000002E-14</v>
      </c>
    </row>
    <row r="880" spans="1:3" x14ac:dyDescent="0.3">
      <c r="A880">
        <v>-70</v>
      </c>
      <c r="B880">
        <v>-4.7328700000000002E-4</v>
      </c>
      <c r="C880" s="1">
        <v>1.4E-14</v>
      </c>
    </row>
    <row r="881" spans="1:3" x14ac:dyDescent="0.3">
      <c r="A881">
        <v>-71</v>
      </c>
      <c r="B881">
        <v>-5.0199999999999995E-4</v>
      </c>
      <c r="C881" s="1">
        <v>2.3E-14</v>
      </c>
    </row>
    <row r="882" spans="1:3" x14ac:dyDescent="0.3">
      <c r="A882">
        <v>-72</v>
      </c>
      <c r="B882">
        <v>-5.3169199999999995E-4</v>
      </c>
      <c r="C882" s="1">
        <v>5.9999999999999997E-15</v>
      </c>
    </row>
    <row r="883" spans="1:3" x14ac:dyDescent="0.3">
      <c r="A883">
        <v>-73</v>
      </c>
      <c r="B883">
        <v>-5.6235499999999995E-4</v>
      </c>
      <c r="C883" s="1">
        <v>3.8999999999999998E-14</v>
      </c>
    </row>
    <row r="884" spans="1:3" x14ac:dyDescent="0.3">
      <c r="A884">
        <v>-74</v>
      </c>
      <c r="B884">
        <v>-5.9373499999999997E-4</v>
      </c>
      <c r="C884" s="1">
        <v>3.8999999999999998E-14</v>
      </c>
    </row>
    <row r="885" spans="1:3" x14ac:dyDescent="0.3">
      <c r="A885">
        <v>-75</v>
      </c>
      <c r="B885">
        <v>-6.2625300000000001E-4</v>
      </c>
      <c r="C885" s="1">
        <v>1.1E-14</v>
      </c>
    </row>
    <row r="886" spans="1:3" x14ac:dyDescent="0.3">
      <c r="A886">
        <v>-76</v>
      </c>
      <c r="B886">
        <v>-6.5948500000000002E-4</v>
      </c>
      <c r="C886" s="1">
        <v>1.4E-14</v>
      </c>
    </row>
    <row r="887" spans="1:3" x14ac:dyDescent="0.3">
      <c r="A887">
        <v>-77</v>
      </c>
      <c r="B887">
        <v>-6.9361300000000004E-4</v>
      </c>
      <c r="C887" s="1">
        <v>5E-15</v>
      </c>
    </row>
    <row r="888" spans="1:3" x14ac:dyDescent="0.3">
      <c r="A888">
        <v>-78</v>
      </c>
      <c r="B888">
        <v>-7.28577E-4</v>
      </c>
      <c r="C888" s="1">
        <v>1.7999999999999999E-14</v>
      </c>
    </row>
    <row r="889" spans="1:3" x14ac:dyDescent="0.3">
      <c r="A889">
        <v>-79</v>
      </c>
      <c r="B889">
        <v>-7.6452699999999998E-4</v>
      </c>
      <c r="C889" s="1">
        <v>1.1E-14</v>
      </c>
    </row>
    <row r="890" spans="1:3" x14ac:dyDescent="0.3">
      <c r="A890">
        <v>-80</v>
      </c>
      <c r="B890">
        <v>-8.0118799999999999E-4</v>
      </c>
      <c r="C890" s="1">
        <v>1E-14</v>
      </c>
    </row>
    <row r="891" spans="1:3" x14ac:dyDescent="0.3">
      <c r="A891">
        <v>-81</v>
      </c>
      <c r="B891">
        <v>-8.3874600000000002E-4</v>
      </c>
      <c r="C891" s="1">
        <v>5.9999999999999997E-15</v>
      </c>
    </row>
    <row r="892" spans="1:3" x14ac:dyDescent="0.3">
      <c r="A892">
        <v>-82</v>
      </c>
      <c r="B892">
        <v>-8.7692100000000002E-4</v>
      </c>
      <c r="C892" s="1">
        <v>4.0000000000000003E-15</v>
      </c>
    </row>
    <row r="893" spans="1:3" x14ac:dyDescent="0.3">
      <c r="A893">
        <v>-83</v>
      </c>
      <c r="B893">
        <v>-9.1592699999999997E-4</v>
      </c>
      <c r="C893" s="1">
        <v>2E-14</v>
      </c>
    </row>
    <row r="894" spans="1:3" x14ac:dyDescent="0.3">
      <c r="A894">
        <v>-84</v>
      </c>
      <c r="B894">
        <v>-9.5566100000000001E-4</v>
      </c>
      <c r="C894" s="1">
        <v>4E-14</v>
      </c>
    </row>
    <row r="895" spans="1:3" x14ac:dyDescent="0.3">
      <c r="A895">
        <v>-85</v>
      </c>
      <c r="B895">
        <v>-9.9620000000000004E-4</v>
      </c>
      <c r="C895" s="1">
        <v>-2.0000000000000002E-15</v>
      </c>
    </row>
    <row r="896" spans="1:3" x14ac:dyDescent="0.3">
      <c r="A896">
        <v>-86</v>
      </c>
      <c r="B896">
        <v>-1.0373190000000001E-3</v>
      </c>
      <c r="C896" s="1">
        <v>1.4999999999999999E-14</v>
      </c>
    </row>
    <row r="897" spans="1:3" x14ac:dyDescent="0.3">
      <c r="A897">
        <v>-87</v>
      </c>
      <c r="B897">
        <v>-1.0791729999999999E-3</v>
      </c>
      <c r="C897" s="1">
        <v>1.1999999999999999E-14</v>
      </c>
    </row>
    <row r="898" spans="1:3" x14ac:dyDescent="0.3">
      <c r="A898">
        <v>-88</v>
      </c>
      <c r="B898">
        <v>-1.1215120000000001E-3</v>
      </c>
      <c r="C898" s="1">
        <v>1.1E-14</v>
      </c>
    </row>
    <row r="899" spans="1:3" x14ac:dyDescent="0.3">
      <c r="A899">
        <v>-89</v>
      </c>
      <c r="B899">
        <v>-1.16428E-3</v>
      </c>
      <c r="C899" s="1">
        <v>3.5000000000000002E-14</v>
      </c>
    </row>
    <row r="900" spans="1:3" x14ac:dyDescent="0.3">
      <c r="A900">
        <v>-90</v>
      </c>
      <c r="B900">
        <v>-1.2080299999999999E-3</v>
      </c>
      <c r="C900">
        <v>0</v>
      </c>
    </row>
    <row r="901" spans="1:3" x14ac:dyDescent="0.3">
      <c r="A901">
        <v>-91</v>
      </c>
      <c r="B901">
        <v>-1.25226E-3</v>
      </c>
      <c r="C901" s="1">
        <v>1.6000000000000001E-14</v>
      </c>
    </row>
    <row r="902" spans="1:3" x14ac:dyDescent="0.3">
      <c r="A902">
        <v>-92</v>
      </c>
      <c r="B902">
        <v>-1.29692E-3</v>
      </c>
      <c r="C902" s="1">
        <v>3.2000000000000002E-14</v>
      </c>
    </row>
    <row r="903" spans="1:3" x14ac:dyDescent="0.3">
      <c r="A903">
        <v>-93</v>
      </c>
      <c r="B903">
        <v>-1.3418799999999999E-3</v>
      </c>
      <c r="C903" s="1">
        <v>2.0000000000000002E-15</v>
      </c>
    </row>
    <row r="904" spans="1:3" x14ac:dyDescent="0.3">
      <c r="A904">
        <v>-94</v>
      </c>
      <c r="B904">
        <v>-1.38762E-3</v>
      </c>
      <c r="C904" s="1">
        <v>4.0000000000000003E-15</v>
      </c>
    </row>
    <row r="905" spans="1:3" x14ac:dyDescent="0.3">
      <c r="A905">
        <v>-95</v>
      </c>
      <c r="B905">
        <v>-1.4333099999999999E-3</v>
      </c>
      <c r="C905" s="1">
        <v>1.6000000000000001E-14</v>
      </c>
    </row>
    <row r="906" spans="1:3" x14ac:dyDescent="0.3">
      <c r="A906">
        <v>-96</v>
      </c>
      <c r="B906">
        <v>-1.47945E-3</v>
      </c>
      <c r="C906" s="1">
        <v>2.6999999999999999E-14</v>
      </c>
    </row>
    <row r="907" spans="1:3" x14ac:dyDescent="0.3">
      <c r="A907">
        <v>-97</v>
      </c>
      <c r="B907">
        <v>-1.52552E-3</v>
      </c>
      <c r="C907" s="1">
        <v>-1.1E-14</v>
      </c>
    </row>
    <row r="908" spans="1:3" x14ac:dyDescent="0.3">
      <c r="A908">
        <v>-98</v>
      </c>
      <c r="B908">
        <v>-1.5719900000000001E-3</v>
      </c>
      <c r="C908" s="1">
        <v>2.6999999999999999E-14</v>
      </c>
    </row>
    <row r="909" spans="1:3" x14ac:dyDescent="0.3">
      <c r="A909">
        <v>-99</v>
      </c>
      <c r="B909">
        <v>-1.61874E-3</v>
      </c>
      <c r="C909" s="1">
        <v>8.2000000000000004E-14</v>
      </c>
    </row>
    <row r="910" spans="1:3" x14ac:dyDescent="0.3">
      <c r="A910">
        <v>-100</v>
      </c>
      <c r="B910">
        <v>-1.6654700000000001E-3</v>
      </c>
      <c r="C910" s="1">
        <v>-4.0000000000000003E-15</v>
      </c>
    </row>
    <row r="911" spans="1:3" x14ac:dyDescent="0.3">
      <c r="A911">
        <v>-100</v>
      </c>
      <c r="B911">
        <v>-1.66139E-3</v>
      </c>
      <c r="C911" s="1">
        <v>-2.6E-14</v>
      </c>
    </row>
    <row r="912" spans="1:3" x14ac:dyDescent="0.3">
      <c r="A912">
        <v>-99</v>
      </c>
      <c r="B912">
        <v>-1.6030599999999999E-3</v>
      </c>
      <c r="C912" s="1">
        <v>-2.3200000000000002E-13</v>
      </c>
    </row>
    <row r="913" spans="1:3" x14ac:dyDescent="0.3">
      <c r="A913">
        <v>-98</v>
      </c>
      <c r="B913">
        <v>-1.54692E-3</v>
      </c>
      <c r="C913" s="1">
        <v>-2.9799999999999999E-13</v>
      </c>
    </row>
    <row r="914" spans="1:3" x14ac:dyDescent="0.3">
      <c r="A914">
        <v>-97</v>
      </c>
      <c r="B914">
        <v>-1.49267E-3</v>
      </c>
      <c r="C914" s="1">
        <v>-2.4199999999999998E-13</v>
      </c>
    </row>
    <row r="915" spans="1:3" x14ac:dyDescent="0.3">
      <c r="A915">
        <v>-96</v>
      </c>
      <c r="B915">
        <v>-1.4390399999999999E-3</v>
      </c>
      <c r="C915" s="1">
        <v>-2.9200000000000002E-13</v>
      </c>
    </row>
    <row r="916" spans="1:3" x14ac:dyDescent="0.3">
      <c r="A916">
        <v>-95</v>
      </c>
      <c r="B916">
        <v>-1.3872000000000001E-3</v>
      </c>
      <c r="C916" s="1">
        <v>-3.0500000000000001E-13</v>
      </c>
    </row>
    <row r="917" spans="1:3" x14ac:dyDescent="0.3">
      <c r="A917">
        <v>-94</v>
      </c>
      <c r="B917">
        <v>-1.33591E-3</v>
      </c>
      <c r="C917" s="1">
        <v>-3.0099999999999998E-13</v>
      </c>
    </row>
    <row r="918" spans="1:3" x14ac:dyDescent="0.3">
      <c r="A918">
        <v>-93</v>
      </c>
      <c r="B918">
        <v>-1.2859E-3</v>
      </c>
      <c r="C918" s="1">
        <v>-3.08E-13</v>
      </c>
    </row>
    <row r="919" spans="1:3" x14ac:dyDescent="0.3">
      <c r="A919">
        <v>-92</v>
      </c>
      <c r="B919">
        <v>-1.2367299999999999E-3</v>
      </c>
      <c r="C919" s="1">
        <v>-3.2E-13</v>
      </c>
    </row>
    <row r="920" spans="1:3" x14ac:dyDescent="0.3">
      <c r="A920">
        <v>-91</v>
      </c>
      <c r="B920">
        <v>-1.18837E-3</v>
      </c>
      <c r="C920" s="1">
        <v>-2.7499999999999999E-13</v>
      </c>
    </row>
    <row r="921" spans="1:3" x14ac:dyDescent="0.3">
      <c r="A921">
        <v>-90</v>
      </c>
      <c r="B921">
        <v>-1.1408900000000001E-3</v>
      </c>
      <c r="C921" s="1">
        <v>-3.2299999999999999E-13</v>
      </c>
    </row>
    <row r="922" spans="1:3" x14ac:dyDescent="0.3">
      <c r="A922">
        <v>-89</v>
      </c>
      <c r="B922">
        <v>-1.0944699999999999E-3</v>
      </c>
      <c r="C922" s="1">
        <v>-3.1099999999999999E-13</v>
      </c>
    </row>
    <row r="923" spans="1:3" x14ac:dyDescent="0.3">
      <c r="A923">
        <v>-88</v>
      </c>
      <c r="B923">
        <v>-1.049E-3</v>
      </c>
      <c r="C923" s="1">
        <v>-2.96E-13</v>
      </c>
    </row>
    <row r="924" spans="1:3" x14ac:dyDescent="0.3">
      <c r="A924">
        <v>-87</v>
      </c>
      <c r="B924">
        <v>-1.00456E-3</v>
      </c>
      <c r="C924" s="1">
        <v>-3.0500000000000001E-13</v>
      </c>
    </row>
    <row r="925" spans="1:3" x14ac:dyDescent="0.3">
      <c r="A925">
        <v>-86</v>
      </c>
      <c r="B925">
        <v>-9.6093600000000002E-4</v>
      </c>
      <c r="C925" s="1">
        <v>-3.1199999999999998E-13</v>
      </c>
    </row>
    <row r="926" spans="1:3" x14ac:dyDescent="0.3">
      <c r="A926">
        <v>-85</v>
      </c>
      <c r="B926">
        <v>-9.1828700000000005E-4</v>
      </c>
      <c r="C926" s="1">
        <v>-2.7399999999999999E-13</v>
      </c>
    </row>
    <row r="927" spans="1:3" x14ac:dyDescent="0.3">
      <c r="A927">
        <v>-84</v>
      </c>
      <c r="B927">
        <v>-8.7663499999999996E-4</v>
      </c>
      <c r="C927" s="1">
        <v>-2.48E-13</v>
      </c>
    </row>
    <row r="928" spans="1:3" x14ac:dyDescent="0.3">
      <c r="A928">
        <v>-83</v>
      </c>
      <c r="B928">
        <v>-8.3600600000000003E-4</v>
      </c>
      <c r="C928" s="1">
        <v>-2.7900000000000002E-13</v>
      </c>
    </row>
    <row r="929" spans="1:3" x14ac:dyDescent="0.3">
      <c r="A929">
        <v>-82</v>
      </c>
      <c r="B929">
        <v>-7.9639999999999995E-4</v>
      </c>
      <c r="C929" s="1">
        <v>-3.2800000000000002E-13</v>
      </c>
    </row>
    <row r="930" spans="1:3" x14ac:dyDescent="0.3">
      <c r="A930">
        <v>-81</v>
      </c>
      <c r="B930">
        <v>-7.5797199999999999E-4</v>
      </c>
      <c r="C930" s="1">
        <v>-2.9799999999999999E-13</v>
      </c>
    </row>
    <row r="931" spans="1:3" x14ac:dyDescent="0.3">
      <c r="A931">
        <v>-80</v>
      </c>
      <c r="B931">
        <v>-7.2053899999999997E-4</v>
      </c>
      <c r="C931" s="1">
        <v>-2.5800000000000001E-13</v>
      </c>
    </row>
    <row r="932" spans="1:3" x14ac:dyDescent="0.3">
      <c r="A932">
        <v>-79</v>
      </c>
      <c r="B932">
        <v>-6.8406999999999995E-4</v>
      </c>
      <c r="C932" s="1">
        <v>-2.72E-13</v>
      </c>
    </row>
    <row r="933" spans="1:3" x14ac:dyDescent="0.3">
      <c r="A933">
        <v>-78</v>
      </c>
      <c r="B933">
        <v>-6.4860299999999998E-4</v>
      </c>
      <c r="C933" s="1">
        <v>-2.6800000000000002E-13</v>
      </c>
    </row>
    <row r="934" spans="1:3" x14ac:dyDescent="0.3">
      <c r="A934">
        <v>-77</v>
      </c>
      <c r="B934">
        <v>-6.1421399999999997E-4</v>
      </c>
      <c r="C934" s="1">
        <v>-2.61E-13</v>
      </c>
    </row>
    <row r="935" spans="1:3" x14ac:dyDescent="0.3">
      <c r="A935">
        <v>-76</v>
      </c>
      <c r="B935">
        <v>-5.80998E-4</v>
      </c>
      <c r="C935" s="1">
        <v>-2.8000000000000002E-13</v>
      </c>
    </row>
    <row r="936" spans="1:3" x14ac:dyDescent="0.3">
      <c r="A936">
        <v>-75</v>
      </c>
      <c r="B936">
        <v>-5.4887600000000001E-4</v>
      </c>
      <c r="C936" s="1">
        <v>-2.4999999999999999E-13</v>
      </c>
    </row>
    <row r="937" spans="1:3" x14ac:dyDescent="0.3">
      <c r="A937">
        <v>-74</v>
      </c>
      <c r="B937">
        <v>-5.1763500000000001E-4</v>
      </c>
      <c r="C937" s="1">
        <v>-2.13E-13</v>
      </c>
    </row>
    <row r="938" spans="1:3" x14ac:dyDescent="0.3">
      <c r="A938">
        <v>-73</v>
      </c>
      <c r="B938">
        <v>-4.8757999999999999E-4</v>
      </c>
      <c r="C938" s="1">
        <v>-2.1100000000000001E-13</v>
      </c>
    </row>
    <row r="939" spans="1:3" x14ac:dyDescent="0.3">
      <c r="A939">
        <v>-72</v>
      </c>
      <c r="B939">
        <v>-4.5858699999999999E-4</v>
      </c>
      <c r="C939" s="1">
        <v>-2.5500000000000002E-13</v>
      </c>
    </row>
    <row r="940" spans="1:3" x14ac:dyDescent="0.3">
      <c r="A940">
        <v>-71</v>
      </c>
      <c r="B940">
        <v>-4.3054299999999997E-4</v>
      </c>
      <c r="C940" s="1">
        <v>-2.5199999999999999E-13</v>
      </c>
    </row>
    <row r="941" spans="1:3" x14ac:dyDescent="0.3">
      <c r="A941">
        <v>-70</v>
      </c>
      <c r="B941">
        <v>-4.03535E-4</v>
      </c>
      <c r="C941" s="1">
        <v>-2.02E-13</v>
      </c>
    </row>
    <row r="942" spans="1:3" x14ac:dyDescent="0.3">
      <c r="A942">
        <v>-69</v>
      </c>
      <c r="B942">
        <v>-3.7770700000000002E-4</v>
      </c>
      <c r="C942" s="1">
        <v>-1.9900000000000001E-13</v>
      </c>
    </row>
    <row r="943" spans="1:3" x14ac:dyDescent="0.3">
      <c r="A943">
        <v>-68</v>
      </c>
      <c r="B943">
        <v>-3.5283500000000002E-4</v>
      </c>
      <c r="C943" s="1">
        <v>-1.7999999999999999E-13</v>
      </c>
    </row>
    <row r="944" spans="1:3" x14ac:dyDescent="0.3">
      <c r="A944">
        <v>-67</v>
      </c>
      <c r="B944">
        <v>-3.2897100000000001E-4</v>
      </c>
      <c r="C944" s="1">
        <v>-1.7899999999999999E-13</v>
      </c>
    </row>
    <row r="945" spans="1:3" x14ac:dyDescent="0.3">
      <c r="A945">
        <v>-66</v>
      </c>
      <c r="B945">
        <v>-3.06154E-4</v>
      </c>
      <c r="C945" s="1">
        <v>-2.02E-13</v>
      </c>
    </row>
    <row r="946" spans="1:3" x14ac:dyDescent="0.3">
      <c r="A946">
        <v>-65</v>
      </c>
      <c r="B946">
        <v>-2.8438600000000002E-4</v>
      </c>
      <c r="C946" s="1">
        <v>-1.6300000000000001E-13</v>
      </c>
    </row>
    <row r="947" spans="1:3" x14ac:dyDescent="0.3">
      <c r="A947">
        <v>-64</v>
      </c>
      <c r="B947">
        <v>-2.63489E-4</v>
      </c>
      <c r="C947" s="1">
        <v>-1.7600000000000001E-13</v>
      </c>
    </row>
    <row r="948" spans="1:3" x14ac:dyDescent="0.3">
      <c r="A948">
        <v>-63</v>
      </c>
      <c r="B948">
        <v>-2.4357599999999999E-4</v>
      </c>
      <c r="C948" s="1">
        <v>-1.47E-13</v>
      </c>
    </row>
    <row r="949" spans="1:3" x14ac:dyDescent="0.3">
      <c r="A949">
        <v>-62</v>
      </c>
      <c r="B949">
        <v>-2.2474699999999999E-4</v>
      </c>
      <c r="C949" s="1">
        <v>-1.53E-13</v>
      </c>
    </row>
    <row r="950" spans="1:3" x14ac:dyDescent="0.3">
      <c r="A950">
        <v>-61</v>
      </c>
      <c r="B950">
        <v>-2.0675199999999999E-4</v>
      </c>
      <c r="C950" s="1">
        <v>-1.1099999999999999E-13</v>
      </c>
    </row>
    <row r="951" spans="1:3" x14ac:dyDescent="0.3">
      <c r="A951">
        <v>-60</v>
      </c>
      <c r="B951">
        <v>-1.8966600000000001E-4</v>
      </c>
      <c r="C951" s="1">
        <v>-1.3799999999999999E-13</v>
      </c>
    </row>
    <row r="952" spans="1:3" x14ac:dyDescent="0.3">
      <c r="A952">
        <v>-59</v>
      </c>
      <c r="B952">
        <v>-1.73513E-4</v>
      </c>
      <c r="C952" s="1">
        <v>-9.8999999999999995E-14</v>
      </c>
    </row>
    <row r="953" spans="1:3" x14ac:dyDescent="0.3">
      <c r="A953">
        <v>-58</v>
      </c>
      <c r="B953">
        <v>-1.5825E-4</v>
      </c>
      <c r="C953" s="1">
        <v>-8.0999999999999996E-14</v>
      </c>
    </row>
    <row r="954" spans="1:3" x14ac:dyDescent="0.3">
      <c r="A954">
        <v>-57</v>
      </c>
      <c r="B954">
        <v>-1.4385099999999999E-4</v>
      </c>
      <c r="C954" s="1">
        <v>-8.5000000000000004E-14</v>
      </c>
    </row>
    <row r="955" spans="1:3" x14ac:dyDescent="0.3">
      <c r="A955">
        <v>-56</v>
      </c>
      <c r="B955">
        <v>-1.3032300000000001E-4</v>
      </c>
      <c r="C955" s="1">
        <v>-8.9999999999999995E-14</v>
      </c>
    </row>
    <row r="956" spans="1:3" x14ac:dyDescent="0.3">
      <c r="A956">
        <v>-55</v>
      </c>
      <c r="B956">
        <v>-1.17644E-4</v>
      </c>
      <c r="C956" s="1">
        <v>-6.5999999999999996E-14</v>
      </c>
    </row>
    <row r="957" spans="1:3" x14ac:dyDescent="0.3">
      <c r="A957">
        <v>-54</v>
      </c>
      <c r="B957">
        <v>-1.05785E-4</v>
      </c>
      <c r="C957" s="1">
        <v>-1E-13</v>
      </c>
    </row>
    <row r="958" spans="1:3" x14ac:dyDescent="0.3">
      <c r="A958">
        <v>-53</v>
      </c>
      <c r="B958" s="1">
        <v>-9.4757699999999996E-5</v>
      </c>
      <c r="C958" s="1">
        <v>-2.9000000000000003E-14</v>
      </c>
    </row>
    <row r="959" spans="1:3" x14ac:dyDescent="0.3">
      <c r="A959">
        <v>-52</v>
      </c>
      <c r="B959" s="1">
        <v>-8.4439100000000003E-5</v>
      </c>
      <c r="C959" s="1">
        <v>-5.0000000000000002E-14</v>
      </c>
    </row>
    <row r="960" spans="1:3" x14ac:dyDescent="0.3">
      <c r="A960">
        <v>-51</v>
      </c>
      <c r="B960" s="1">
        <v>-7.4936000000000002E-5</v>
      </c>
      <c r="C960" s="1">
        <v>-5.6999999999999997E-14</v>
      </c>
    </row>
    <row r="961" spans="1:3" x14ac:dyDescent="0.3">
      <c r="A961">
        <v>-50</v>
      </c>
      <c r="B961" s="1">
        <v>-6.6143799999999995E-5</v>
      </c>
      <c r="C961" s="1">
        <v>-4.4000000000000002E-14</v>
      </c>
    </row>
    <row r="962" spans="1:3" x14ac:dyDescent="0.3">
      <c r="A962">
        <v>-49</v>
      </c>
      <c r="B962" s="1">
        <v>-5.8070199999999998E-5</v>
      </c>
      <c r="C962" s="1">
        <v>-1.9000000000000001E-14</v>
      </c>
    </row>
    <row r="963" spans="1:3" x14ac:dyDescent="0.3">
      <c r="A963">
        <v>-48</v>
      </c>
      <c r="B963" s="1">
        <v>-5.0701100000000001E-5</v>
      </c>
      <c r="C963" s="1">
        <v>-9.5999999999999995E-14</v>
      </c>
    </row>
    <row r="964" spans="1:3" x14ac:dyDescent="0.3">
      <c r="A964">
        <v>-47</v>
      </c>
      <c r="B964" s="1">
        <v>-4.3971000000000003E-5</v>
      </c>
      <c r="C964" s="1">
        <v>-3.4E-14</v>
      </c>
    </row>
    <row r="965" spans="1:3" x14ac:dyDescent="0.3">
      <c r="A965">
        <v>-46</v>
      </c>
      <c r="B965" s="1">
        <v>-3.7901300000000003E-5</v>
      </c>
      <c r="C965" s="1">
        <v>-2.2000000000000001E-14</v>
      </c>
    </row>
    <row r="966" spans="1:3" x14ac:dyDescent="0.3">
      <c r="A966">
        <v>-45</v>
      </c>
      <c r="B966" s="1">
        <v>-3.2435999999999999E-5</v>
      </c>
      <c r="C966" s="1">
        <v>-1E-14</v>
      </c>
    </row>
    <row r="967" spans="1:3" x14ac:dyDescent="0.3">
      <c r="A967">
        <v>-44</v>
      </c>
      <c r="B967" s="1">
        <v>-2.75646E-5</v>
      </c>
      <c r="C967" s="1">
        <v>5E-15</v>
      </c>
    </row>
    <row r="968" spans="1:3" x14ac:dyDescent="0.3">
      <c r="A968">
        <v>-43</v>
      </c>
      <c r="B968" s="1">
        <v>-2.32428E-5</v>
      </c>
      <c r="C968" s="1">
        <v>7.0000000000000001E-15</v>
      </c>
    </row>
    <row r="969" spans="1:3" x14ac:dyDescent="0.3">
      <c r="A969">
        <v>-42</v>
      </c>
      <c r="B969" s="1">
        <v>-1.94383E-5</v>
      </c>
      <c r="C969" s="1">
        <v>-4.1000000000000002E-14</v>
      </c>
    </row>
    <row r="970" spans="1:3" x14ac:dyDescent="0.3">
      <c r="A970">
        <v>-41</v>
      </c>
      <c r="B970" s="1">
        <v>-1.6115899999999999E-5</v>
      </c>
      <c r="C970" s="1">
        <v>-2.6E-14</v>
      </c>
    </row>
    <row r="971" spans="1:3" x14ac:dyDescent="0.3">
      <c r="A971">
        <v>-40</v>
      </c>
      <c r="B971" s="1">
        <v>-1.32236E-5</v>
      </c>
      <c r="C971" s="1">
        <v>-2E-14</v>
      </c>
    </row>
    <row r="972" spans="1:3" x14ac:dyDescent="0.3">
      <c r="A972">
        <v>-39</v>
      </c>
      <c r="B972" s="1">
        <v>-1.0758699999999999E-5</v>
      </c>
      <c r="C972">
        <v>0</v>
      </c>
    </row>
    <row r="973" spans="1:3" x14ac:dyDescent="0.3">
      <c r="A973">
        <v>-38</v>
      </c>
      <c r="B973" s="1">
        <v>-8.6606600000000005E-6</v>
      </c>
      <c r="C973" s="1">
        <v>8.0000000000000006E-15</v>
      </c>
    </row>
    <row r="974" spans="1:3" x14ac:dyDescent="0.3">
      <c r="A974">
        <v>-37</v>
      </c>
      <c r="B974" s="1">
        <v>-6.89087E-6</v>
      </c>
      <c r="C974" s="1">
        <v>2.6999999999999999E-14</v>
      </c>
    </row>
    <row r="975" spans="1:3" x14ac:dyDescent="0.3">
      <c r="A975">
        <v>-36</v>
      </c>
      <c r="B975" s="1">
        <v>-5.4120500000000001E-6</v>
      </c>
      <c r="C975" s="1">
        <v>-4.0000000000000003E-15</v>
      </c>
    </row>
    <row r="976" spans="1:3" x14ac:dyDescent="0.3">
      <c r="A976">
        <v>-35</v>
      </c>
      <c r="B976" s="1">
        <v>-4.2065700000000001E-6</v>
      </c>
      <c r="C976" s="1">
        <v>-2.9999999999999998E-15</v>
      </c>
    </row>
    <row r="977" spans="1:3" x14ac:dyDescent="0.3">
      <c r="A977">
        <v>-34</v>
      </c>
      <c r="B977" s="1">
        <v>-3.2293000000000002E-6</v>
      </c>
      <c r="C977">
        <v>0</v>
      </c>
    </row>
    <row r="978" spans="1:3" x14ac:dyDescent="0.3">
      <c r="A978">
        <v>-33</v>
      </c>
      <c r="B978" s="1">
        <v>-2.4467799999999999E-6</v>
      </c>
      <c r="C978" s="1">
        <v>-2.6999999999999999E-14</v>
      </c>
    </row>
    <row r="979" spans="1:3" x14ac:dyDescent="0.3">
      <c r="A979">
        <v>-32</v>
      </c>
      <c r="B979" s="1">
        <v>-1.8285900000000001E-6</v>
      </c>
      <c r="C979" s="1">
        <v>-1.7999999999999999E-14</v>
      </c>
    </row>
    <row r="980" spans="1:3" x14ac:dyDescent="0.3">
      <c r="A980">
        <v>-31</v>
      </c>
      <c r="B980" s="1">
        <v>-1.3461999999999999E-6</v>
      </c>
      <c r="C980" s="1">
        <v>1.9000000000000001E-14</v>
      </c>
    </row>
    <row r="981" spans="1:3" x14ac:dyDescent="0.3">
      <c r="A981">
        <v>-30</v>
      </c>
      <c r="B981" s="1">
        <v>-9.7553200000000006E-7</v>
      </c>
      <c r="C981" s="1">
        <v>2E-14</v>
      </c>
    </row>
    <row r="982" spans="1:3" x14ac:dyDescent="0.3">
      <c r="A982">
        <v>-29</v>
      </c>
      <c r="B982" s="1">
        <v>-6.8932099999999996E-7</v>
      </c>
      <c r="C982" s="1">
        <v>-8.0000000000000006E-15</v>
      </c>
    </row>
    <row r="983" spans="1:3" x14ac:dyDescent="0.3">
      <c r="A983">
        <v>-28</v>
      </c>
      <c r="B983" s="1">
        <v>-4.7272499999999999E-7</v>
      </c>
      <c r="C983" s="1">
        <v>-1.0000000000000001E-15</v>
      </c>
    </row>
    <row r="984" spans="1:3" x14ac:dyDescent="0.3">
      <c r="A984">
        <v>-27</v>
      </c>
      <c r="B984" s="1">
        <v>-3.10723E-7</v>
      </c>
      <c r="C984" s="1">
        <v>1.3E-14</v>
      </c>
    </row>
    <row r="985" spans="1:3" x14ac:dyDescent="0.3">
      <c r="A985">
        <v>-26</v>
      </c>
      <c r="B985" s="1">
        <v>-1.95409E-7</v>
      </c>
      <c r="C985" s="1">
        <v>-1.6000000000000001E-14</v>
      </c>
    </row>
    <row r="986" spans="1:3" x14ac:dyDescent="0.3">
      <c r="A986">
        <v>-25</v>
      </c>
      <c r="B986" s="1">
        <v>-1.16658E-7</v>
      </c>
      <c r="C986" s="1">
        <v>2.9000000000000003E-14</v>
      </c>
    </row>
    <row r="987" spans="1:3" x14ac:dyDescent="0.3">
      <c r="A987">
        <v>-24</v>
      </c>
      <c r="B987" s="1">
        <v>-6.5708100000000001E-8</v>
      </c>
      <c r="C987" s="1">
        <v>3.4E-14</v>
      </c>
    </row>
    <row r="988" spans="1:3" x14ac:dyDescent="0.3">
      <c r="A988">
        <v>-23</v>
      </c>
      <c r="B988" s="1">
        <v>-3.5981200000000001E-8</v>
      </c>
      <c r="C988" s="1">
        <v>5E-15</v>
      </c>
    </row>
    <row r="989" spans="1:3" x14ac:dyDescent="0.3">
      <c r="A989">
        <v>-22</v>
      </c>
      <c r="B989" s="1">
        <v>-2.05655E-8</v>
      </c>
      <c r="C989" s="1">
        <v>2.0000000000000002E-15</v>
      </c>
    </row>
    <row r="990" spans="1:3" x14ac:dyDescent="0.3">
      <c r="A990">
        <v>-21</v>
      </c>
      <c r="B990" s="1">
        <v>-1.2770299999999999E-8</v>
      </c>
      <c r="C990" s="1">
        <v>2.0000000000000002E-15</v>
      </c>
    </row>
    <row r="991" spans="1:3" x14ac:dyDescent="0.3">
      <c r="A991">
        <v>-20</v>
      </c>
      <c r="B991" s="1">
        <v>-1.07599E-8</v>
      </c>
      <c r="C991" s="1">
        <v>2.0999999999999999E-14</v>
      </c>
    </row>
    <row r="992" spans="1:3" x14ac:dyDescent="0.3">
      <c r="A992">
        <v>-19</v>
      </c>
      <c r="B992" s="1">
        <v>-1.1053200000000001E-8</v>
      </c>
      <c r="C992" s="1">
        <v>2.3E-14</v>
      </c>
    </row>
    <row r="993" spans="1:3" x14ac:dyDescent="0.3">
      <c r="A993">
        <v>-18</v>
      </c>
      <c r="B993" s="1">
        <v>-1.16213E-8</v>
      </c>
      <c r="C993" s="1">
        <v>1.4E-14</v>
      </c>
    </row>
    <row r="994" spans="1:3" x14ac:dyDescent="0.3">
      <c r="A994">
        <v>-17</v>
      </c>
      <c r="B994" s="1">
        <v>-1.18135E-8</v>
      </c>
      <c r="C994" s="1">
        <v>1.7E-14</v>
      </c>
    </row>
    <row r="995" spans="1:3" x14ac:dyDescent="0.3">
      <c r="A995">
        <v>-16</v>
      </c>
      <c r="B995" s="1">
        <v>-1.2423600000000001E-8</v>
      </c>
      <c r="C995" s="1">
        <v>1.1999999999999999E-14</v>
      </c>
    </row>
    <row r="996" spans="1:3" x14ac:dyDescent="0.3">
      <c r="A996">
        <v>-15</v>
      </c>
      <c r="B996" s="1">
        <v>-1.3111399999999999E-8</v>
      </c>
      <c r="C996" s="1">
        <v>3.4E-14</v>
      </c>
    </row>
    <row r="997" spans="1:3" x14ac:dyDescent="0.3">
      <c r="A997">
        <v>-14</v>
      </c>
      <c r="B997" s="1">
        <v>-1.3526599999999999E-8</v>
      </c>
      <c r="C997" s="1">
        <v>1.1E-14</v>
      </c>
    </row>
    <row r="998" spans="1:3" x14ac:dyDescent="0.3">
      <c r="A998">
        <v>-13</v>
      </c>
      <c r="B998" s="1">
        <v>-1.42012E-8</v>
      </c>
      <c r="C998" s="1">
        <v>3.8000000000000002E-14</v>
      </c>
    </row>
    <row r="999" spans="1:3" x14ac:dyDescent="0.3">
      <c r="A999">
        <v>-12</v>
      </c>
      <c r="B999" s="1">
        <v>-1.52121E-8</v>
      </c>
      <c r="C999" s="1">
        <v>-1.6000000000000001E-14</v>
      </c>
    </row>
    <row r="1000" spans="1:3" x14ac:dyDescent="0.3">
      <c r="A1000">
        <v>-11</v>
      </c>
      <c r="B1000" s="1">
        <v>-1.57086E-8</v>
      </c>
      <c r="C1000" s="1">
        <v>2E-14</v>
      </c>
    </row>
    <row r="1001" spans="1:3" x14ac:dyDescent="0.3">
      <c r="A1001">
        <v>-10</v>
      </c>
      <c r="B1001" s="1">
        <v>-1.6145599999999999E-8</v>
      </c>
      <c r="C1001" s="1">
        <v>1.4E-14</v>
      </c>
    </row>
    <row r="1002" spans="1:3" x14ac:dyDescent="0.3">
      <c r="A1002">
        <v>-9</v>
      </c>
      <c r="B1002" s="1">
        <v>-1.7013499999999999E-8</v>
      </c>
      <c r="C1002" s="1">
        <v>-8.9999999999999995E-15</v>
      </c>
    </row>
    <row r="1003" spans="1:3" x14ac:dyDescent="0.3">
      <c r="A1003">
        <v>-8</v>
      </c>
      <c r="B1003" s="1">
        <v>-1.72529E-8</v>
      </c>
      <c r="C1003" s="1">
        <v>4.4000000000000002E-14</v>
      </c>
    </row>
    <row r="1004" spans="1:3" x14ac:dyDescent="0.3">
      <c r="A1004">
        <v>-7</v>
      </c>
      <c r="B1004" s="1">
        <v>-1.8819000000000001E-8</v>
      </c>
      <c r="C1004" s="1">
        <v>1.1E-14</v>
      </c>
    </row>
    <row r="1005" spans="1:3" x14ac:dyDescent="0.3">
      <c r="A1005">
        <v>-6</v>
      </c>
      <c r="B1005" s="1">
        <v>-1.95877E-8</v>
      </c>
      <c r="C1005" s="1">
        <v>-2.3999999999999999E-14</v>
      </c>
    </row>
    <row r="1006" spans="1:3" x14ac:dyDescent="0.3">
      <c r="A1006">
        <v>-5</v>
      </c>
      <c r="B1006" s="1">
        <v>-2.0220199999999999E-8</v>
      </c>
      <c r="C1006" s="1">
        <v>3.4E-14</v>
      </c>
    </row>
    <row r="1007" spans="1:3" x14ac:dyDescent="0.3">
      <c r="A1007">
        <v>-4</v>
      </c>
      <c r="B1007" s="1">
        <v>-2.0575099999999999E-8</v>
      </c>
      <c r="C1007" s="1">
        <v>8.9999999999999995E-15</v>
      </c>
    </row>
    <row r="1008" spans="1:3" x14ac:dyDescent="0.3">
      <c r="A1008">
        <v>-3</v>
      </c>
      <c r="B1008" s="1">
        <v>-2.1253100000000001E-8</v>
      </c>
      <c r="C1008" s="1">
        <v>-1.4E-14</v>
      </c>
    </row>
    <row r="1009" spans="1:3" x14ac:dyDescent="0.3">
      <c r="A1009">
        <v>-2</v>
      </c>
      <c r="B1009" s="1">
        <v>-2.19241E-8</v>
      </c>
      <c r="C1009" s="1">
        <v>3.4E-14</v>
      </c>
    </row>
    <row r="1010" spans="1:3" x14ac:dyDescent="0.3">
      <c r="A1010">
        <v>-1</v>
      </c>
      <c r="B1010" s="1">
        <v>-2.2154999999999999E-8</v>
      </c>
      <c r="C1010" s="1">
        <v>8.9999999999999995E-15</v>
      </c>
    </row>
    <row r="1011" spans="1:3" x14ac:dyDescent="0.3">
      <c r="A1011">
        <v>0</v>
      </c>
      <c r="B1011" s="1">
        <v>-2.3279299999999999E-8</v>
      </c>
      <c r="C1011" s="1">
        <v>2.3999999999999999E-14</v>
      </c>
    </row>
    <row r="1012" spans="1:3" x14ac:dyDescent="0.3">
      <c r="A1012">
        <v>0</v>
      </c>
      <c r="B1012" s="1">
        <v>-4.5632500000000002E-8</v>
      </c>
      <c r="C1012" s="1">
        <v>2.13E-13</v>
      </c>
    </row>
    <row r="1013" spans="1:3" x14ac:dyDescent="0.3">
      <c r="A1013">
        <v>-1</v>
      </c>
      <c r="B1013" s="1">
        <v>-4.39932E-8</v>
      </c>
      <c r="C1013" s="1">
        <v>2.9100000000000002E-13</v>
      </c>
    </row>
    <row r="1014" spans="1:3" x14ac:dyDescent="0.3">
      <c r="A1014">
        <v>-2</v>
      </c>
      <c r="B1014" s="1">
        <v>-4.3714899999999999E-8</v>
      </c>
      <c r="C1014" s="1">
        <v>3.1299999999999998E-13</v>
      </c>
    </row>
    <row r="1015" spans="1:3" x14ac:dyDescent="0.3">
      <c r="A1015">
        <v>-3</v>
      </c>
      <c r="B1015" s="1">
        <v>-4.2931600000000002E-8</v>
      </c>
      <c r="C1015" s="1">
        <v>3.5699999999999999E-13</v>
      </c>
    </row>
    <row r="1016" spans="1:3" x14ac:dyDescent="0.3">
      <c r="A1016">
        <v>-4</v>
      </c>
      <c r="B1016" s="1">
        <v>-4.16494E-8</v>
      </c>
      <c r="C1016" s="1">
        <v>3.43E-13</v>
      </c>
    </row>
    <row r="1017" spans="1:3" x14ac:dyDescent="0.3">
      <c r="A1017">
        <v>-5</v>
      </c>
      <c r="B1017" s="1">
        <v>-4.0303699999999998E-8</v>
      </c>
      <c r="C1017" s="1">
        <v>3.3299999999999999E-13</v>
      </c>
    </row>
    <row r="1018" spans="1:3" x14ac:dyDescent="0.3">
      <c r="A1018">
        <v>-6</v>
      </c>
      <c r="B1018" s="1">
        <v>-3.9442700000000002E-8</v>
      </c>
      <c r="C1018" s="1">
        <v>3.4799999999999998E-13</v>
      </c>
    </row>
    <row r="1019" spans="1:3" x14ac:dyDescent="0.3">
      <c r="A1019">
        <v>-7</v>
      </c>
      <c r="B1019" s="1">
        <v>-3.8648700000000001E-8</v>
      </c>
      <c r="C1019" s="1">
        <v>3.5799999999999999E-13</v>
      </c>
    </row>
    <row r="1020" spans="1:3" x14ac:dyDescent="0.3">
      <c r="A1020">
        <v>-8</v>
      </c>
      <c r="B1020" s="1">
        <v>-3.69125E-8</v>
      </c>
      <c r="C1020" s="1">
        <v>3.1800000000000001E-13</v>
      </c>
    </row>
    <row r="1021" spans="1:3" x14ac:dyDescent="0.3">
      <c r="A1021">
        <v>-9</v>
      </c>
      <c r="B1021" s="1">
        <v>-3.5318300000000002E-8</v>
      </c>
      <c r="C1021" s="1">
        <v>3.2900000000000001E-13</v>
      </c>
    </row>
    <row r="1022" spans="1:3" x14ac:dyDescent="0.3">
      <c r="A1022">
        <v>-10</v>
      </c>
      <c r="B1022" s="1">
        <v>-3.4401800000000002E-8</v>
      </c>
      <c r="C1022" s="1">
        <v>3.3800000000000002E-13</v>
      </c>
    </row>
    <row r="1023" spans="1:3" x14ac:dyDescent="0.3">
      <c r="A1023">
        <v>-11</v>
      </c>
      <c r="B1023" s="1">
        <v>-3.2896499999999999E-8</v>
      </c>
      <c r="C1023" s="1">
        <v>2.9899999999999999E-13</v>
      </c>
    </row>
    <row r="1024" spans="1:3" x14ac:dyDescent="0.3">
      <c r="A1024">
        <v>-12</v>
      </c>
      <c r="B1024" s="1">
        <v>-3.1592100000000001E-8</v>
      </c>
      <c r="C1024" s="1">
        <v>2.61E-13</v>
      </c>
    </row>
    <row r="1025" spans="1:3" x14ac:dyDescent="0.3">
      <c r="A1025">
        <v>-13</v>
      </c>
      <c r="B1025" s="1">
        <v>-3.12078E-8</v>
      </c>
      <c r="C1025" s="1">
        <v>3.0199999999999998E-13</v>
      </c>
    </row>
    <row r="1026" spans="1:3" x14ac:dyDescent="0.3">
      <c r="A1026">
        <v>-14</v>
      </c>
      <c r="B1026" s="1">
        <v>-3.0048499999999999E-8</v>
      </c>
      <c r="C1026" s="1">
        <v>2.4400000000000002E-13</v>
      </c>
    </row>
    <row r="1027" spans="1:3" x14ac:dyDescent="0.3">
      <c r="A1027">
        <v>-15</v>
      </c>
      <c r="B1027" s="1">
        <v>-2.89821E-8</v>
      </c>
      <c r="C1027" s="1">
        <v>2.6E-13</v>
      </c>
    </row>
    <row r="1028" spans="1:3" x14ac:dyDescent="0.3">
      <c r="A1028">
        <v>-16</v>
      </c>
      <c r="B1028" s="1">
        <v>-2.77686E-8</v>
      </c>
      <c r="C1028" s="1">
        <v>2.7900000000000002E-13</v>
      </c>
    </row>
    <row r="1029" spans="1:3" x14ac:dyDescent="0.3">
      <c r="A1029">
        <v>-17</v>
      </c>
      <c r="B1029" s="1">
        <v>-2.66886E-8</v>
      </c>
      <c r="C1029" s="1">
        <v>2.6199999999999999E-13</v>
      </c>
    </row>
    <row r="1030" spans="1:3" x14ac:dyDescent="0.3">
      <c r="A1030">
        <v>-18</v>
      </c>
      <c r="B1030" s="1">
        <v>-2.5613299999999999E-8</v>
      </c>
      <c r="C1030" s="1">
        <v>2.4099999999999998E-13</v>
      </c>
    </row>
    <row r="1031" spans="1:3" x14ac:dyDescent="0.3">
      <c r="A1031">
        <v>-19</v>
      </c>
      <c r="B1031" s="1">
        <v>-2.55142E-8</v>
      </c>
      <c r="C1031" s="1">
        <v>2.4600000000000001E-13</v>
      </c>
    </row>
    <row r="1032" spans="1:3" x14ac:dyDescent="0.3">
      <c r="A1032">
        <v>-20</v>
      </c>
      <c r="B1032" s="1">
        <v>-2.8770499999999999E-8</v>
      </c>
      <c r="C1032" s="1">
        <v>2.4400000000000002E-13</v>
      </c>
    </row>
    <row r="1033" spans="1:3" x14ac:dyDescent="0.3">
      <c r="A1033">
        <v>-21</v>
      </c>
      <c r="B1033" s="1">
        <v>-3.7598700000000002E-8</v>
      </c>
      <c r="C1033" s="1">
        <v>2.3300000000000002E-13</v>
      </c>
    </row>
    <row r="1034" spans="1:3" x14ac:dyDescent="0.3">
      <c r="A1034">
        <v>-22</v>
      </c>
      <c r="B1034" s="1">
        <v>-5.5044099999999999E-8</v>
      </c>
      <c r="C1034" s="1">
        <v>2.4500000000000002E-13</v>
      </c>
    </row>
    <row r="1035" spans="1:3" x14ac:dyDescent="0.3">
      <c r="A1035">
        <v>-23</v>
      </c>
      <c r="B1035" s="1">
        <v>-8.6480200000000002E-8</v>
      </c>
      <c r="C1035" s="1">
        <v>2.4999999999999999E-13</v>
      </c>
    </row>
    <row r="1036" spans="1:3" x14ac:dyDescent="0.3">
      <c r="A1036">
        <v>-24</v>
      </c>
      <c r="B1036" s="1">
        <v>-1.37867E-7</v>
      </c>
      <c r="C1036" s="1">
        <v>9.7000000000000003E-14</v>
      </c>
    </row>
    <row r="1037" spans="1:3" x14ac:dyDescent="0.3">
      <c r="A1037">
        <v>-25</v>
      </c>
      <c r="B1037" s="1">
        <v>-2.23028E-7</v>
      </c>
      <c r="C1037" s="1">
        <v>1.96E-13</v>
      </c>
    </row>
    <row r="1038" spans="1:3" x14ac:dyDescent="0.3">
      <c r="A1038">
        <v>-26</v>
      </c>
      <c r="B1038" s="1">
        <v>-3.4630000000000002E-7</v>
      </c>
      <c r="C1038" s="1">
        <v>1.9E-13</v>
      </c>
    </row>
    <row r="1039" spans="1:3" x14ac:dyDescent="0.3">
      <c r="A1039">
        <v>-27</v>
      </c>
      <c r="B1039" s="1">
        <v>-5.1733600000000005E-7</v>
      </c>
      <c r="C1039" s="1">
        <v>1.65E-13</v>
      </c>
    </row>
    <row r="1040" spans="1:3" x14ac:dyDescent="0.3">
      <c r="A1040">
        <v>-28</v>
      </c>
      <c r="B1040" s="1">
        <v>-7.4903599999999998E-7</v>
      </c>
      <c r="C1040" s="1">
        <v>2.0399999999999999E-13</v>
      </c>
    </row>
    <row r="1041" spans="1:3" x14ac:dyDescent="0.3">
      <c r="A1041">
        <v>-29</v>
      </c>
      <c r="B1041" s="1">
        <v>-1.0585840000000001E-6</v>
      </c>
      <c r="C1041" s="1">
        <v>1.5700000000000001E-13</v>
      </c>
    </row>
    <row r="1042" spans="1:3" x14ac:dyDescent="0.3">
      <c r="A1042">
        <v>-30</v>
      </c>
      <c r="B1042" s="1">
        <v>-1.45433E-6</v>
      </c>
      <c r="C1042" s="1">
        <v>8.8999999999999999E-14</v>
      </c>
    </row>
    <row r="1043" spans="1:3" x14ac:dyDescent="0.3">
      <c r="A1043">
        <v>-31</v>
      </c>
      <c r="B1043" s="1">
        <v>-1.99465E-6</v>
      </c>
      <c r="C1043" s="1">
        <v>1.3299999999999999E-13</v>
      </c>
    </row>
    <row r="1044" spans="1:3" x14ac:dyDescent="0.3">
      <c r="A1044">
        <v>-32</v>
      </c>
      <c r="B1044" s="1">
        <v>-2.69724E-6</v>
      </c>
      <c r="C1044" s="1">
        <v>1.1499999999999999E-13</v>
      </c>
    </row>
    <row r="1045" spans="1:3" x14ac:dyDescent="0.3">
      <c r="A1045">
        <v>-33</v>
      </c>
      <c r="B1045" s="1">
        <v>-3.5858E-6</v>
      </c>
      <c r="C1045" s="1">
        <v>1.3799999999999999E-13</v>
      </c>
    </row>
    <row r="1046" spans="1:3" x14ac:dyDescent="0.3">
      <c r="A1046">
        <v>-34</v>
      </c>
      <c r="B1046" s="1">
        <v>-4.6983700000000002E-6</v>
      </c>
      <c r="C1046" s="1">
        <v>9.4999999999999999E-14</v>
      </c>
    </row>
    <row r="1047" spans="1:3" x14ac:dyDescent="0.3">
      <c r="A1047">
        <v>-35</v>
      </c>
      <c r="B1047" s="1">
        <v>-6.0685200000000001E-6</v>
      </c>
      <c r="C1047" s="1">
        <v>1.42E-13</v>
      </c>
    </row>
    <row r="1048" spans="1:3" x14ac:dyDescent="0.3">
      <c r="A1048">
        <v>-36</v>
      </c>
      <c r="B1048" s="1">
        <v>-7.7344399999999994E-6</v>
      </c>
      <c r="C1048" s="1">
        <v>5.6000000000000001E-14</v>
      </c>
    </row>
    <row r="1049" spans="1:3" x14ac:dyDescent="0.3">
      <c r="A1049">
        <v>-37</v>
      </c>
      <c r="B1049" s="1">
        <v>-9.7350000000000008E-6</v>
      </c>
      <c r="C1049" s="1">
        <v>1.1999999999999999E-13</v>
      </c>
    </row>
    <row r="1050" spans="1:3" x14ac:dyDescent="0.3">
      <c r="A1050">
        <v>-38</v>
      </c>
      <c r="B1050" s="1">
        <v>-1.20392E-5</v>
      </c>
      <c r="C1050" s="1">
        <v>2.3E-14</v>
      </c>
    </row>
    <row r="1051" spans="1:3" x14ac:dyDescent="0.3">
      <c r="A1051">
        <v>-39</v>
      </c>
      <c r="B1051" s="1">
        <v>-1.4861199999999999E-5</v>
      </c>
      <c r="C1051" s="1">
        <v>6.4000000000000005E-14</v>
      </c>
    </row>
    <row r="1052" spans="1:3" x14ac:dyDescent="0.3">
      <c r="A1052">
        <v>-40</v>
      </c>
      <c r="B1052" s="1">
        <v>-1.8129299999999999E-5</v>
      </c>
      <c r="C1052" s="1">
        <v>3.2000000000000002E-14</v>
      </c>
    </row>
    <row r="1053" spans="1:3" x14ac:dyDescent="0.3">
      <c r="A1053">
        <v>-41</v>
      </c>
      <c r="B1053" s="1">
        <v>-2.1912999999999998E-5</v>
      </c>
      <c r="C1053" s="1">
        <v>4.4000000000000002E-14</v>
      </c>
    </row>
    <row r="1054" spans="1:3" x14ac:dyDescent="0.3">
      <c r="A1054">
        <v>-42</v>
      </c>
      <c r="B1054" s="1">
        <v>-2.62217E-5</v>
      </c>
      <c r="C1054" s="1">
        <v>9.5999999999999995E-14</v>
      </c>
    </row>
    <row r="1055" spans="1:3" x14ac:dyDescent="0.3">
      <c r="A1055">
        <v>-43</v>
      </c>
      <c r="B1055" s="1">
        <v>-3.1090000000000002E-5</v>
      </c>
      <c r="C1055" s="1">
        <v>4.7999999999999997E-14</v>
      </c>
    </row>
    <row r="1056" spans="1:3" x14ac:dyDescent="0.3">
      <c r="A1056">
        <v>-44</v>
      </c>
      <c r="B1056" s="1">
        <v>-3.65993E-5</v>
      </c>
      <c r="C1056" s="1">
        <v>8.2000000000000004E-14</v>
      </c>
    </row>
    <row r="1057" spans="1:3" x14ac:dyDescent="0.3">
      <c r="A1057">
        <v>-45</v>
      </c>
      <c r="B1057" s="1">
        <v>-4.2741799999999998E-5</v>
      </c>
      <c r="C1057" s="1">
        <v>5.0999999999999997E-14</v>
      </c>
    </row>
    <row r="1058" spans="1:3" x14ac:dyDescent="0.3">
      <c r="A1058">
        <v>-46</v>
      </c>
      <c r="B1058" s="1">
        <v>-4.9556599999999999E-5</v>
      </c>
      <c r="C1058" s="1">
        <v>4E-14</v>
      </c>
    </row>
    <row r="1059" spans="1:3" x14ac:dyDescent="0.3">
      <c r="A1059">
        <v>-47</v>
      </c>
      <c r="B1059" s="1">
        <v>-5.7051700000000001E-5</v>
      </c>
      <c r="C1059" s="1">
        <v>5.0000000000000002E-14</v>
      </c>
    </row>
    <row r="1060" spans="1:3" x14ac:dyDescent="0.3">
      <c r="A1060">
        <v>-48</v>
      </c>
      <c r="B1060" s="1">
        <v>-6.5302000000000006E-5</v>
      </c>
      <c r="C1060" s="1">
        <v>7.7E-14</v>
      </c>
    </row>
    <row r="1061" spans="1:3" x14ac:dyDescent="0.3">
      <c r="A1061">
        <v>-49</v>
      </c>
      <c r="B1061" s="1">
        <v>-7.4305699999999996E-5</v>
      </c>
      <c r="C1061" s="1">
        <v>3.2999999999999998E-14</v>
      </c>
    </row>
    <row r="1062" spans="1:3" x14ac:dyDescent="0.3">
      <c r="A1062">
        <v>-50</v>
      </c>
      <c r="B1062" s="1">
        <v>-8.4044199999999997E-5</v>
      </c>
      <c r="C1062" s="1">
        <v>8.6999999999999995E-14</v>
      </c>
    </row>
    <row r="1063" spans="1:3" x14ac:dyDescent="0.3">
      <c r="A1063">
        <v>-51</v>
      </c>
      <c r="B1063" s="1">
        <v>-9.4527700000000006E-5</v>
      </c>
      <c r="C1063" s="1">
        <v>7.0000000000000001E-15</v>
      </c>
    </row>
    <row r="1064" spans="1:3" x14ac:dyDescent="0.3">
      <c r="A1064">
        <v>-52</v>
      </c>
      <c r="B1064">
        <v>-1.058454E-4</v>
      </c>
      <c r="C1064" s="1">
        <v>3.5999999999999998E-14</v>
      </c>
    </row>
    <row r="1065" spans="1:3" x14ac:dyDescent="0.3">
      <c r="A1065">
        <v>-53</v>
      </c>
      <c r="B1065">
        <v>-1.17782E-4</v>
      </c>
      <c r="C1065" s="1">
        <v>-2.0000000000000002E-15</v>
      </c>
    </row>
    <row r="1066" spans="1:3" x14ac:dyDescent="0.3">
      <c r="A1066">
        <v>-54</v>
      </c>
      <c r="B1066">
        <v>-1.30934E-4</v>
      </c>
      <c r="C1066" s="1">
        <v>5E-15</v>
      </c>
    </row>
    <row r="1067" spans="1:3" x14ac:dyDescent="0.3">
      <c r="A1067">
        <v>-55</v>
      </c>
      <c r="B1067">
        <v>-1.44852E-4</v>
      </c>
      <c r="C1067" s="1">
        <v>3.7E-14</v>
      </c>
    </row>
    <row r="1068" spans="1:3" x14ac:dyDescent="0.3">
      <c r="A1068">
        <v>-56</v>
      </c>
      <c r="B1068">
        <v>-1.5965400000000001E-4</v>
      </c>
      <c r="C1068" s="1">
        <v>1.1999999999999999E-14</v>
      </c>
    </row>
    <row r="1069" spans="1:3" x14ac:dyDescent="0.3">
      <c r="A1069">
        <v>-57</v>
      </c>
      <c r="B1069">
        <v>-1.75398E-4</v>
      </c>
      <c r="C1069" s="1">
        <v>5.1999999999999999E-14</v>
      </c>
    </row>
    <row r="1070" spans="1:3" x14ac:dyDescent="0.3">
      <c r="A1070">
        <v>-58</v>
      </c>
      <c r="B1070">
        <v>-1.9201099999999999E-4</v>
      </c>
      <c r="C1070" s="1">
        <v>1.6000000000000001E-14</v>
      </c>
    </row>
    <row r="1071" spans="1:3" x14ac:dyDescent="0.3">
      <c r="A1071">
        <v>-59</v>
      </c>
      <c r="B1071">
        <v>-2.0968699999999999E-4</v>
      </c>
      <c r="C1071" s="1">
        <v>-4.0000000000000003E-15</v>
      </c>
    </row>
    <row r="1072" spans="1:3" x14ac:dyDescent="0.3">
      <c r="A1072">
        <v>-60</v>
      </c>
      <c r="B1072">
        <v>-2.2822599999999999E-4</v>
      </c>
      <c r="C1072" s="1">
        <v>8.0000000000000006E-15</v>
      </c>
    </row>
    <row r="1073" spans="1:3" x14ac:dyDescent="0.3">
      <c r="A1073">
        <v>-61</v>
      </c>
      <c r="B1073">
        <v>-2.4773500000000001E-4</v>
      </c>
      <c r="C1073" s="1">
        <v>4E-14</v>
      </c>
    </row>
    <row r="1074" spans="1:3" x14ac:dyDescent="0.3">
      <c r="A1074">
        <v>-62</v>
      </c>
      <c r="B1074">
        <v>-2.6835800000000001E-4</v>
      </c>
      <c r="C1074" s="1">
        <v>4.3E-14</v>
      </c>
    </row>
    <row r="1075" spans="1:3" x14ac:dyDescent="0.3">
      <c r="A1075">
        <v>-63</v>
      </c>
      <c r="B1075">
        <v>-2.8974799999999999E-4</v>
      </c>
      <c r="C1075" s="1">
        <v>1.6000000000000001E-14</v>
      </c>
    </row>
    <row r="1076" spans="1:3" x14ac:dyDescent="0.3">
      <c r="A1076">
        <v>-64</v>
      </c>
      <c r="B1076">
        <v>-3.12138E-4</v>
      </c>
      <c r="C1076" s="1">
        <v>1.6000000000000001E-14</v>
      </c>
    </row>
    <row r="1077" spans="1:3" x14ac:dyDescent="0.3">
      <c r="A1077">
        <v>-65</v>
      </c>
      <c r="B1077">
        <v>-3.3567100000000001E-4</v>
      </c>
      <c r="C1077" s="1">
        <v>1.6000000000000001E-14</v>
      </c>
    </row>
    <row r="1078" spans="1:3" x14ac:dyDescent="0.3">
      <c r="A1078">
        <v>-66</v>
      </c>
      <c r="B1078">
        <v>-3.5998999999999997E-4</v>
      </c>
      <c r="C1078" s="1">
        <v>-2.0000000000000002E-15</v>
      </c>
    </row>
    <row r="1079" spans="1:3" x14ac:dyDescent="0.3">
      <c r="A1079">
        <v>-67</v>
      </c>
      <c r="B1079">
        <v>-3.85521E-4</v>
      </c>
      <c r="C1079" s="1">
        <v>-1.0000000000000001E-15</v>
      </c>
    </row>
    <row r="1080" spans="1:3" x14ac:dyDescent="0.3">
      <c r="A1080">
        <v>-68</v>
      </c>
      <c r="B1080">
        <v>-4.1198299999999999E-4</v>
      </c>
      <c r="C1080" s="1">
        <v>1E-14</v>
      </c>
    </row>
    <row r="1081" spans="1:3" x14ac:dyDescent="0.3">
      <c r="A1081">
        <v>-69</v>
      </c>
      <c r="B1081">
        <v>-4.3936300000000001E-4</v>
      </c>
      <c r="C1081" s="1">
        <v>1.7999999999999999E-14</v>
      </c>
    </row>
    <row r="1082" spans="1:3" x14ac:dyDescent="0.3">
      <c r="A1082">
        <v>-70</v>
      </c>
      <c r="B1082">
        <v>-4.6800800000000001E-4</v>
      </c>
      <c r="C1082" s="1">
        <v>1.1999999999999999E-14</v>
      </c>
    </row>
    <row r="1083" spans="1:3" x14ac:dyDescent="0.3">
      <c r="A1083">
        <v>-71</v>
      </c>
      <c r="B1083">
        <v>-4.97624E-4</v>
      </c>
      <c r="C1083" s="1">
        <v>3.5000000000000002E-14</v>
      </c>
    </row>
    <row r="1084" spans="1:3" x14ac:dyDescent="0.3">
      <c r="A1084">
        <v>-72</v>
      </c>
      <c r="B1084">
        <v>-5.2781900000000001E-4</v>
      </c>
      <c r="C1084" s="1">
        <v>-8.9999999999999995E-15</v>
      </c>
    </row>
    <row r="1085" spans="1:3" x14ac:dyDescent="0.3">
      <c r="A1085">
        <v>-73</v>
      </c>
      <c r="B1085">
        <v>-5.5942999999999998E-4</v>
      </c>
      <c r="C1085" s="1">
        <v>3.2999999999999998E-14</v>
      </c>
    </row>
    <row r="1086" spans="1:3" x14ac:dyDescent="0.3">
      <c r="A1086">
        <v>-74</v>
      </c>
      <c r="B1086">
        <v>-5.9186799999999995E-4</v>
      </c>
      <c r="C1086" s="1">
        <v>-2.5000000000000001E-14</v>
      </c>
    </row>
    <row r="1087" spans="1:3" x14ac:dyDescent="0.3">
      <c r="A1087">
        <v>-75</v>
      </c>
      <c r="B1087">
        <v>-6.2543799999999997E-4</v>
      </c>
      <c r="C1087" s="1">
        <v>1.6000000000000001E-14</v>
      </c>
    </row>
    <row r="1088" spans="1:3" x14ac:dyDescent="0.3">
      <c r="A1088">
        <v>-76</v>
      </c>
      <c r="B1088">
        <v>-6.5984699999999997E-4</v>
      </c>
      <c r="C1088" s="1">
        <v>-2.6E-14</v>
      </c>
    </row>
    <row r="1089" spans="1:3" x14ac:dyDescent="0.3">
      <c r="A1089">
        <v>-77</v>
      </c>
      <c r="B1089">
        <v>-6.9523199999999995E-4</v>
      </c>
      <c r="C1089" s="1">
        <v>-4.0000000000000003E-15</v>
      </c>
    </row>
    <row r="1090" spans="1:3" x14ac:dyDescent="0.3">
      <c r="A1090">
        <v>-78</v>
      </c>
      <c r="B1090">
        <v>-7.3176600000000001E-4</v>
      </c>
      <c r="C1090" s="1">
        <v>2.0000000000000002E-15</v>
      </c>
    </row>
    <row r="1091" spans="1:3" x14ac:dyDescent="0.3">
      <c r="A1091">
        <v>-79</v>
      </c>
      <c r="B1091">
        <v>-7.6900099999999995E-4</v>
      </c>
      <c r="C1091" s="1">
        <v>8.9999999999999995E-15</v>
      </c>
    </row>
    <row r="1092" spans="1:3" x14ac:dyDescent="0.3">
      <c r="A1092">
        <v>-80</v>
      </c>
      <c r="B1092">
        <v>-8.0755699999999998E-4</v>
      </c>
      <c r="C1092" s="1">
        <v>6.2000000000000001E-14</v>
      </c>
    </row>
    <row r="1093" spans="1:3" x14ac:dyDescent="0.3">
      <c r="A1093">
        <v>-81</v>
      </c>
      <c r="B1093">
        <v>-8.4706600000000005E-4</v>
      </c>
      <c r="C1093" s="1">
        <v>2.8000000000000001E-14</v>
      </c>
    </row>
    <row r="1094" spans="1:3" x14ac:dyDescent="0.3">
      <c r="A1094">
        <v>-82</v>
      </c>
      <c r="B1094">
        <v>-8.8725299999999996E-4</v>
      </c>
      <c r="C1094" s="1">
        <v>8.9999999999999995E-15</v>
      </c>
    </row>
    <row r="1095" spans="1:3" x14ac:dyDescent="0.3">
      <c r="A1095">
        <v>-83</v>
      </c>
      <c r="B1095">
        <v>-9.2838299999999996E-4</v>
      </c>
      <c r="C1095" s="1">
        <v>-4.0000000000000003E-15</v>
      </c>
    </row>
    <row r="1096" spans="1:3" x14ac:dyDescent="0.3">
      <c r="A1096">
        <v>-84</v>
      </c>
      <c r="B1096">
        <v>-9.7049899999999999E-4</v>
      </c>
      <c r="C1096" s="1">
        <v>-5E-15</v>
      </c>
    </row>
    <row r="1097" spans="1:3" x14ac:dyDescent="0.3">
      <c r="A1097">
        <v>-85</v>
      </c>
      <c r="B1097">
        <v>-1.0135960000000001E-3</v>
      </c>
      <c r="C1097" s="1">
        <v>-1.0000000000000001E-15</v>
      </c>
    </row>
    <row r="1098" spans="1:3" x14ac:dyDescent="0.3">
      <c r="A1098">
        <v>-86</v>
      </c>
      <c r="B1098">
        <v>-1.057718E-3</v>
      </c>
      <c r="C1098" s="1">
        <v>2.6E-14</v>
      </c>
    </row>
    <row r="1099" spans="1:3" x14ac:dyDescent="0.3">
      <c r="A1099">
        <v>-87</v>
      </c>
      <c r="B1099">
        <v>-1.1024400000000001E-3</v>
      </c>
      <c r="C1099" s="1">
        <v>4E-14</v>
      </c>
    </row>
    <row r="1100" spans="1:3" x14ac:dyDescent="0.3">
      <c r="A1100">
        <v>-88</v>
      </c>
      <c r="B1100">
        <v>-1.1478199999999999E-3</v>
      </c>
      <c r="C1100" s="1">
        <v>2.9999999999999998E-15</v>
      </c>
    </row>
    <row r="1101" spans="1:3" x14ac:dyDescent="0.3">
      <c r="A1101">
        <v>-89</v>
      </c>
      <c r="B1101">
        <v>-1.1944900000000001E-3</v>
      </c>
      <c r="C1101" s="1">
        <v>7.0000000000000001E-15</v>
      </c>
    </row>
    <row r="1102" spans="1:3" x14ac:dyDescent="0.3">
      <c r="A1102">
        <v>-90</v>
      </c>
      <c r="B1102">
        <v>-1.24165E-3</v>
      </c>
      <c r="C1102" s="1">
        <v>7.0000000000000001E-15</v>
      </c>
    </row>
    <row r="1103" spans="1:3" x14ac:dyDescent="0.3">
      <c r="A1103">
        <v>-91</v>
      </c>
      <c r="B1103">
        <v>-1.28937E-3</v>
      </c>
      <c r="C1103" s="1">
        <v>7.1E-14</v>
      </c>
    </row>
    <row r="1104" spans="1:3" x14ac:dyDescent="0.3">
      <c r="A1104">
        <v>-92</v>
      </c>
      <c r="B1104">
        <v>-1.3380899999999999E-3</v>
      </c>
      <c r="C1104" s="1">
        <v>-5E-15</v>
      </c>
    </row>
    <row r="1105" spans="1:3" x14ac:dyDescent="0.3">
      <c r="A1105">
        <v>-93</v>
      </c>
      <c r="B1105">
        <v>-1.3872999999999999E-3</v>
      </c>
      <c r="C1105" s="1">
        <v>3.5000000000000002E-14</v>
      </c>
    </row>
    <row r="1106" spans="1:3" x14ac:dyDescent="0.3">
      <c r="A1106">
        <v>-94</v>
      </c>
      <c r="B1106">
        <v>-1.43728E-3</v>
      </c>
      <c r="C1106" s="1">
        <v>3.1E-14</v>
      </c>
    </row>
    <row r="1107" spans="1:3" x14ac:dyDescent="0.3">
      <c r="A1107">
        <v>-95</v>
      </c>
      <c r="B1107">
        <v>-1.48835E-3</v>
      </c>
      <c r="C1107" s="1">
        <v>-2.9999999999999998E-14</v>
      </c>
    </row>
    <row r="1108" spans="1:3" x14ac:dyDescent="0.3">
      <c r="A1108">
        <v>-96</v>
      </c>
      <c r="B1108">
        <v>-1.54002E-3</v>
      </c>
      <c r="C1108" s="1">
        <v>2E-14</v>
      </c>
    </row>
    <row r="1109" spans="1:3" x14ac:dyDescent="0.3">
      <c r="A1109">
        <v>-97</v>
      </c>
      <c r="B1109">
        <v>-1.5920400000000001E-3</v>
      </c>
      <c r="C1109" s="1">
        <v>-2.8000000000000001E-14</v>
      </c>
    </row>
    <row r="1110" spans="1:3" x14ac:dyDescent="0.3">
      <c r="A1110">
        <v>-98</v>
      </c>
      <c r="B1110">
        <v>-1.6441299999999999E-3</v>
      </c>
      <c r="C1110" s="1">
        <v>8.9999999999999995E-15</v>
      </c>
    </row>
    <row r="1111" spans="1:3" x14ac:dyDescent="0.3">
      <c r="A1111">
        <v>-99</v>
      </c>
      <c r="B1111">
        <v>-1.6971E-3</v>
      </c>
      <c r="C1111" s="1">
        <v>6.4000000000000005E-14</v>
      </c>
    </row>
    <row r="1112" spans="1:3" x14ac:dyDescent="0.3">
      <c r="A1112">
        <v>-100</v>
      </c>
      <c r="B1112">
        <v>-1.75027E-3</v>
      </c>
      <c r="C1112" s="1">
        <v>-2.9999999999999998E-15</v>
      </c>
    </row>
    <row r="1113" spans="1:3" x14ac:dyDescent="0.3">
      <c r="A1113">
        <v>-100</v>
      </c>
      <c r="B1113">
        <v>-1.7458899999999999E-3</v>
      </c>
      <c r="C1113" s="1">
        <v>-1.09E-13</v>
      </c>
    </row>
    <row r="1114" spans="1:3" x14ac:dyDescent="0.3">
      <c r="A1114">
        <v>-99</v>
      </c>
      <c r="B1114">
        <v>-1.6798799999999999E-3</v>
      </c>
      <c r="C1114" s="1">
        <v>-2.0000000000000001E-13</v>
      </c>
    </row>
    <row r="1115" spans="1:3" x14ac:dyDescent="0.3">
      <c r="A1115">
        <v>-98</v>
      </c>
      <c r="B1115">
        <v>-1.6168199999999999E-3</v>
      </c>
      <c r="C1115" s="1">
        <v>-2.84E-13</v>
      </c>
    </row>
    <row r="1116" spans="1:3" x14ac:dyDescent="0.3">
      <c r="A1116">
        <v>-97</v>
      </c>
      <c r="B1116">
        <v>-1.55598E-3</v>
      </c>
      <c r="C1116" s="1">
        <v>-3.0400000000000002E-13</v>
      </c>
    </row>
    <row r="1117" spans="1:3" x14ac:dyDescent="0.3">
      <c r="A1117">
        <v>-96</v>
      </c>
      <c r="B1117">
        <v>-1.49676E-3</v>
      </c>
      <c r="C1117" s="1">
        <v>-2.61E-13</v>
      </c>
    </row>
    <row r="1118" spans="1:3" x14ac:dyDescent="0.3">
      <c r="A1118">
        <v>-95</v>
      </c>
      <c r="B1118">
        <v>-1.43896E-3</v>
      </c>
      <c r="C1118" s="1">
        <v>-3.1099999999999999E-13</v>
      </c>
    </row>
    <row r="1119" spans="1:3" x14ac:dyDescent="0.3">
      <c r="A1119">
        <v>-94</v>
      </c>
      <c r="B1119">
        <v>-1.3828200000000001E-3</v>
      </c>
      <c r="C1119" s="1">
        <v>-3.0300000000000002E-13</v>
      </c>
    </row>
    <row r="1120" spans="1:3" x14ac:dyDescent="0.3">
      <c r="A1120">
        <v>-93</v>
      </c>
      <c r="B1120">
        <v>-1.32785E-3</v>
      </c>
      <c r="C1120" s="1">
        <v>-3.32E-13</v>
      </c>
    </row>
    <row r="1121" spans="1:3" x14ac:dyDescent="0.3">
      <c r="A1121">
        <v>-92</v>
      </c>
      <c r="B1121">
        <v>-1.2740399999999999E-3</v>
      </c>
      <c r="C1121" s="1">
        <v>-3.19E-13</v>
      </c>
    </row>
    <row r="1122" spans="1:3" x14ac:dyDescent="0.3">
      <c r="A1122">
        <v>-91</v>
      </c>
      <c r="B1122">
        <v>-1.22164E-3</v>
      </c>
      <c r="C1122" s="1">
        <v>-2.7599999999999999E-13</v>
      </c>
    </row>
    <row r="1123" spans="1:3" x14ac:dyDescent="0.3">
      <c r="A1123">
        <v>-90</v>
      </c>
      <c r="B1123">
        <v>-1.1705400000000001E-3</v>
      </c>
      <c r="C1123" s="1">
        <v>-3.1700000000000001E-13</v>
      </c>
    </row>
    <row r="1124" spans="1:3" x14ac:dyDescent="0.3">
      <c r="A1124">
        <v>-89</v>
      </c>
      <c r="B1124">
        <v>-1.12067E-3</v>
      </c>
      <c r="C1124" s="1">
        <v>-2.8699999999999999E-13</v>
      </c>
    </row>
    <row r="1125" spans="1:3" x14ac:dyDescent="0.3">
      <c r="A1125">
        <v>-88</v>
      </c>
      <c r="B1125">
        <v>-1.07205E-3</v>
      </c>
      <c r="C1125" s="1">
        <v>-3.0999999999999999E-13</v>
      </c>
    </row>
    <row r="1126" spans="1:3" x14ac:dyDescent="0.3">
      <c r="A1126">
        <v>-87</v>
      </c>
      <c r="B1126">
        <v>-1.02465E-3</v>
      </c>
      <c r="C1126" s="1">
        <v>-3.2700000000000002E-13</v>
      </c>
    </row>
    <row r="1127" spans="1:3" x14ac:dyDescent="0.3">
      <c r="A1127">
        <v>-86</v>
      </c>
      <c r="B1127">
        <v>-9.7841399999999993E-4</v>
      </c>
      <c r="C1127" s="1">
        <v>-2.48E-13</v>
      </c>
    </row>
    <row r="1128" spans="1:3" x14ac:dyDescent="0.3">
      <c r="A1128">
        <v>-85</v>
      </c>
      <c r="B1128">
        <v>-9.3317599999999997E-4</v>
      </c>
      <c r="C1128" s="1">
        <v>-2.7699999999999998E-13</v>
      </c>
    </row>
    <row r="1129" spans="1:3" x14ac:dyDescent="0.3">
      <c r="A1129">
        <v>-84</v>
      </c>
      <c r="B1129">
        <v>-8.8924299999999996E-4</v>
      </c>
      <c r="C1129" s="1">
        <v>-2.9300000000000001E-13</v>
      </c>
    </row>
    <row r="1130" spans="1:3" x14ac:dyDescent="0.3">
      <c r="A1130">
        <v>-83</v>
      </c>
      <c r="B1130">
        <v>-8.4641999999999996E-4</v>
      </c>
      <c r="C1130" s="1">
        <v>-2.8699999999999999E-13</v>
      </c>
    </row>
    <row r="1131" spans="1:3" x14ac:dyDescent="0.3">
      <c r="A1131">
        <v>-82</v>
      </c>
      <c r="B1131">
        <v>-8.0508999999999995E-4</v>
      </c>
      <c r="C1131" s="1">
        <v>-2.6299999999999999E-13</v>
      </c>
    </row>
    <row r="1132" spans="1:3" x14ac:dyDescent="0.3">
      <c r="A1132">
        <v>-81</v>
      </c>
      <c r="B1132">
        <v>-7.6484899999999995E-4</v>
      </c>
      <c r="C1132" s="1">
        <v>-2.5399999999999998E-13</v>
      </c>
    </row>
    <row r="1133" spans="1:3" x14ac:dyDescent="0.3">
      <c r="A1133">
        <v>-80</v>
      </c>
      <c r="B1133">
        <v>-7.2591699999999997E-4</v>
      </c>
      <c r="C1133" s="1">
        <v>-2.5399999999999998E-13</v>
      </c>
    </row>
    <row r="1134" spans="1:3" x14ac:dyDescent="0.3">
      <c r="A1134">
        <v>-79</v>
      </c>
      <c r="B1134">
        <v>-6.8799099999999999E-4</v>
      </c>
      <c r="C1134" s="1">
        <v>-2.3999999999999999E-13</v>
      </c>
    </row>
    <row r="1135" spans="1:3" x14ac:dyDescent="0.3">
      <c r="A1135">
        <v>-78</v>
      </c>
      <c r="B1135">
        <v>-6.5116399999999997E-4</v>
      </c>
      <c r="C1135" s="1">
        <v>-2.37E-13</v>
      </c>
    </row>
    <row r="1136" spans="1:3" x14ac:dyDescent="0.3">
      <c r="A1136">
        <v>-77</v>
      </c>
      <c r="B1136">
        <v>-6.1568599999999995E-4</v>
      </c>
      <c r="C1136" s="1">
        <v>-2.97E-13</v>
      </c>
    </row>
    <row r="1137" spans="1:3" x14ac:dyDescent="0.3">
      <c r="A1137">
        <v>-76</v>
      </c>
      <c r="B1137">
        <v>-5.8134599999999995E-4</v>
      </c>
      <c r="C1137" s="1">
        <v>-2.5800000000000001E-13</v>
      </c>
    </row>
    <row r="1138" spans="1:3" x14ac:dyDescent="0.3">
      <c r="A1138">
        <v>-75</v>
      </c>
      <c r="B1138">
        <v>-5.4820300000000004E-4</v>
      </c>
      <c r="C1138" s="1">
        <v>-2.37E-13</v>
      </c>
    </row>
    <row r="1139" spans="1:3" x14ac:dyDescent="0.3">
      <c r="A1139">
        <v>-74</v>
      </c>
      <c r="B1139">
        <v>-5.1615500000000002E-4</v>
      </c>
      <c r="C1139" s="1">
        <v>-2.7799999999999998E-13</v>
      </c>
    </row>
    <row r="1140" spans="1:3" x14ac:dyDescent="0.3">
      <c r="A1140">
        <v>-73</v>
      </c>
      <c r="B1140">
        <v>-4.8528699999999999E-4</v>
      </c>
      <c r="C1140" s="1">
        <v>-2.0999999999999999E-13</v>
      </c>
    </row>
    <row r="1141" spans="1:3" x14ac:dyDescent="0.3">
      <c r="A1141">
        <v>-72</v>
      </c>
      <c r="B1141">
        <v>-4.55554E-4</v>
      </c>
      <c r="C1141" s="1">
        <v>-2.5600000000000002E-13</v>
      </c>
    </row>
    <row r="1142" spans="1:3" x14ac:dyDescent="0.3">
      <c r="A1142">
        <v>-71</v>
      </c>
      <c r="B1142">
        <v>-4.2759599999999998E-4</v>
      </c>
      <c r="C1142" s="1">
        <v>-2.5600000000000002E-13</v>
      </c>
    </row>
    <row r="1143" spans="1:3" x14ac:dyDescent="0.3">
      <c r="A1143">
        <v>-70</v>
      </c>
      <c r="B1143">
        <v>-3.9998699999999998E-4</v>
      </c>
      <c r="C1143" s="1">
        <v>-1.8200000000000001E-13</v>
      </c>
    </row>
    <row r="1144" spans="1:3" x14ac:dyDescent="0.3">
      <c r="A1144">
        <v>-69</v>
      </c>
      <c r="B1144">
        <v>-3.7362700000000002E-4</v>
      </c>
      <c r="C1144" s="1">
        <v>-1.9900000000000001E-13</v>
      </c>
    </row>
    <row r="1145" spans="1:3" x14ac:dyDescent="0.3">
      <c r="A1145">
        <v>-68</v>
      </c>
      <c r="B1145">
        <v>-3.4830400000000002E-4</v>
      </c>
      <c r="C1145" s="1">
        <v>-1.7000000000000001E-13</v>
      </c>
    </row>
    <row r="1146" spans="1:3" x14ac:dyDescent="0.3">
      <c r="A1146">
        <v>-67</v>
      </c>
      <c r="B1146">
        <v>-3.2414500000000002E-4</v>
      </c>
      <c r="C1146" s="1">
        <v>-1.7600000000000001E-13</v>
      </c>
    </row>
    <row r="1147" spans="1:3" x14ac:dyDescent="0.3">
      <c r="A1147">
        <v>-66</v>
      </c>
      <c r="B1147">
        <v>-3.0107300000000001E-4</v>
      </c>
      <c r="C1147" s="1">
        <v>-1.6300000000000001E-13</v>
      </c>
    </row>
    <row r="1148" spans="1:3" x14ac:dyDescent="0.3">
      <c r="A1148">
        <v>-65</v>
      </c>
      <c r="B1148">
        <v>-2.7895900000000001E-4</v>
      </c>
      <c r="C1148" s="1">
        <v>-1.42E-13</v>
      </c>
    </row>
    <row r="1149" spans="1:3" x14ac:dyDescent="0.3">
      <c r="A1149">
        <v>-64</v>
      </c>
      <c r="B1149">
        <v>-2.5800600000000002E-4</v>
      </c>
      <c r="C1149" s="1">
        <v>-1.6300000000000001E-13</v>
      </c>
    </row>
    <row r="1150" spans="1:3" x14ac:dyDescent="0.3">
      <c r="A1150">
        <v>-63</v>
      </c>
      <c r="B1150">
        <v>-2.3796599999999999E-4</v>
      </c>
      <c r="C1150" s="1">
        <v>-1.48E-13</v>
      </c>
    </row>
    <row r="1151" spans="1:3" x14ac:dyDescent="0.3">
      <c r="A1151">
        <v>-62</v>
      </c>
      <c r="B1151">
        <v>-2.1888800000000001E-4</v>
      </c>
      <c r="C1151" s="1">
        <v>-1.6900000000000001E-13</v>
      </c>
    </row>
    <row r="1152" spans="1:3" x14ac:dyDescent="0.3">
      <c r="A1152">
        <v>-61</v>
      </c>
      <c r="B1152">
        <v>-2.0090599999999999E-4</v>
      </c>
      <c r="C1152" s="1">
        <v>-1.4000000000000001E-13</v>
      </c>
    </row>
    <row r="1153" spans="1:3" x14ac:dyDescent="0.3">
      <c r="A1153">
        <v>-60</v>
      </c>
      <c r="B1153">
        <v>-1.8382000000000001E-4</v>
      </c>
      <c r="C1153" s="1">
        <v>-9.4000000000000003E-14</v>
      </c>
    </row>
    <row r="1154" spans="1:3" x14ac:dyDescent="0.3">
      <c r="A1154">
        <v>-59</v>
      </c>
      <c r="B1154">
        <v>-1.6769800000000001E-4</v>
      </c>
      <c r="C1154" s="1">
        <v>-9.7000000000000003E-14</v>
      </c>
    </row>
    <row r="1155" spans="1:3" x14ac:dyDescent="0.3">
      <c r="A1155">
        <v>-58</v>
      </c>
      <c r="B1155">
        <v>-1.52528E-4</v>
      </c>
      <c r="C1155" s="1">
        <v>-1.2300000000000001E-13</v>
      </c>
    </row>
    <row r="1156" spans="1:3" x14ac:dyDescent="0.3">
      <c r="A1156">
        <v>-57</v>
      </c>
      <c r="B1156">
        <v>-1.38276E-4</v>
      </c>
      <c r="C1156" s="1">
        <v>-1.2300000000000001E-13</v>
      </c>
    </row>
    <row r="1157" spans="1:3" x14ac:dyDescent="0.3">
      <c r="A1157">
        <v>-56</v>
      </c>
      <c r="B1157">
        <v>-1.24988E-4</v>
      </c>
      <c r="C1157" s="1">
        <v>-9.5999999999999995E-14</v>
      </c>
    </row>
    <row r="1158" spans="1:3" x14ac:dyDescent="0.3">
      <c r="A1158">
        <v>-55</v>
      </c>
      <c r="B1158">
        <v>-1.12506E-4</v>
      </c>
      <c r="C1158" s="1">
        <v>-3.7E-14</v>
      </c>
    </row>
    <row r="1159" spans="1:3" x14ac:dyDescent="0.3">
      <c r="A1159">
        <v>-54</v>
      </c>
      <c r="B1159">
        <v>-1.00828E-4</v>
      </c>
      <c r="C1159" s="1">
        <v>-5.3999999999999997E-14</v>
      </c>
    </row>
    <row r="1160" spans="1:3" x14ac:dyDescent="0.3">
      <c r="A1160">
        <v>-53</v>
      </c>
      <c r="B1160" s="1">
        <v>-9.0006600000000007E-5</v>
      </c>
      <c r="C1160" s="1">
        <v>-5.3000000000000001E-14</v>
      </c>
    </row>
    <row r="1161" spans="1:3" x14ac:dyDescent="0.3">
      <c r="A1161">
        <v>-52</v>
      </c>
      <c r="B1161" s="1">
        <v>-7.9969700000000001E-5</v>
      </c>
      <c r="C1161" s="1">
        <v>-8.0999999999999996E-14</v>
      </c>
    </row>
    <row r="1162" spans="1:3" x14ac:dyDescent="0.3">
      <c r="A1162">
        <v>-51</v>
      </c>
      <c r="B1162" s="1">
        <v>-7.0752099999999996E-5</v>
      </c>
      <c r="C1162" s="1">
        <v>-4E-14</v>
      </c>
    </row>
    <row r="1163" spans="1:3" x14ac:dyDescent="0.3">
      <c r="A1163">
        <v>-50</v>
      </c>
      <c r="B1163" s="1">
        <v>-6.22677E-5</v>
      </c>
      <c r="C1163" s="1">
        <v>-3.5999999999999998E-14</v>
      </c>
    </row>
    <row r="1164" spans="1:3" x14ac:dyDescent="0.3">
      <c r="A1164">
        <v>-49</v>
      </c>
      <c r="B1164" s="1">
        <v>-5.44984E-5</v>
      </c>
      <c r="C1164" s="1">
        <v>-7.7E-14</v>
      </c>
    </row>
    <row r="1165" spans="1:3" x14ac:dyDescent="0.3">
      <c r="A1165">
        <v>-48</v>
      </c>
      <c r="B1165" s="1">
        <v>-4.74093E-5</v>
      </c>
      <c r="C1165" s="1">
        <v>-5.8000000000000005E-14</v>
      </c>
    </row>
    <row r="1166" spans="1:3" x14ac:dyDescent="0.3">
      <c r="A1166">
        <v>-47</v>
      </c>
      <c r="B1166" s="1">
        <v>-4.10031E-5</v>
      </c>
      <c r="C1166" s="1">
        <v>-5.9000000000000001E-14</v>
      </c>
    </row>
    <row r="1167" spans="1:3" x14ac:dyDescent="0.3">
      <c r="A1167">
        <v>-46</v>
      </c>
      <c r="B1167" s="1">
        <v>-3.5222399999999997E-5</v>
      </c>
      <c r="C1167" s="1">
        <v>-3.8999999999999998E-14</v>
      </c>
    </row>
    <row r="1168" spans="1:3" x14ac:dyDescent="0.3">
      <c r="A1168">
        <v>-45</v>
      </c>
      <c r="B1168" s="1">
        <v>-3.0068300000000001E-5</v>
      </c>
      <c r="C1168" s="1">
        <v>5.9999999999999997E-15</v>
      </c>
    </row>
    <row r="1169" spans="1:3" x14ac:dyDescent="0.3">
      <c r="A1169">
        <v>-44</v>
      </c>
      <c r="B1169" s="1">
        <v>-2.5473499999999999E-5</v>
      </c>
      <c r="C1169" s="1">
        <v>-2.3999999999999999E-14</v>
      </c>
    </row>
    <row r="1170" spans="1:3" x14ac:dyDescent="0.3">
      <c r="A1170">
        <v>-43</v>
      </c>
      <c r="B1170" s="1">
        <v>-2.1423199999999998E-5</v>
      </c>
      <c r="C1170" s="1">
        <v>-2E-14</v>
      </c>
    </row>
    <row r="1171" spans="1:3" x14ac:dyDescent="0.3">
      <c r="A1171">
        <v>-42</v>
      </c>
      <c r="B1171" s="1">
        <v>-1.7858300000000001E-5</v>
      </c>
      <c r="C1171" s="1">
        <v>-2.9000000000000003E-14</v>
      </c>
    </row>
    <row r="1172" spans="1:3" x14ac:dyDescent="0.3">
      <c r="A1172">
        <v>-41</v>
      </c>
      <c r="B1172" s="1">
        <v>-1.47587E-5</v>
      </c>
      <c r="C1172" s="1">
        <v>-4.7999999999999997E-14</v>
      </c>
    </row>
    <row r="1173" spans="1:3" x14ac:dyDescent="0.3">
      <c r="A1173">
        <v>-40</v>
      </c>
      <c r="B1173" s="1">
        <v>-1.20862E-5</v>
      </c>
      <c r="C1173" s="1">
        <v>-4.0000000000000003E-15</v>
      </c>
    </row>
    <row r="1174" spans="1:3" x14ac:dyDescent="0.3">
      <c r="A1174">
        <v>-39</v>
      </c>
      <c r="B1174" s="1">
        <v>-9.8099900000000002E-6</v>
      </c>
      <c r="C1174" s="1">
        <v>6.8999999999999996E-14</v>
      </c>
    </row>
    <row r="1175" spans="1:3" x14ac:dyDescent="0.3">
      <c r="A1175">
        <v>-38</v>
      </c>
      <c r="B1175" s="1">
        <v>-7.8724299999999998E-6</v>
      </c>
      <c r="C1175" s="1">
        <v>1.1999999999999999E-14</v>
      </c>
    </row>
    <row r="1176" spans="1:3" x14ac:dyDescent="0.3">
      <c r="A1176">
        <v>-37</v>
      </c>
      <c r="B1176" s="1">
        <v>-6.2471699999999997E-6</v>
      </c>
      <c r="C1176" s="1">
        <v>-5E-15</v>
      </c>
    </row>
    <row r="1177" spans="1:3" x14ac:dyDescent="0.3">
      <c r="A1177">
        <v>-36</v>
      </c>
      <c r="B1177" s="1">
        <v>-4.9087000000000001E-6</v>
      </c>
      <c r="C1177" s="1">
        <v>-2.2000000000000001E-14</v>
      </c>
    </row>
    <row r="1178" spans="1:3" x14ac:dyDescent="0.3">
      <c r="A1178">
        <v>-35</v>
      </c>
      <c r="B1178" s="1">
        <v>-3.8137699999999998E-6</v>
      </c>
      <c r="C1178" s="1">
        <v>-2E-14</v>
      </c>
    </row>
    <row r="1179" spans="1:3" x14ac:dyDescent="0.3">
      <c r="A1179">
        <v>-34</v>
      </c>
      <c r="B1179" s="1">
        <v>-2.9258800000000001E-6</v>
      </c>
      <c r="C1179" s="1">
        <v>1E-14</v>
      </c>
    </row>
    <row r="1180" spans="1:3" x14ac:dyDescent="0.3">
      <c r="A1180">
        <v>-33</v>
      </c>
      <c r="B1180" s="1">
        <v>-2.22272E-6</v>
      </c>
      <c r="C1180" s="1">
        <v>-7.0000000000000001E-15</v>
      </c>
    </row>
    <row r="1181" spans="1:3" x14ac:dyDescent="0.3">
      <c r="A1181">
        <v>-32</v>
      </c>
      <c r="B1181" s="1">
        <v>-1.66642E-6</v>
      </c>
      <c r="C1181" s="1">
        <v>2.0000000000000002E-15</v>
      </c>
    </row>
    <row r="1182" spans="1:3" x14ac:dyDescent="0.3">
      <c r="A1182">
        <v>-31</v>
      </c>
      <c r="B1182" s="1">
        <v>-1.2323400000000001E-6</v>
      </c>
      <c r="C1182" s="1">
        <v>-1.7999999999999999E-14</v>
      </c>
    </row>
    <row r="1183" spans="1:3" x14ac:dyDescent="0.3">
      <c r="A1183">
        <v>-30</v>
      </c>
      <c r="B1183" s="1">
        <v>-8.9572600000000004E-7</v>
      </c>
      <c r="C1183" s="1">
        <v>1.4E-14</v>
      </c>
    </row>
    <row r="1184" spans="1:3" x14ac:dyDescent="0.3">
      <c r="A1184">
        <v>-29</v>
      </c>
      <c r="B1184" s="1">
        <v>-6.3759200000000004E-7</v>
      </c>
      <c r="C1184" s="1">
        <v>1.4E-14</v>
      </c>
    </row>
    <row r="1185" spans="1:3" x14ac:dyDescent="0.3">
      <c r="A1185">
        <v>-28</v>
      </c>
      <c r="B1185" s="1">
        <v>-4.40889E-7</v>
      </c>
      <c r="C1185" s="1">
        <v>1E-14</v>
      </c>
    </row>
    <row r="1186" spans="1:3" x14ac:dyDescent="0.3">
      <c r="A1186">
        <v>-27</v>
      </c>
      <c r="B1186" s="1">
        <v>-2.9419800000000002E-7</v>
      </c>
      <c r="C1186" s="1">
        <v>1.3E-14</v>
      </c>
    </row>
    <row r="1187" spans="1:3" x14ac:dyDescent="0.3">
      <c r="A1187">
        <v>-26</v>
      </c>
      <c r="B1187" s="1">
        <v>-1.8876200000000001E-7</v>
      </c>
      <c r="C1187" s="1">
        <v>1E-14</v>
      </c>
    </row>
    <row r="1188" spans="1:3" x14ac:dyDescent="0.3">
      <c r="A1188">
        <v>-25</v>
      </c>
      <c r="B1188" s="1">
        <v>-1.1660600000000001E-7</v>
      </c>
      <c r="C1188" s="1">
        <v>2.5000000000000001E-14</v>
      </c>
    </row>
    <row r="1189" spans="1:3" x14ac:dyDescent="0.3">
      <c r="A1189">
        <v>-24</v>
      </c>
      <c r="B1189" s="1">
        <v>-7.1573899999999997E-8</v>
      </c>
      <c r="C1189" s="1">
        <v>2.9000000000000003E-14</v>
      </c>
    </row>
    <row r="1190" spans="1:3" x14ac:dyDescent="0.3">
      <c r="A1190">
        <v>-23</v>
      </c>
      <c r="B1190" s="1">
        <v>-4.4668099999999999E-8</v>
      </c>
      <c r="C1190" s="1">
        <v>-1E-14</v>
      </c>
    </row>
    <row r="1191" spans="1:3" x14ac:dyDescent="0.3">
      <c r="A1191">
        <v>-22</v>
      </c>
      <c r="B1191" s="1">
        <v>-2.9414800000000001E-8</v>
      </c>
      <c r="C1191" s="1">
        <v>1.1999999999999999E-14</v>
      </c>
    </row>
    <row r="1192" spans="1:3" x14ac:dyDescent="0.3">
      <c r="A1192">
        <v>-21</v>
      </c>
      <c r="B1192" s="1">
        <v>-2.4178200000000001E-8</v>
      </c>
      <c r="C1192" s="1">
        <v>4.8999999999999999E-14</v>
      </c>
    </row>
    <row r="1193" spans="1:3" x14ac:dyDescent="0.3">
      <c r="A1193">
        <v>-20</v>
      </c>
      <c r="B1193" s="1">
        <v>-2.3841799999999998E-8</v>
      </c>
      <c r="C1193" s="1">
        <v>5.0000000000000002E-14</v>
      </c>
    </row>
    <row r="1194" spans="1:3" x14ac:dyDescent="0.3">
      <c r="A1194">
        <v>-19</v>
      </c>
      <c r="B1194" s="1">
        <v>-2.4001999999999999E-8</v>
      </c>
      <c r="C1194" s="1">
        <v>-1.4E-14</v>
      </c>
    </row>
    <row r="1195" spans="1:3" x14ac:dyDescent="0.3">
      <c r="A1195">
        <v>-18</v>
      </c>
      <c r="B1195" s="1">
        <v>-2.5034699999999999E-8</v>
      </c>
      <c r="C1195" s="1">
        <v>2.6E-14</v>
      </c>
    </row>
    <row r="1196" spans="1:3" x14ac:dyDescent="0.3">
      <c r="A1196">
        <v>-17</v>
      </c>
      <c r="B1196" s="1">
        <v>-2.6259899999999999E-8</v>
      </c>
      <c r="C1196" s="1">
        <v>-2.2000000000000001E-14</v>
      </c>
    </row>
    <row r="1197" spans="1:3" x14ac:dyDescent="0.3">
      <c r="A1197">
        <v>-16</v>
      </c>
      <c r="B1197" s="1">
        <v>-2.7065699999999999E-8</v>
      </c>
      <c r="C1197" s="1">
        <v>4.1000000000000002E-14</v>
      </c>
    </row>
    <row r="1198" spans="1:3" x14ac:dyDescent="0.3">
      <c r="A1198">
        <v>-15</v>
      </c>
      <c r="B1198" s="1">
        <v>-2.7881500000000001E-8</v>
      </c>
      <c r="C1198" s="1">
        <v>1.6000000000000001E-14</v>
      </c>
    </row>
    <row r="1199" spans="1:3" x14ac:dyDescent="0.3">
      <c r="A1199">
        <v>-14</v>
      </c>
      <c r="B1199" s="1">
        <v>-2.9641800000000001E-8</v>
      </c>
      <c r="C1199" s="1">
        <v>7.0000000000000001E-15</v>
      </c>
    </row>
    <row r="1200" spans="1:3" x14ac:dyDescent="0.3">
      <c r="A1200">
        <v>-13</v>
      </c>
      <c r="B1200" s="1">
        <v>-3.0805399999999999E-8</v>
      </c>
      <c r="C1200" s="1">
        <v>2.6E-14</v>
      </c>
    </row>
    <row r="1201" spans="1:3" x14ac:dyDescent="0.3">
      <c r="A1201">
        <v>-12</v>
      </c>
      <c r="B1201" s="1">
        <v>-3.1521899999999997E-8</v>
      </c>
      <c r="C1201" s="1">
        <v>1E-14</v>
      </c>
    </row>
    <row r="1202" spans="1:3" x14ac:dyDescent="0.3">
      <c r="A1202">
        <v>-11</v>
      </c>
      <c r="B1202" s="1">
        <v>-3.3646100000000001E-8</v>
      </c>
      <c r="C1202" s="1">
        <v>1.1E-14</v>
      </c>
    </row>
    <row r="1203" spans="1:3" x14ac:dyDescent="0.3">
      <c r="A1203">
        <v>-10</v>
      </c>
      <c r="B1203" s="1">
        <v>-3.4608299999999998E-8</v>
      </c>
      <c r="C1203" s="1">
        <v>5.0999999999999997E-14</v>
      </c>
    </row>
    <row r="1204" spans="1:3" x14ac:dyDescent="0.3">
      <c r="A1204">
        <v>-9</v>
      </c>
      <c r="B1204" s="1">
        <v>-3.5262899999999997E-8</v>
      </c>
      <c r="C1204" s="1">
        <v>-2.0000000000000002E-15</v>
      </c>
    </row>
    <row r="1205" spans="1:3" x14ac:dyDescent="0.3">
      <c r="A1205">
        <v>-8</v>
      </c>
      <c r="B1205" s="1">
        <v>-3.6486099999999999E-8</v>
      </c>
      <c r="C1205" s="1">
        <v>2.2000000000000001E-14</v>
      </c>
    </row>
    <row r="1206" spans="1:3" x14ac:dyDescent="0.3">
      <c r="A1206">
        <v>-7</v>
      </c>
      <c r="B1206" s="1">
        <v>-3.6621000000000001E-8</v>
      </c>
      <c r="C1206" s="1">
        <v>2.3999999999999999E-14</v>
      </c>
    </row>
    <row r="1207" spans="1:3" x14ac:dyDescent="0.3">
      <c r="A1207">
        <v>-6</v>
      </c>
      <c r="B1207" s="1">
        <v>-3.9211699999999998E-8</v>
      </c>
      <c r="C1207" s="1">
        <v>8.9999999999999995E-15</v>
      </c>
    </row>
    <row r="1208" spans="1:3" x14ac:dyDescent="0.3">
      <c r="A1208">
        <v>-5</v>
      </c>
      <c r="B1208" s="1">
        <v>-4.0928799999999998E-8</v>
      </c>
      <c r="C1208" s="1">
        <v>-5E-15</v>
      </c>
    </row>
    <row r="1209" spans="1:3" x14ac:dyDescent="0.3">
      <c r="A1209">
        <v>-4</v>
      </c>
      <c r="B1209" s="1">
        <v>-4.2984299999999999E-8</v>
      </c>
      <c r="C1209" s="1">
        <v>1.4E-14</v>
      </c>
    </row>
    <row r="1210" spans="1:3" x14ac:dyDescent="0.3">
      <c r="A1210">
        <v>-3</v>
      </c>
      <c r="B1210" s="1">
        <v>-4.39888E-8</v>
      </c>
      <c r="C1210" s="1">
        <v>1.1999999999999999E-14</v>
      </c>
    </row>
    <row r="1211" spans="1:3" x14ac:dyDescent="0.3">
      <c r="A1211">
        <v>-2</v>
      </c>
      <c r="B1211" s="1">
        <v>-4.4448100000000001E-8</v>
      </c>
      <c r="C1211" s="1">
        <v>2.6999999999999999E-14</v>
      </c>
    </row>
    <row r="1212" spans="1:3" x14ac:dyDescent="0.3">
      <c r="A1212">
        <v>-1</v>
      </c>
      <c r="B1212" s="1">
        <v>-4.6938400000000002E-8</v>
      </c>
      <c r="C1212" s="1">
        <v>2.6E-14</v>
      </c>
    </row>
    <row r="1213" spans="1:3" x14ac:dyDescent="0.3">
      <c r="A1213">
        <v>0</v>
      </c>
      <c r="B1213" s="1">
        <v>-4.7206300000000002E-8</v>
      </c>
      <c r="C1213" s="1">
        <v>4.6E-14</v>
      </c>
    </row>
  </sheetData>
  <phoneticPr fontId="5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3BBEA-A712-4CB7-89AE-29C95873974D}">
  <dimension ref="A1:DB1213"/>
  <sheetViews>
    <sheetView topLeftCell="BZ7" zoomScaleNormal="100" workbookViewId="0">
      <selection activeCell="CN27" sqref="CN27"/>
    </sheetView>
  </sheetViews>
  <sheetFormatPr defaultRowHeight="14.4" x14ac:dyDescent="0.3"/>
  <cols>
    <col min="1" max="1" width="4.21875" bestFit="1" customWidth="1"/>
    <col min="2" max="2" width="9.6640625" customWidth="1"/>
    <col min="3" max="3" width="8.21875" bestFit="1" customWidth="1"/>
    <col min="4" max="4" width="3.44140625" customWidth="1"/>
    <col min="11" max="11" width="3.5546875" customWidth="1"/>
    <col min="12" max="16" width="11.5546875" bestFit="1" customWidth="1"/>
    <col min="17" max="17" width="4" customWidth="1"/>
    <col min="25" max="25" width="6" customWidth="1"/>
    <col min="26" max="26" width="3.6640625" customWidth="1"/>
    <col min="27" max="30" width="13.77734375" bestFit="1" customWidth="1"/>
    <col min="31" max="31" width="14.77734375" bestFit="1" customWidth="1"/>
    <col min="32" max="32" width="3" customWidth="1"/>
    <col min="50" max="50" width="4" customWidth="1"/>
    <col min="51" max="51" width="7" bestFit="1" customWidth="1"/>
    <col min="54" max="54" width="8.88671875" style="2"/>
    <col min="57" max="57" width="8.88671875" style="2"/>
    <col min="58" max="58" width="2.5546875" customWidth="1"/>
    <col min="59" max="59" width="11.109375" bestFit="1" customWidth="1"/>
    <col min="60" max="60" width="12.109375" bestFit="1" customWidth="1"/>
    <col min="61" max="62" width="11.109375" bestFit="1" customWidth="1"/>
    <col min="63" max="63" width="11.21875" bestFit="1" customWidth="1"/>
    <col min="64" max="64" width="2.88671875" customWidth="1"/>
    <col min="65" max="68" width="12.6640625" bestFit="1" customWidth="1"/>
    <col min="69" max="69" width="13.5546875" bestFit="1" customWidth="1"/>
    <col min="70" max="70" width="2.88671875" customWidth="1"/>
    <col min="71" max="71" width="17.44140625" bestFit="1" customWidth="1"/>
    <col min="72" max="72" width="10.109375" customWidth="1"/>
    <col min="73" max="73" width="3.44140625" customWidth="1"/>
    <col min="74" max="74" width="9.88671875" customWidth="1"/>
    <col min="75" max="75" width="11.109375" bestFit="1" customWidth="1"/>
    <col min="80" max="80" width="4.109375" customWidth="1"/>
    <col min="81" max="81" width="7.44140625" bestFit="1" customWidth="1"/>
    <col min="87" max="87" width="2.6640625" customWidth="1"/>
    <col min="88" max="88" width="4.33203125" bestFit="1" customWidth="1"/>
    <col min="89" max="89" width="3.33203125" customWidth="1"/>
    <col min="100" max="100" width="10.5546875" bestFit="1" customWidth="1"/>
    <col min="101" max="101" width="4.33203125" bestFit="1" customWidth="1"/>
    <col min="102" max="104" width="11.5546875" bestFit="1" customWidth="1"/>
    <col min="105" max="105" width="10.5546875" bestFit="1" customWidth="1"/>
    <col min="106" max="106" width="11.5546875" bestFit="1" customWidth="1"/>
  </cols>
  <sheetData>
    <row r="1" spans="1:106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Y1" s="30"/>
      <c r="AZ1" s="30" t="s">
        <v>19</v>
      </c>
      <c r="BA1" s="30" t="s">
        <v>20</v>
      </c>
      <c r="BB1" s="31" t="s">
        <v>21</v>
      </c>
      <c r="BC1" s="30" t="s">
        <v>22</v>
      </c>
      <c r="BD1" s="30" t="s">
        <v>23</v>
      </c>
      <c r="BE1" s="33" t="s">
        <v>24</v>
      </c>
      <c r="BG1" t="s">
        <v>25</v>
      </c>
      <c r="BH1" t="s">
        <v>26</v>
      </c>
      <c r="BI1" t="s">
        <v>27</v>
      </c>
      <c r="BJ1" t="s">
        <v>28</v>
      </c>
      <c r="BK1" t="s">
        <v>29</v>
      </c>
      <c r="BM1" t="s">
        <v>30</v>
      </c>
      <c r="BN1" t="s">
        <v>31</v>
      </c>
      <c r="BO1" t="s">
        <v>32</v>
      </c>
      <c r="BP1" t="s">
        <v>33</v>
      </c>
      <c r="BQ1" t="s">
        <v>34</v>
      </c>
      <c r="BS1" t="s">
        <v>47</v>
      </c>
      <c r="BV1" t="s">
        <v>35</v>
      </c>
      <c r="BW1" t="s">
        <v>36</v>
      </c>
      <c r="BX1" t="s">
        <v>37</v>
      </c>
      <c r="BY1" t="s">
        <v>38</v>
      </c>
      <c r="BZ1" t="s">
        <v>39</v>
      </c>
      <c r="CA1" t="s">
        <v>40</v>
      </c>
      <c r="CC1" t="s">
        <v>41</v>
      </c>
      <c r="CD1" t="s">
        <v>42</v>
      </c>
      <c r="CE1" t="s">
        <v>43</v>
      </c>
      <c r="CF1" t="s">
        <v>44</v>
      </c>
      <c r="CG1" t="s">
        <v>45</v>
      </c>
      <c r="CH1" t="s">
        <v>46</v>
      </c>
      <c r="CJ1" t="s">
        <v>0</v>
      </c>
      <c r="CV1" t="s">
        <v>75</v>
      </c>
      <c r="CW1" t="s">
        <v>0</v>
      </c>
      <c r="CX1" t="s">
        <v>70</v>
      </c>
      <c r="CY1" t="s">
        <v>71</v>
      </c>
      <c r="CZ1" t="s">
        <v>72</v>
      </c>
      <c r="DA1" t="s">
        <v>73</v>
      </c>
      <c r="DB1" t="s">
        <v>74</v>
      </c>
    </row>
    <row r="2" spans="1:106" x14ac:dyDescent="0.3">
      <c r="A2">
        <v>0</v>
      </c>
      <c r="B2" s="1">
        <v>-1.313E-12</v>
      </c>
      <c r="C2" s="1">
        <v>-7.0000000000000001E-15</v>
      </c>
      <c r="E2" s="1">
        <f>B2</f>
        <v>-1.313E-12</v>
      </c>
      <c r="F2" s="1">
        <f>B204</f>
        <v>-9.4229999999999994E-11</v>
      </c>
      <c r="G2" s="1">
        <f>B406</f>
        <v>-8.4804999999999998E-11</v>
      </c>
      <c r="H2" s="1">
        <f>B608</f>
        <v>-1.60724E-10</v>
      </c>
      <c r="I2" s="1">
        <f>B810</f>
        <v>-3.194E-10</v>
      </c>
      <c r="J2" s="1">
        <f>B1012</f>
        <v>-7.8675999999999998E-10</v>
      </c>
      <c r="L2">
        <f>ABS(B204)</f>
        <v>9.4229999999999994E-11</v>
      </c>
      <c r="M2">
        <f>ABS(B406)</f>
        <v>8.4804999999999998E-11</v>
      </c>
      <c r="N2">
        <f>ABS(B608)</f>
        <v>1.60724E-10</v>
      </c>
      <c r="O2">
        <f>ABS(B810)</f>
        <v>3.194E-10</v>
      </c>
      <c r="P2">
        <f>ABS(B1012)</f>
        <v>7.8675999999999998E-10</v>
      </c>
      <c r="AA2">
        <f>SQRT(L2)</f>
        <v>9.7072138124180613E-6</v>
      </c>
      <c r="AB2">
        <f>SQRT(M2)</f>
        <v>9.2089630252271076E-6</v>
      </c>
      <c r="AC2">
        <f>SQRT(N2)</f>
        <v>1.2677696951733781E-5</v>
      </c>
      <c r="AD2">
        <f>SQRT(O2)</f>
        <v>1.7871765441612084E-5</v>
      </c>
      <c r="AE2">
        <f>SQRT(P2)</f>
        <v>2.8049242414011826E-5</v>
      </c>
      <c r="AY2" s="30" t="s">
        <v>4</v>
      </c>
      <c r="AZ2" s="32">
        <v>-1.625524E-4</v>
      </c>
      <c r="BA2" s="32">
        <v>-5.0861309999999998E-3</v>
      </c>
      <c r="BB2" s="31">
        <f>BA2/AZ2</f>
        <v>31.289178135788827</v>
      </c>
      <c r="BC2" s="32">
        <v>-2.061675E-4</v>
      </c>
      <c r="BD2" s="32">
        <v>-5.2486009999999997E-4</v>
      </c>
      <c r="BE2" s="33">
        <f>BD2/BC2</f>
        <v>2.5457945602483414</v>
      </c>
      <c r="BG2">
        <f>LINEST(F2:F4,A2:A4)</f>
        <v>-1.1818499999999995E-11</v>
      </c>
      <c r="BH2">
        <f>LINEST(G2:G4,A2:A4)</f>
        <v>-8.2589999999999986E-12</v>
      </c>
      <c r="BI2">
        <f>LINEST(H2:H4,A2:A4)</f>
        <v>-4.1778999999999995E-11</v>
      </c>
      <c r="BJ2">
        <f>LINEST(I2:I4,A2:A4)</f>
        <v>-1.054115E-10</v>
      </c>
      <c r="BK2">
        <f>LINEST(J2:J4,A2:A4)</f>
        <v>-2.8933200000000004E-10</v>
      </c>
      <c r="BM2">
        <f>LINEST(AA2:AA4,A2:A4)</f>
        <v>6.5262487815892216E-7</v>
      </c>
      <c r="BN2">
        <f>LINEST(AB2:AB4,A2:A4)</f>
        <v>4.7268408292269354E-7</v>
      </c>
      <c r="BO2">
        <f>LINEST(AC2:AC4,A2:A4)</f>
        <v>1.9466394644467829E-6</v>
      </c>
      <c r="BP2">
        <f>LINEST(AD2:AD4,A2:A4)</f>
        <v>3.7258683254324552E-6</v>
      </c>
      <c r="BQ2">
        <f>LINEST(AE2:AE4,A2:A4)</f>
        <v>6.8118547474565696E-6</v>
      </c>
      <c r="BW2">
        <f>(BG2)/(20*$BT$9*$BT$14)</f>
        <v>-2.4825184702303335E-6</v>
      </c>
      <c r="BX2">
        <f>(BH2)/(40*$BT$9*$BT$14)</f>
        <v>-8.674163407214253E-7</v>
      </c>
      <c r="BY2">
        <f>(BI2)/(60*$BT$9*$BT$14)</f>
        <v>-2.9252764498527205E-6</v>
      </c>
      <c r="BZ2">
        <f>(BJ2)/(80*$BT$9*$BT$14)</f>
        <v>-5.5355162610459221E-6</v>
      </c>
      <c r="CA2">
        <f>(BK2)/(100*$BT$9*$BT$14)</f>
        <v>-1.2155045632333769E-5</v>
      </c>
      <c r="CD2">
        <f>(2*(BM2)^2)/($BT$9*$BT$14)</f>
        <v>3.5786347142304771E-6</v>
      </c>
      <c r="CE2">
        <f>(2*(BN2)^2)/($BT$9*$BT$14)</f>
        <v>1.8772930682907625E-6</v>
      </c>
      <c r="CF2">
        <f>(2*(BO2)^2)/($BT$9*$BT$14)</f>
        <v>3.1839128185342045E-5</v>
      </c>
      <c r="CG2">
        <f>(2*(BP2)^2)/($BT$9*$BT$14)</f>
        <v>1.1663935928592339E-4</v>
      </c>
      <c r="CH2">
        <f>(2*(BQ2)^2)/($BT$9*$BT$14)</f>
        <v>3.8987095115542564E-4</v>
      </c>
      <c r="CJ2">
        <f>A2</f>
        <v>0</v>
      </c>
      <c r="CW2">
        <f>A2</f>
        <v>0</v>
      </c>
      <c r="CX2">
        <f>CD2</f>
        <v>3.5786347142304771E-6</v>
      </c>
      <c r="CY2">
        <f>CE2</f>
        <v>1.8772930682907625E-6</v>
      </c>
      <c r="CZ2">
        <f>CF2</f>
        <v>3.1839128185342045E-5</v>
      </c>
      <c r="DA2">
        <f>CG2</f>
        <v>1.1663935928592339E-4</v>
      </c>
      <c r="DB2">
        <f>CH2</f>
        <v>3.8987095115542564E-4</v>
      </c>
    </row>
    <row r="3" spans="1:106" x14ac:dyDescent="0.3">
      <c r="A3">
        <v>-1</v>
      </c>
      <c r="B3" s="1">
        <v>6.9959999999999997E-12</v>
      </c>
      <c r="C3" s="1">
        <v>6.5999999999999996E-14</v>
      </c>
      <c r="E3" s="1">
        <f t="shared" ref="E3:E66" si="0">B3</f>
        <v>6.9959999999999997E-12</v>
      </c>
      <c r="F3" s="1">
        <f t="shared" ref="F3:F66" si="1">B205</f>
        <v>-7.6492999999999999E-11</v>
      </c>
      <c r="G3" s="1">
        <f t="shared" ref="G3:G66" si="2">B407</f>
        <v>-6.7824999999999996E-11</v>
      </c>
      <c r="H3" s="1">
        <f t="shared" ref="H3:H66" si="3">B609</f>
        <v>-9.3454000000000006E-11</v>
      </c>
      <c r="I3" s="1">
        <f t="shared" ref="I3:I66" si="4">B811</f>
        <v>-1.2829400000000001E-10</v>
      </c>
      <c r="J3" s="1">
        <f t="shared" ref="J3:J66" si="5">B1013</f>
        <v>-2.6207600000000001E-10</v>
      </c>
      <c r="L3">
        <f t="shared" ref="L3:L66" si="6">ABS(B205)</f>
        <v>7.6492999999999999E-11</v>
      </c>
      <c r="M3">
        <f t="shared" ref="M3:M66" si="7">ABS(B407)</f>
        <v>6.7824999999999996E-11</v>
      </c>
      <c r="N3">
        <f t="shared" ref="N3:N66" si="8">ABS(B609)</f>
        <v>9.3454000000000006E-11</v>
      </c>
      <c r="O3">
        <f t="shared" ref="O3:O66" si="9">ABS(B811)</f>
        <v>1.2829400000000001E-10</v>
      </c>
      <c r="P3">
        <f t="shared" ref="P3:P66" si="10">ABS(B1013)</f>
        <v>2.6207600000000001E-10</v>
      </c>
      <c r="AA3">
        <f t="shared" ref="AA3:AE53" si="11">SQRT(L3)</f>
        <v>8.746027669748136E-6</v>
      </c>
      <c r="AB3">
        <f t="shared" si="11"/>
        <v>8.2355934819538056E-6</v>
      </c>
      <c r="AC3">
        <f t="shared" si="11"/>
        <v>9.6671609069053984E-6</v>
      </c>
      <c r="AD3">
        <f t="shared" si="11"/>
        <v>1.1326694133770895E-5</v>
      </c>
      <c r="AE3">
        <f t="shared" si="11"/>
        <v>1.6188761533854282E-5</v>
      </c>
      <c r="AY3" s="30" t="s">
        <v>5</v>
      </c>
      <c r="AZ3" s="32">
        <v>-3.0189920000000002E-4</v>
      </c>
      <c r="BA3" s="32">
        <v>1.519461E-6</v>
      </c>
      <c r="BB3" s="31">
        <f>BA3/AZ3</f>
        <v>-5.0330077058832875E-3</v>
      </c>
      <c r="BC3" s="32">
        <v>-3.6021650000000002E-4</v>
      </c>
      <c r="BD3" s="32">
        <v>6.2492939999999999E-3</v>
      </c>
      <c r="BE3" s="33">
        <f>BD3/BC3</f>
        <v>-17.34871667455544</v>
      </c>
      <c r="BG3">
        <f t="shared" ref="BG3:BG66" si="12">LINEST(F3:F5,A3:A5)</f>
        <v>-7.2965000000000007E-12</v>
      </c>
      <c r="BH3">
        <f t="shared" ref="BH3:BH66" si="13">LINEST(G3:G5,A3:A5)</f>
        <v>-1.2849999999999985E-12</v>
      </c>
      <c r="BI3">
        <f t="shared" ref="BI3:BI66" si="14">LINEST(H3:H5,A3:A5)</f>
        <v>-1.1408000000000001E-11</v>
      </c>
      <c r="BJ3">
        <f t="shared" ref="BJ3:BJ66" si="15">LINEST(I3:I5,A3:A5)</f>
        <v>-1.6900500000000002E-11</v>
      </c>
      <c r="BK3">
        <f t="shared" ref="BK3:BK66" si="16">LINEST(J3:J5,A3:A5)</f>
        <v>-5.8570500000000002E-11</v>
      </c>
      <c r="BM3">
        <f t="shared" ref="BM3:BM66" si="17">LINEST(AA3:AA5,A3:A5)</f>
        <v>4.3918618231987953E-7</v>
      </c>
      <c r="BN3">
        <f t="shared" ref="BN3:BN66" si="18">LINEST(AB3:AB5,A3:A5)</f>
        <v>7.8768392475248693E-8</v>
      </c>
      <c r="BO3">
        <f t="shared" ref="BO3:BO66" si="19">LINEST(AC3:AC5,A3:A5)</f>
        <v>6.3125966607817967E-7</v>
      </c>
      <c r="BP3">
        <f t="shared" ref="BP3:BP66" si="20">LINEST(AD3:AD5,A3:A5)</f>
        <v>8.0297156698834617E-7</v>
      </c>
      <c r="BQ3">
        <f t="shared" ref="BQ3:BQ66" si="21">LINEST(AE3:AE5,A3:A5)</f>
        <v>2.0749331178483653E-6</v>
      </c>
      <c r="BS3" s="3" t="s">
        <v>51</v>
      </c>
      <c r="BT3" s="4"/>
      <c r="BW3">
        <f t="shared" ref="BW3:BW66" si="22">(BG3)/(20*$BT$9*$BT$14)</f>
        <v>-1.5326560915543969E-6</v>
      </c>
      <c r="BX3">
        <f t="shared" ref="BX3:BX66" si="23">(BH3)/(40*$BT$9*$BT$14)</f>
        <v>-1.3495943792553946E-7</v>
      </c>
      <c r="BY3">
        <f t="shared" ref="BY3:BY66" si="24">(BI3)/(60*$BT$9*$BT$14)</f>
        <v>-7.987638224926362E-7</v>
      </c>
      <c r="BZ3">
        <f t="shared" ref="BZ3:BZ66" si="25">(BJ3)/(80*$BT$9*$BT$14)</f>
        <v>-8.8750271621034346E-7</v>
      </c>
      <c r="CA3">
        <f t="shared" ref="CA3:CA66" si="26">(BK3)/(100*$BT$9*$BT$14)</f>
        <v>-2.4605888744024337E-6</v>
      </c>
      <c r="CD3">
        <f t="shared" ref="CD3:CH53" si="27">(2*(BM3)^2)/($BT$9*$BT$14)</f>
        <v>1.6206433665016961E-6</v>
      </c>
      <c r="CE3">
        <f t="shared" si="27"/>
        <v>5.2130763419066969E-8</v>
      </c>
      <c r="CF3">
        <f t="shared" si="27"/>
        <v>3.3481599926110133E-6</v>
      </c>
      <c r="CG3">
        <f t="shared" si="27"/>
        <v>5.4173944036969092E-6</v>
      </c>
      <c r="CH3">
        <f t="shared" si="27"/>
        <v>3.6174149170729889E-5</v>
      </c>
      <c r="CJ3">
        <f t="shared" ref="CJ3:CJ66" si="28">A3</f>
        <v>-1</v>
      </c>
      <c r="CW3">
        <f t="shared" ref="CW3:CW66" si="29">A3</f>
        <v>-1</v>
      </c>
      <c r="CX3">
        <f t="shared" ref="CX3:DB26" si="30">CD3</f>
        <v>1.6206433665016961E-6</v>
      </c>
      <c r="CY3">
        <f t="shared" si="30"/>
        <v>5.2130763419066969E-8</v>
      </c>
      <c r="CZ3">
        <f t="shared" si="30"/>
        <v>3.3481599926110133E-6</v>
      </c>
      <c r="DA3">
        <f t="shared" si="30"/>
        <v>5.4173944036969092E-6</v>
      </c>
      <c r="DB3">
        <f t="shared" si="30"/>
        <v>3.6174149170729889E-5</v>
      </c>
    </row>
    <row r="4" spans="1:106" x14ac:dyDescent="0.3">
      <c r="A4">
        <v>-2</v>
      </c>
      <c r="B4" s="1">
        <v>4.6214999999999999E-11</v>
      </c>
      <c r="C4" s="1">
        <v>7.1999999999999996E-14</v>
      </c>
      <c r="E4" s="1">
        <f t="shared" si="0"/>
        <v>4.6214999999999999E-11</v>
      </c>
      <c r="F4" s="1">
        <f t="shared" si="1"/>
        <v>-7.0592999999999999E-11</v>
      </c>
      <c r="G4" s="1">
        <f t="shared" si="2"/>
        <v>-6.8287000000000004E-11</v>
      </c>
      <c r="H4" s="1">
        <f t="shared" si="3"/>
        <v>-7.7165999999999995E-11</v>
      </c>
      <c r="I4" s="1">
        <f t="shared" si="4"/>
        <v>-1.08577E-10</v>
      </c>
      <c r="J4" s="1">
        <f t="shared" si="5"/>
        <v>-2.08096E-10</v>
      </c>
      <c r="L4">
        <f t="shared" si="6"/>
        <v>7.0592999999999999E-11</v>
      </c>
      <c r="M4">
        <f t="shared" si="7"/>
        <v>6.8287000000000004E-11</v>
      </c>
      <c r="N4">
        <f t="shared" si="8"/>
        <v>7.7165999999999995E-11</v>
      </c>
      <c r="O4">
        <f t="shared" si="9"/>
        <v>1.08577E-10</v>
      </c>
      <c r="P4">
        <f t="shared" si="10"/>
        <v>2.08096E-10</v>
      </c>
      <c r="AA4">
        <f t="shared" si="11"/>
        <v>8.401964056100217E-6</v>
      </c>
      <c r="AB4">
        <f t="shared" si="11"/>
        <v>8.2635948593817205E-6</v>
      </c>
      <c r="AC4">
        <f t="shared" si="11"/>
        <v>8.7844180228402157E-6</v>
      </c>
      <c r="AD4">
        <f t="shared" si="11"/>
        <v>1.0420028790747173E-5</v>
      </c>
      <c r="AE4">
        <f t="shared" si="11"/>
        <v>1.442553291909869E-5</v>
      </c>
      <c r="AY4" s="30" t="s">
        <v>6</v>
      </c>
      <c r="AZ4" s="32">
        <v>-4.316058E-4</v>
      </c>
      <c r="BA4" s="32">
        <v>8.1423269999999996E-3</v>
      </c>
      <c r="BB4" s="31">
        <f>BA4/AZ4</f>
        <v>-18.865193655877654</v>
      </c>
      <c r="BC4" s="32">
        <v>-4.9121500000000003E-4</v>
      </c>
      <c r="BD4" s="32">
        <v>1.4839659999999999E-2</v>
      </c>
      <c r="BE4" s="33">
        <f>BD4/BC4</f>
        <v>-30.210111661899571</v>
      </c>
      <c r="BG4">
        <f t="shared" si="12"/>
        <v>-4.5020000000000016E-12</v>
      </c>
      <c r="BH4">
        <f t="shared" si="13"/>
        <v>-2.5189999999999993E-12</v>
      </c>
      <c r="BI4">
        <f t="shared" si="14"/>
        <v>-4.2274999999999999E-12</v>
      </c>
      <c r="BJ4">
        <f t="shared" si="15"/>
        <v>-1.2974000000000003E-11</v>
      </c>
      <c r="BK4">
        <f t="shared" si="16"/>
        <v>-4.7738999999999999E-11</v>
      </c>
      <c r="BM4">
        <f t="shared" si="17"/>
        <v>2.7704905206797562E-7</v>
      </c>
      <c r="BN4">
        <f t="shared" si="18"/>
        <v>1.5533543439906562E-7</v>
      </c>
      <c r="BO4">
        <f t="shared" si="19"/>
        <v>2.4760408453021209E-7</v>
      </c>
      <c r="BP4">
        <f t="shared" si="20"/>
        <v>6.6498964296574006E-7</v>
      </c>
      <c r="BQ4">
        <f t="shared" si="21"/>
        <v>1.9066850429105082E-6</v>
      </c>
      <c r="BS4" s="5" t="s">
        <v>49</v>
      </c>
      <c r="BT4" s="6">
        <v>8.8500000000000005E-12</v>
      </c>
      <c r="BW4">
        <f t="shared" si="22"/>
        <v>-9.4566130667825616E-7</v>
      </c>
      <c r="BX4">
        <f t="shared" si="23"/>
        <v>-2.6456250905403438E-7</v>
      </c>
      <c r="BY4">
        <f t="shared" si="24"/>
        <v>-2.9600053117002267E-7</v>
      </c>
      <c r="BZ4">
        <f t="shared" si="25"/>
        <v>-6.8130885122410561E-7</v>
      </c>
      <c r="CA4">
        <f t="shared" si="26"/>
        <v>-2.0055497609734897E-6</v>
      </c>
      <c r="CD4">
        <f t="shared" si="27"/>
        <v>6.4491645380302835E-7</v>
      </c>
      <c r="CE4">
        <f t="shared" si="27"/>
        <v>2.0273614898404929E-7</v>
      </c>
      <c r="CF4">
        <f t="shared" si="27"/>
        <v>5.1511681808062819E-7</v>
      </c>
      <c r="CG4">
        <f t="shared" si="27"/>
        <v>3.715522390931297E-6</v>
      </c>
      <c r="CH4">
        <f t="shared" si="27"/>
        <v>3.0545556347356435E-5</v>
      </c>
      <c r="CJ4">
        <f t="shared" si="28"/>
        <v>-2</v>
      </c>
      <c r="CW4">
        <f t="shared" si="29"/>
        <v>-2</v>
      </c>
      <c r="CX4">
        <f t="shared" si="30"/>
        <v>6.4491645380302835E-7</v>
      </c>
      <c r="CY4">
        <f t="shared" si="30"/>
        <v>2.0273614898404929E-7</v>
      </c>
      <c r="CZ4">
        <f t="shared" si="30"/>
        <v>5.1511681808062819E-7</v>
      </c>
      <c r="DA4">
        <f t="shared" si="30"/>
        <v>3.715522390931297E-6</v>
      </c>
      <c r="DB4">
        <f t="shared" si="30"/>
        <v>3.0545556347356435E-5</v>
      </c>
    </row>
    <row r="5" spans="1:106" x14ac:dyDescent="0.3">
      <c r="A5">
        <v>-3</v>
      </c>
      <c r="B5" s="1">
        <v>9.8605000000000005E-11</v>
      </c>
      <c r="C5" s="1">
        <v>8.3E-14</v>
      </c>
      <c r="E5" s="1">
        <f t="shared" si="0"/>
        <v>9.8605000000000005E-11</v>
      </c>
      <c r="F5" s="1">
        <f t="shared" si="1"/>
        <v>-6.1900000000000001E-11</v>
      </c>
      <c r="G5" s="1">
        <f t="shared" si="2"/>
        <v>-6.5254999999999999E-11</v>
      </c>
      <c r="H5" s="1">
        <f t="shared" si="3"/>
        <v>-7.0637999999999997E-11</v>
      </c>
      <c r="I5" s="1">
        <f t="shared" si="4"/>
        <v>-9.4493000000000001E-11</v>
      </c>
      <c r="J5" s="1">
        <f t="shared" si="5"/>
        <v>-1.44935E-10</v>
      </c>
      <c r="L5">
        <f t="shared" si="6"/>
        <v>6.1900000000000001E-11</v>
      </c>
      <c r="M5">
        <f t="shared" si="7"/>
        <v>6.5254999999999999E-11</v>
      </c>
      <c r="N5">
        <f t="shared" si="8"/>
        <v>7.0637999999999997E-11</v>
      </c>
      <c r="O5">
        <f t="shared" si="9"/>
        <v>9.4493000000000001E-11</v>
      </c>
      <c r="P5">
        <f t="shared" si="10"/>
        <v>1.44935E-10</v>
      </c>
      <c r="AA5">
        <f t="shared" si="11"/>
        <v>7.8676553051083771E-6</v>
      </c>
      <c r="AB5">
        <f t="shared" si="11"/>
        <v>8.0780566970033082E-6</v>
      </c>
      <c r="AC5">
        <f t="shared" si="11"/>
        <v>8.4046415747490391E-6</v>
      </c>
      <c r="AD5">
        <f t="shared" si="11"/>
        <v>9.7207509997942026E-6</v>
      </c>
      <c r="AE5">
        <f t="shared" si="11"/>
        <v>1.2038895298157551E-5</v>
      </c>
      <c r="AY5" s="30" t="s">
        <v>7</v>
      </c>
      <c r="AZ5" s="32">
        <v>-5.043262E-4</v>
      </c>
      <c r="BA5" s="32">
        <v>1.364406E-2</v>
      </c>
      <c r="BB5" s="31">
        <f>BA5/AZ5</f>
        <v>-27.054037644683142</v>
      </c>
      <c r="BC5" s="32">
        <v>-5.5907280000000003E-4</v>
      </c>
      <c r="BD5" s="32">
        <v>1.9977869999999998E-2</v>
      </c>
      <c r="BE5" s="33">
        <f>BD5/BC5</f>
        <v>-35.733933040562867</v>
      </c>
      <c r="BG5">
        <f t="shared" si="12"/>
        <v>1.4315000000000017E-12</v>
      </c>
      <c r="BH5">
        <f t="shared" si="13"/>
        <v>-7.8500000000000039E-13</v>
      </c>
      <c r="BI5">
        <f t="shared" si="14"/>
        <v>-1.7954999999999963E-12</v>
      </c>
      <c r="BJ5">
        <f t="shared" si="15"/>
        <v>-1.0613000000000004E-11</v>
      </c>
      <c r="BK5">
        <f t="shared" si="16"/>
        <v>-2.7263499999999999E-11</v>
      </c>
      <c r="BM5">
        <f t="shared" si="17"/>
        <v>-8.994545238102917E-8</v>
      </c>
      <c r="BN5">
        <f t="shared" si="18"/>
        <v>4.8884240828348327E-8</v>
      </c>
      <c r="BO5">
        <f t="shared" si="19"/>
        <v>1.0820916212539823E-7</v>
      </c>
      <c r="BP5">
        <f t="shared" si="20"/>
        <v>5.8056826124721076E-7</v>
      </c>
      <c r="BQ5">
        <f t="shared" si="21"/>
        <v>1.2652915725495252E-6</v>
      </c>
      <c r="BS5" s="5" t="s">
        <v>52</v>
      </c>
      <c r="BT5" s="6">
        <f>BT4/100</f>
        <v>8.8500000000000002E-14</v>
      </c>
      <c r="BW5">
        <f t="shared" si="22"/>
        <v>3.0069172823410148E-7</v>
      </c>
      <c r="BX5">
        <f t="shared" si="23"/>
        <v>-8.2446037954512572E-8</v>
      </c>
      <c r="BY5">
        <f t="shared" si="24"/>
        <v>-1.257170795306386E-7</v>
      </c>
      <c r="BZ5">
        <f t="shared" si="25"/>
        <v>-5.5732471389251069E-7</v>
      </c>
      <c r="CA5">
        <f t="shared" si="26"/>
        <v>-1.1453592640880776E-6</v>
      </c>
      <c r="CD5">
        <f t="shared" si="27"/>
        <v>6.7974894311693921E-8</v>
      </c>
      <c r="CE5">
        <f t="shared" si="27"/>
        <v>2.0078343050718463E-8</v>
      </c>
      <c r="CF5">
        <f t="shared" si="27"/>
        <v>9.8382575769532326E-8</v>
      </c>
      <c r="CG5">
        <f t="shared" si="27"/>
        <v>2.8320225041462195E-6</v>
      </c>
      <c r="CH5">
        <f t="shared" si="27"/>
        <v>1.3451519670688299E-5</v>
      </c>
      <c r="CJ5">
        <f t="shared" si="28"/>
        <v>-3</v>
      </c>
      <c r="CW5">
        <f t="shared" si="29"/>
        <v>-3</v>
      </c>
      <c r="CX5">
        <f t="shared" si="30"/>
        <v>6.7974894311693921E-8</v>
      </c>
      <c r="CY5">
        <f t="shared" si="30"/>
        <v>2.0078343050718463E-8</v>
      </c>
      <c r="CZ5">
        <f t="shared" si="30"/>
        <v>9.8382575769532326E-8</v>
      </c>
      <c r="DA5">
        <f t="shared" si="30"/>
        <v>2.8320225041462195E-6</v>
      </c>
      <c r="DB5">
        <f t="shared" si="30"/>
        <v>1.3451519670688299E-5</v>
      </c>
    </row>
    <row r="6" spans="1:106" x14ac:dyDescent="0.3">
      <c r="A6">
        <v>-4</v>
      </c>
      <c r="B6" s="1">
        <v>3.1281799999999999E-10</v>
      </c>
      <c r="C6" s="1">
        <v>8.5000000000000004E-14</v>
      </c>
      <c r="E6" s="1">
        <f t="shared" si="0"/>
        <v>3.1281799999999999E-10</v>
      </c>
      <c r="F6" s="1">
        <f t="shared" si="1"/>
        <v>-6.1588999999999995E-11</v>
      </c>
      <c r="G6" s="1">
        <f t="shared" si="2"/>
        <v>-6.3249000000000006E-11</v>
      </c>
      <c r="H6" s="1">
        <f t="shared" si="3"/>
        <v>-6.8710999999999997E-11</v>
      </c>
      <c r="I6" s="1">
        <f t="shared" si="4"/>
        <v>-8.2628999999999995E-11</v>
      </c>
      <c r="J6" s="1">
        <f t="shared" si="5"/>
        <v>-1.12618E-10</v>
      </c>
      <c r="L6">
        <f t="shared" si="6"/>
        <v>6.1588999999999995E-11</v>
      </c>
      <c r="M6">
        <f t="shared" si="7"/>
        <v>6.3249000000000006E-11</v>
      </c>
      <c r="N6">
        <f t="shared" si="8"/>
        <v>6.8710999999999997E-11</v>
      </c>
      <c r="O6">
        <f t="shared" si="9"/>
        <v>8.2628999999999995E-11</v>
      </c>
      <c r="P6">
        <f t="shared" si="10"/>
        <v>1.12618E-10</v>
      </c>
      <c r="AA6">
        <f t="shared" si="11"/>
        <v>7.8478659519642654E-6</v>
      </c>
      <c r="AB6">
        <f t="shared" si="11"/>
        <v>7.9529239905835893E-6</v>
      </c>
      <c r="AC6">
        <f t="shared" si="11"/>
        <v>8.2892098537797915E-6</v>
      </c>
      <c r="AD6">
        <f t="shared" si="11"/>
        <v>9.0900495048156921E-6</v>
      </c>
      <c r="AE6">
        <f t="shared" si="11"/>
        <v>1.0612162833277673E-5</v>
      </c>
      <c r="AY6" s="30" t="s">
        <v>8</v>
      </c>
      <c r="AZ6" s="32">
        <v>-5.3859260000000005E-4</v>
      </c>
      <c r="BA6" s="32">
        <v>1.656699E-2</v>
      </c>
      <c r="BB6" s="31">
        <f>BA6/AZ6</f>
        <v>-30.759780212353455</v>
      </c>
      <c r="BC6" s="32">
        <v>-5.8996419999999996E-4</v>
      </c>
      <c r="BD6" s="32">
        <v>2.2549980000000001E-2</v>
      </c>
      <c r="BE6" s="33">
        <f>BD6/BC6</f>
        <v>-38.222624355850748</v>
      </c>
      <c r="BG6">
        <f t="shared" si="12"/>
        <v>2.0750000000000321E-13</v>
      </c>
      <c r="BH6">
        <f t="shared" si="13"/>
        <v>-2.6015000000000026E-12</v>
      </c>
      <c r="BI6">
        <f t="shared" si="14"/>
        <v>-9.8850000000000129E-13</v>
      </c>
      <c r="BJ6">
        <f t="shared" si="15"/>
        <v>-6.9284999999999958E-12</v>
      </c>
      <c r="BK6">
        <f t="shared" si="16"/>
        <v>-1.3914000000000004E-11</v>
      </c>
      <c r="BM6">
        <f t="shared" si="17"/>
        <v>-1.3197959102450387E-8</v>
      </c>
      <c r="BN6">
        <f t="shared" si="18"/>
        <v>1.6706571766459018E-7</v>
      </c>
      <c r="BO6">
        <f t="shared" si="19"/>
        <v>6.0060888689303609E-8</v>
      </c>
      <c r="BP6">
        <f t="shared" si="20"/>
        <v>3.9858049256303275E-7</v>
      </c>
      <c r="BQ6">
        <f t="shared" si="21"/>
        <v>7.0200713400611648E-7</v>
      </c>
      <c r="BS6" s="5" t="s">
        <v>48</v>
      </c>
      <c r="BT6" s="7">
        <v>3.9</v>
      </c>
      <c r="BW6">
        <f t="shared" si="22"/>
        <v>4.3586121975953155E-8</v>
      </c>
      <c r="BX6">
        <f t="shared" si="23"/>
        <v>-2.7322722004925422E-7</v>
      </c>
      <c r="BY6">
        <f t="shared" si="24"/>
        <v>-6.92126611618138E-8</v>
      </c>
      <c r="BZ6">
        <f t="shared" si="25"/>
        <v>-3.6383909169926095E-7</v>
      </c>
      <c r="CA6">
        <f t="shared" si="26"/>
        <v>-5.8453715775749688E-7</v>
      </c>
      <c r="CD6">
        <f t="shared" si="27"/>
        <v>1.4635368997910003E-9</v>
      </c>
      <c r="CE6">
        <f t="shared" si="27"/>
        <v>2.3451185471382071E-7</v>
      </c>
      <c r="CF6">
        <f t="shared" si="27"/>
        <v>3.0309140997919342E-8</v>
      </c>
      <c r="CG6">
        <f t="shared" si="27"/>
        <v>1.3348184448795898E-6</v>
      </c>
      <c r="CH6">
        <f t="shared" si="27"/>
        <v>4.1406943270082479E-6</v>
      </c>
      <c r="CJ6">
        <f t="shared" si="28"/>
        <v>-4</v>
      </c>
      <c r="CW6">
        <f t="shared" si="29"/>
        <v>-4</v>
      </c>
      <c r="CX6">
        <f t="shared" si="30"/>
        <v>1.4635368997910003E-9</v>
      </c>
      <c r="CY6">
        <f t="shared" si="30"/>
        <v>2.3451185471382071E-7</v>
      </c>
      <c r="CZ6">
        <f t="shared" si="30"/>
        <v>3.0309140997919342E-8</v>
      </c>
      <c r="DA6">
        <f t="shared" si="30"/>
        <v>1.3348184448795898E-6</v>
      </c>
      <c r="DB6">
        <f t="shared" si="30"/>
        <v>4.1406943270082479E-6</v>
      </c>
    </row>
    <row r="7" spans="1:106" x14ac:dyDescent="0.3">
      <c r="A7">
        <v>-5</v>
      </c>
      <c r="B7" s="1">
        <v>1.08126E-9</v>
      </c>
      <c r="C7" s="1">
        <v>1E-13</v>
      </c>
      <c r="E7" s="1">
        <f t="shared" si="0"/>
        <v>1.08126E-9</v>
      </c>
      <c r="F7" s="1">
        <f t="shared" si="1"/>
        <v>-6.4763000000000004E-11</v>
      </c>
      <c r="G7" s="1">
        <f t="shared" si="2"/>
        <v>-6.3684999999999998E-11</v>
      </c>
      <c r="H7" s="1">
        <f t="shared" si="3"/>
        <v>-6.7047000000000004E-11</v>
      </c>
      <c r="I7" s="1">
        <f t="shared" si="4"/>
        <v>-7.3266999999999996E-11</v>
      </c>
      <c r="J7" s="1">
        <f t="shared" si="5"/>
        <v>-9.0407999999999997E-11</v>
      </c>
      <c r="L7">
        <f t="shared" si="6"/>
        <v>6.4763000000000004E-11</v>
      </c>
      <c r="M7">
        <f t="shared" si="7"/>
        <v>6.3684999999999998E-11</v>
      </c>
      <c r="N7">
        <f t="shared" si="8"/>
        <v>6.7047000000000004E-11</v>
      </c>
      <c r="O7">
        <f t="shared" si="9"/>
        <v>7.3266999999999996E-11</v>
      </c>
      <c r="P7">
        <f t="shared" si="10"/>
        <v>9.0407999999999997E-11</v>
      </c>
      <c r="AA7">
        <f t="shared" si="11"/>
        <v>8.0475462098704355E-6</v>
      </c>
      <c r="AB7">
        <f t="shared" si="11"/>
        <v>7.9802882153466116E-6</v>
      </c>
      <c r="AC7">
        <f t="shared" si="11"/>
        <v>8.1882232504982426E-6</v>
      </c>
      <c r="AD7">
        <f t="shared" si="11"/>
        <v>8.5596144772997811E-6</v>
      </c>
      <c r="AE7">
        <f t="shared" si="11"/>
        <v>9.5083121530585008E-6</v>
      </c>
      <c r="BG7">
        <f t="shared" si="12"/>
        <v>-2.2629999999999999E-12</v>
      </c>
      <c r="BH7">
        <f t="shared" si="13"/>
        <v>-3.6309999999999998E-12</v>
      </c>
      <c r="BI7">
        <f t="shared" si="14"/>
        <v>-1.4544999999999987E-12</v>
      </c>
      <c r="BJ7">
        <f t="shared" si="15"/>
        <v>-3.9419999999999983E-12</v>
      </c>
      <c r="BK7">
        <f t="shared" si="16"/>
        <v>-7.1770000000000006E-12</v>
      </c>
      <c r="BM7">
        <f t="shared" si="17"/>
        <v>1.4314815526538369E-7</v>
      </c>
      <c r="BN7">
        <f t="shared" si="18"/>
        <v>2.343818681272507E-7</v>
      </c>
      <c r="BO7">
        <f t="shared" si="19"/>
        <v>8.9801447453200126E-8</v>
      </c>
      <c r="BP7">
        <f t="shared" si="20"/>
        <v>2.3681948205205462E-7</v>
      </c>
      <c r="BQ7">
        <f t="shared" si="21"/>
        <v>3.9370885175975484E-7</v>
      </c>
      <c r="BS7" s="5" t="s">
        <v>50</v>
      </c>
      <c r="BT7" s="7">
        <v>290</v>
      </c>
      <c r="BW7">
        <f t="shared" si="22"/>
        <v>-4.7535129653773719E-7</v>
      </c>
      <c r="BX7">
        <f t="shared" si="23"/>
        <v>-3.813523105895987E-7</v>
      </c>
      <c r="BY7">
        <f t="shared" si="24"/>
        <v>-1.0184098701047844E-7</v>
      </c>
      <c r="BZ7">
        <f t="shared" si="25"/>
        <v>-2.070078226857887E-7</v>
      </c>
      <c r="CA7">
        <f t="shared" si="26"/>
        <v>-3.0151093727364915E-7</v>
      </c>
      <c r="CD7">
        <f t="shared" si="27"/>
        <v>1.721716460439199E-7</v>
      </c>
      <c r="CE7">
        <f t="shared" si="27"/>
        <v>4.6157060498269686E-7</v>
      </c>
      <c r="CF7">
        <f t="shared" si="27"/>
        <v>6.7757409525135748E-8</v>
      </c>
      <c r="CG7">
        <f t="shared" si="27"/>
        <v>4.7122136616042278E-7</v>
      </c>
      <c r="CH7">
        <f t="shared" si="27"/>
        <v>1.302388277173853E-6</v>
      </c>
      <c r="CJ7">
        <f t="shared" si="28"/>
        <v>-5</v>
      </c>
      <c r="CW7">
        <f t="shared" si="29"/>
        <v>-5</v>
      </c>
      <c r="CX7">
        <f t="shared" si="30"/>
        <v>1.721716460439199E-7</v>
      </c>
      <c r="CY7">
        <f t="shared" si="30"/>
        <v>4.6157060498269686E-7</v>
      </c>
      <c r="CZ7">
        <f t="shared" si="30"/>
        <v>6.7757409525135748E-8</v>
      </c>
      <c r="DA7">
        <f t="shared" si="30"/>
        <v>4.7122136616042278E-7</v>
      </c>
      <c r="DB7">
        <f t="shared" si="30"/>
        <v>1.302388277173853E-6</v>
      </c>
    </row>
    <row r="8" spans="1:106" x14ac:dyDescent="0.3">
      <c r="A8">
        <v>-6</v>
      </c>
      <c r="B8" s="1">
        <v>3.2015599999999999E-9</v>
      </c>
      <c r="C8" s="1">
        <v>1.6799999999999999E-13</v>
      </c>
      <c r="E8" s="1">
        <f t="shared" si="0"/>
        <v>3.2015599999999999E-9</v>
      </c>
      <c r="F8" s="1">
        <f t="shared" si="1"/>
        <v>-6.2004000000000001E-11</v>
      </c>
      <c r="G8" s="1">
        <f t="shared" si="2"/>
        <v>-5.8046E-11</v>
      </c>
      <c r="H8" s="1">
        <f t="shared" si="3"/>
        <v>-6.6733999999999994E-11</v>
      </c>
      <c r="I8" s="1">
        <f t="shared" si="4"/>
        <v>-6.8772000000000003E-11</v>
      </c>
      <c r="J8" s="1">
        <f t="shared" si="5"/>
        <v>-8.4789999999999999E-11</v>
      </c>
      <c r="L8">
        <f t="shared" si="6"/>
        <v>6.2004000000000001E-11</v>
      </c>
      <c r="M8">
        <f t="shared" si="7"/>
        <v>5.8046E-11</v>
      </c>
      <c r="N8">
        <f t="shared" si="8"/>
        <v>6.6733999999999994E-11</v>
      </c>
      <c r="O8">
        <f t="shared" si="9"/>
        <v>6.8772000000000003E-11</v>
      </c>
      <c r="P8">
        <f t="shared" si="10"/>
        <v>8.4789999999999999E-11</v>
      </c>
      <c r="AA8">
        <f t="shared" si="11"/>
        <v>7.8742618701691661E-6</v>
      </c>
      <c r="AB8">
        <f t="shared" si="11"/>
        <v>7.6187925552544089E-6</v>
      </c>
      <c r="AC8">
        <f t="shared" si="11"/>
        <v>8.1690880764011842E-6</v>
      </c>
      <c r="AD8">
        <f t="shared" si="11"/>
        <v>8.2928885196896265E-6</v>
      </c>
      <c r="AE8">
        <f t="shared" si="11"/>
        <v>9.2081485652654405E-6</v>
      </c>
      <c r="BG8">
        <f t="shared" si="12"/>
        <v>1.2154999999999966E-12</v>
      </c>
      <c r="BH8">
        <f t="shared" si="13"/>
        <v>-4.0545000000000022E-12</v>
      </c>
      <c r="BI8">
        <f t="shared" si="14"/>
        <v>-1.3954999999999966E-12</v>
      </c>
      <c r="BJ8">
        <f t="shared" si="15"/>
        <v>-3.944999999999999E-12</v>
      </c>
      <c r="BK8">
        <f t="shared" si="16"/>
        <v>-8.1219999999999979E-12</v>
      </c>
      <c r="BM8">
        <f t="shared" si="17"/>
        <v>-7.6439794328316689E-8</v>
      </c>
      <c r="BN8">
        <f t="shared" si="18"/>
        <v>2.7609046012428123E-7</v>
      </c>
      <c r="BO8">
        <f t="shared" si="19"/>
        <v>8.6325684983749921E-8</v>
      </c>
      <c r="BP8">
        <f t="shared" si="20"/>
        <v>2.4509833824288511E-7</v>
      </c>
      <c r="BQ8">
        <f t="shared" si="21"/>
        <v>4.6444869569855859E-7</v>
      </c>
      <c r="BS8" s="5" t="s">
        <v>53</v>
      </c>
      <c r="BT8" s="8">
        <f>BT7/10000000</f>
        <v>2.9E-5</v>
      </c>
      <c r="BW8">
        <f t="shared" si="22"/>
        <v>2.5532015065913298E-7</v>
      </c>
      <c r="BX8">
        <f t="shared" si="23"/>
        <v>-4.2583116036505889E-7</v>
      </c>
      <c r="BY8">
        <f t="shared" si="24"/>
        <v>-9.7709932879424173E-8</v>
      </c>
      <c r="BZ8">
        <f t="shared" si="25"/>
        <v>-2.0716536288570181E-7</v>
      </c>
      <c r="CA8">
        <f t="shared" si="26"/>
        <v>-3.4121106765174551E-7</v>
      </c>
      <c r="CD8">
        <f t="shared" si="27"/>
        <v>4.9094081573723121E-8</v>
      </c>
      <c r="CE8">
        <f t="shared" si="27"/>
        <v>6.4046134230841158E-7</v>
      </c>
      <c r="CF8">
        <f t="shared" si="27"/>
        <v>6.2613817977544596E-8</v>
      </c>
      <c r="CG8">
        <f t="shared" si="27"/>
        <v>5.0474363809163787E-7</v>
      </c>
      <c r="CH8">
        <f t="shared" si="27"/>
        <v>1.8124482506581708E-6</v>
      </c>
      <c r="CJ8">
        <f t="shared" si="28"/>
        <v>-6</v>
      </c>
      <c r="CW8">
        <f t="shared" si="29"/>
        <v>-6</v>
      </c>
      <c r="CX8">
        <f t="shared" si="30"/>
        <v>4.9094081573723121E-8</v>
      </c>
      <c r="CY8">
        <f t="shared" si="30"/>
        <v>6.4046134230841158E-7</v>
      </c>
      <c r="CZ8">
        <f t="shared" si="30"/>
        <v>6.2613817977544596E-8</v>
      </c>
      <c r="DA8">
        <f t="shared" si="30"/>
        <v>5.0474363809163787E-7</v>
      </c>
      <c r="DB8">
        <f t="shared" si="30"/>
        <v>1.8124482506581708E-6</v>
      </c>
    </row>
    <row r="9" spans="1:106" x14ac:dyDescent="0.3">
      <c r="A9">
        <v>-7</v>
      </c>
      <c r="B9" s="1">
        <v>5.7619299999999998E-9</v>
      </c>
      <c r="C9" s="1">
        <v>2.3500000000000001E-13</v>
      </c>
      <c r="E9" s="1">
        <f t="shared" si="0"/>
        <v>5.7619299999999998E-9</v>
      </c>
      <c r="F9" s="1">
        <f t="shared" si="1"/>
        <v>-6.0237000000000004E-11</v>
      </c>
      <c r="G9" s="1">
        <f t="shared" si="2"/>
        <v>-5.6422999999999997E-11</v>
      </c>
      <c r="H9" s="1">
        <f t="shared" si="3"/>
        <v>-6.4138000000000006E-11</v>
      </c>
      <c r="I9" s="1">
        <f t="shared" si="4"/>
        <v>-6.5382999999999998E-11</v>
      </c>
      <c r="J9" s="1">
        <f t="shared" si="5"/>
        <v>-7.6053999999999994E-11</v>
      </c>
      <c r="L9">
        <f t="shared" si="6"/>
        <v>6.0237000000000004E-11</v>
      </c>
      <c r="M9">
        <f t="shared" si="7"/>
        <v>5.6422999999999997E-11</v>
      </c>
      <c r="N9">
        <f t="shared" si="8"/>
        <v>6.4138000000000006E-11</v>
      </c>
      <c r="O9">
        <f t="shared" si="9"/>
        <v>6.5382999999999998E-11</v>
      </c>
      <c r="P9">
        <f t="shared" si="10"/>
        <v>7.6053999999999994E-11</v>
      </c>
      <c r="AA9">
        <f t="shared" si="11"/>
        <v>7.761249899339668E-6</v>
      </c>
      <c r="AB9">
        <f t="shared" si="11"/>
        <v>7.5115244790921101E-6</v>
      </c>
      <c r="AC9">
        <f t="shared" si="11"/>
        <v>8.0086203555918424E-6</v>
      </c>
      <c r="AD9">
        <f t="shared" si="11"/>
        <v>8.085975513195672E-6</v>
      </c>
      <c r="AE9">
        <f t="shared" si="11"/>
        <v>8.7208944495389911E-6</v>
      </c>
      <c r="BG9">
        <f t="shared" si="12"/>
        <v>2.8176500000000005E-11</v>
      </c>
      <c r="BH9">
        <f t="shared" si="13"/>
        <v>-5.8950000000000026E-13</v>
      </c>
      <c r="BI9">
        <f t="shared" si="14"/>
        <v>-1.7675000000000021E-12</v>
      </c>
      <c r="BJ9">
        <f t="shared" si="15"/>
        <v>-1.4339999999999977E-12</v>
      </c>
      <c r="BK9">
        <f t="shared" si="16"/>
        <v>-6.0794999999999957E-12</v>
      </c>
      <c r="BM9">
        <f t="shared" si="17"/>
        <v>-1.5182175188598786E-6</v>
      </c>
      <c r="BN9">
        <f t="shared" si="18"/>
        <v>3.9446860033708236E-8</v>
      </c>
      <c r="BO9">
        <f t="shared" si="19"/>
        <v>1.1191374372089211E-7</v>
      </c>
      <c r="BP9">
        <f t="shared" si="20"/>
        <v>8.9666368195420773E-8</v>
      </c>
      <c r="BQ9">
        <f t="shared" si="21"/>
        <v>3.6372982169982114E-7</v>
      </c>
      <c r="BS9" s="9" t="s">
        <v>54</v>
      </c>
      <c r="BT9" s="10">
        <f>(BT5*BT6)/(BT8)</f>
        <v>1.1901724137931035E-8</v>
      </c>
      <c r="BW9">
        <f t="shared" si="22"/>
        <v>5.9185752571345799E-6</v>
      </c>
      <c r="BX9">
        <f t="shared" si="23"/>
        <v>-6.191329856584096E-8</v>
      </c>
      <c r="BY9">
        <f t="shared" si="24"/>
        <v>-1.23756579265054E-7</v>
      </c>
      <c r="BZ9">
        <f t="shared" si="25"/>
        <v>-7.5304215558452723E-8</v>
      </c>
      <c r="CA9">
        <f t="shared" si="26"/>
        <v>-2.5540417209908715E-7</v>
      </c>
      <c r="CD9">
        <f t="shared" si="27"/>
        <v>1.9366811126356173E-5</v>
      </c>
      <c r="CE9">
        <f t="shared" si="27"/>
        <v>1.3074196212965399E-8</v>
      </c>
      <c r="CF9">
        <f t="shared" si="27"/>
        <v>1.0523421555125019E-7</v>
      </c>
      <c r="CG9">
        <f t="shared" si="27"/>
        <v>6.7553721563188823E-8</v>
      </c>
      <c r="CH9">
        <f t="shared" si="27"/>
        <v>1.1115984680920547E-6</v>
      </c>
      <c r="CJ9">
        <f t="shared" si="28"/>
        <v>-7</v>
      </c>
      <c r="CW9">
        <f t="shared" si="29"/>
        <v>-7</v>
      </c>
      <c r="CX9">
        <f t="shared" si="30"/>
        <v>1.9366811126356173E-5</v>
      </c>
      <c r="CY9">
        <f t="shared" si="30"/>
        <v>1.3074196212965399E-8</v>
      </c>
      <c r="CZ9">
        <f t="shared" si="30"/>
        <v>1.0523421555125019E-7</v>
      </c>
      <c r="DA9">
        <f t="shared" si="30"/>
        <v>6.7553721563188823E-8</v>
      </c>
      <c r="DB9">
        <f t="shared" si="30"/>
        <v>1.1115984680920547E-6</v>
      </c>
    </row>
    <row r="10" spans="1:106" x14ac:dyDescent="0.3">
      <c r="A10">
        <v>-8</v>
      </c>
      <c r="B10" s="1">
        <v>8.6231600000000002E-9</v>
      </c>
      <c r="C10" s="1">
        <v>2.4500000000000002E-13</v>
      </c>
      <c r="E10" s="1">
        <f t="shared" si="0"/>
        <v>8.6231600000000002E-9</v>
      </c>
      <c r="F10" s="1">
        <f t="shared" si="1"/>
        <v>-6.4434999999999995E-11</v>
      </c>
      <c r="G10" s="1">
        <f t="shared" si="2"/>
        <v>-4.9936999999999998E-11</v>
      </c>
      <c r="H10" s="1">
        <f t="shared" si="3"/>
        <v>-6.3943000000000001E-11</v>
      </c>
      <c r="I10" s="1">
        <f t="shared" si="4"/>
        <v>-6.0882000000000005E-11</v>
      </c>
      <c r="J10" s="1">
        <f t="shared" si="5"/>
        <v>-6.8546000000000003E-11</v>
      </c>
      <c r="L10">
        <f t="shared" si="6"/>
        <v>6.4434999999999995E-11</v>
      </c>
      <c r="M10">
        <f t="shared" si="7"/>
        <v>4.9936999999999998E-11</v>
      </c>
      <c r="N10">
        <f t="shared" si="8"/>
        <v>6.3943000000000001E-11</v>
      </c>
      <c r="O10">
        <f t="shared" si="9"/>
        <v>6.0882000000000005E-11</v>
      </c>
      <c r="P10">
        <f t="shared" si="10"/>
        <v>6.8546000000000003E-11</v>
      </c>
      <c r="AA10">
        <f t="shared" si="11"/>
        <v>8.0271414588257995E-6</v>
      </c>
      <c r="AB10">
        <f t="shared" si="11"/>
        <v>7.0666116350058464E-6</v>
      </c>
      <c r="AC10">
        <f t="shared" si="11"/>
        <v>7.9964367064336844E-6</v>
      </c>
      <c r="AD10">
        <f t="shared" si="11"/>
        <v>7.8026918432038563E-6</v>
      </c>
      <c r="AE10">
        <f t="shared" si="11"/>
        <v>8.2792511738683234E-6</v>
      </c>
      <c r="BG10">
        <f t="shared" si="12"/>
        <v>1.4926900000000001E-10</v>
      </c>
      <c r="BH10">
        <f t="shared" si="13"/>
        <v>6.3654999999999991E-12</v>
      </c>
      <c r="BI10">
        <f t="shared" si="14"/>
        <v>-3.2839999999999989E-12</v>
      </c>
      <c r="BJ10">
        <f t="shared" si="15"/>
        <v>1.1899999999999987E-13</v>
      </c>
      <c r="BK10">
        <f t="shared" si="16"/>
        <v>-3.7384999999999983E-12</v>
      </c>
      <c r="BM10">
        <f t="shared" si="17"/>
        <v>-5.5123544225080427E-6</v>
      </c>
      <c r="BN10">
        <f t="shared" si="18"/>
        <v>-4.2485031888179463E-7</v>
      </c>
      <c r="BO10">
        <f t="shared" si="19"/>
        <v>2.109040013310628E-7</v>
      </c>
      <c r="BP10">
        <f t="shared" si="20"/>
        <v>-7.6181355364843983E-9</v>
      </c>
      <c r="BQ10">
        <f t="shared" si="21"/>
        <v>2.3229273702234441E-7</v>
      </c>
      <c r="BW10">
        <f t="shared" si="22"/>
        <v>3.1354490801100972E-5</v>
      </c>
      <c r="BX10">
        <f t="shared" si="23"/>
        <v>6.6854809503114573E-7</v>
      </c>
      <c r="BY10">
        <f t="shared" si="24"/>
        <v>-2.2993867400647055E-7</v>
      </c>
      <c r="BZ10">
        <f t="shared" si="25"/>
        <v>6.2490945965522167E-9</v>
      </c>
      <c r="CA10">
        <f t="shared" si="26"/>
        <v>-1.5705707663334772E-7</v>
      </c>
      <c r="CD10">
        <f t="shared" si="27"/>
        <v>2.5530797829957278E-4</v>
      </c>
      <c r="CE10">
        <f t="shared" si="27"/>
        <v>1.5165684514457238E-6</v>
      </c>
      <c r="CF10">
        <f t="shared" si="27"/>
        <v>3.7373154731164285E-7</v>
      </c>
      <c r="CG10">
        <f t="shared" si="27"/>
        <v>4.8762673693036258E-10</v>
      </c>
      <c r="CH10">
        <f t="shared" si="27"/>
        <v>4.5337898146505281E-7</v>
      </c>
      <c r="CJ10">
        <f t="shared" si="28"/>
        <v>-8</v>
      </c>
      <c r="CW10">
        <f t="shared" si="29"/>
        <v>-8</v>
      </c>
      <c r="CX10">
        <f t="shared" si="30"/>
        <v>2.5530797829957278E-4</v>
      </c>
      <c r="CY10">
        <f t="shared" si="30"/>
        <v>1.5165684514457238E-6</v>
      </c>
      <c r="CZ10">
        <f t="shared" si="30"/>
        <v>3.7373154731164285E-7</v>
      </c>
      <c r="DA10">
        <f t="shared" si="30"/>
        <v>4.8762673693036258E-10</v>
      </c>
      <c r="DB10">
        <f t="shared" si="30"/>
        <v>4.5337898146505281E-7</v>
      </c>
    </row>
    <row r="11" spans="1:106" x14ac:dyDescent="0.3">
      <c r="A11">
        <v>-9</v>
      </c>
      <c r="B11" s="1">
        <v>9.0420300000000005E-9</v>
      </c>
      <c r="C11" s="1">
        <v>1.3899999999999999E-13</v>
      </c>
      <c r="E11" s="1">
        <f t="shared" si="0"/>
        <v>9.0420300000000005E-9</v>
      </c>
      <c r="F11" s="1">
        <f t="shared" si="1"/>
        <v>-1.1659000000000001E-10</v>
      </c>
      <c r="G11" s="1">
        <f t="shared" si="2"/>
        <v>-5.5243999999999997E-11</v>
      </c>
      <c r="H11" s="1">
        <f t="shared" si="3"/>
        <v>-6.0603000000000003E-11</v>
      </c>
      <c r="I11" s="1">
        <f t="shared" si="4"/>
        <v>-6.2515000000000003E-11</v>
      </c>
      <c r="J11" s="1">
        <f t="shared" si="5"/>
        <v>-6.3895000000000003E-11</v>
      </c>
      <c r="L11">
        <f t="shared" si="6"/>
        <v>1.1659000000000001E-10</v>
      </c>
      <c r="M11">
        <f t="shared" si="7"/>
        <v>5.5243999999999997E-11</v>
      </c>
      <c r="N11">
        <f t="shared" si="8"/>
        <v>6.0603000000000003E-11</v>
      </c>
      <c r="O11">
        <f t="shared" si="9"/>
        <v>6.2515000000000003E-11</v>
      </c>
      <c r="P11">
        <f t="shared" si="10"/>
        <v>6.3895000000000003E-11</v>
      </c>
      <c r="AA11">
        <f t="shared" si="11"/>
        <v>1.0797684937059425E-5</v>
      </c>
      <c r="AB11">
        <f t="shared" si="11"/>
        <v>7.4326307590246936E-6</v>
      </c>
      <c r="AC11">
        <f t="shared" si="11"/>
        <v>7.7847928681500582E-6</v>
      </c>
      <c r="AD11">
        <f t="shared" si="11"/>
        <v>7.9066427768048304E-6</v>
      </c>
      <c r="AE11">
        <f t="shared" si="11"/>
        <v>7.9934348061393486E-6</v>
      </c>
      <c r="BG11">
        <f t="shared" si="12"/>
        <v>6.1695499999999996E-10</v>
      </c>
      <c r="BH11">
        <f t="shared" si="13"/>
        <v>2.7894500000000003E-11</v>
      </c>
      <c r="BI11">
        <f t="shared" si="14"/>
        <v>2.3400000000000013E-12</v>
      </c>
      <c r="BJ11">
        <f t="shared" si="15"/>
        <v>9.0500000000000826E-14</v>
      </c>
      <c r="BK11">
        <f t="shared" si="16"/>
        <v>1.5999999999999589E-13</v>
      </c>
      <c r="BM11">
        <f t="shared" si="17"/>
        <v>-1.2975732356483246E-5</v>
      </c>
      <c r="BN11">
        <f t="shared" si="18"/>
        <v>-1.5522944940691084E-6</v>
      </c>
      <c r="BO11">
        <f t="shared" si="19"/>
        <v>-1.474983665355019E-7</v>
      </c>
      <c r="BP11">
        <f t="shared" si="20"/>
        <v>-5.7188993440984973E-9</v>
      </c>
      <c r="BQ11">
        <f t="shared" si="21"/>
        <v>-9.9957136882497575E-9</v>
      </c>
      <c r="BS11" s="11" t="s">
        <v>55</v>
      </c>
      <c r="BT11" s="12"/>
      <c r="BW11">
        <f t="shared" si="22"/>
        <v>1.2959361871650008E-4</v>
      </c>
      <c r="BX11">
        <f t="shared" si="23"/>
        <v>2.9296700709836307E-6</v>
      </c>
      <c r="BY11">
        <f t="shared" si="24"/>
        <v>1.638418079096046E-7</v>
      </c>
      <c r="BZ11">
        <f t="shared" si="25"/>
        <v>4.752462697377995E-9</v>
      </c>
      <c r="CA11">
        <f t="shared" si="26"/>
        <v>6.7217151962912943E-9</v>
      </c>
      <c r="CD11">
        <f t="shared" si="27"/>
        <v>1.4146658772781404E-3</v>
      </c>
      <c r="CE11">
        <f t="shared" si="27"/>
        <v>2.0245959059307783E-5</v>
      </c>
      <c r="CF11">
        <f t="shared" si="27"/>
        <v>1.8279509656340626E-7</v>
      </c>
      <c r="CG11">
        <f t="shared" si="27"/>
        <v>2.7479892265101447E-10</v>
      </c>
      <c r="CH11">
        <f t="shared" si="27"/>
        <v>8.3949426973386752E-10</v>
      </c>
      <c r="CJ11">
        <f t="shared" si="28"/>
        <v>-9</v>
      </c>
      <c r="CW11">
        <f t="shared" si="29"/>
        <v>-9</v>
      </c>
      <c r="CX11">
        <f t="shared" si="30"/>
        <v>1.4146658772781404E-3</v>
      </c>
      <c r="CY11">
        <f t="shared" si="30"/>
        <v>2.0245959059307783E-5</v>
      </c>
      <c r="CZ11">
        <f t="shared" si="30"/>
        <v>1.8279509656340626E-7</v>
      </c>
      <c r="DA11">
        <f t="shared" si="30"/>
        <v>2.7479892265101447E-10</v>
      </c>
      <c r="DB11">
        <f t="shared" si="30"/>
        <v>8.3949426973386752E-10</v>
      </c>
    </row>
    <row r="12" spans="1:106" x14ac:dyDescent="0.3">
      <c r="A12">
        <v>-10</v>
      </c>
      <c r="B12" s="1">
        <v>1.19665E-8</v>
      </c>
      <c r="C12" s="1">
        <v>9.8999999999999995E-14</v>
      </c>
      <c r="E12" s="1">
        <f t="shared" si="0"/>
        <v>1.19665E-8</v>
      </c>
      <c r="F12" s="1">
        <f t="shared" si="1"/>
        <v>-3.6297300000000001E-10</v>
      </c>
      <c r="G12" s="1">
        <f t="shared" si="2"/>
        <v>-6.2667999999999998E-11</v>
      </c>
      <c r="H12" s="1">
        <f t="shared" si="3"/>
        <v>-5.7375000000000002E-11</v>
      </c>
      <c r="I12" s="1">
        <f t="shared" si="4"/>
        <v>-6.1120000000000005E-11</v>
      </c>
      <c r="J12" s="1">
        <f t="shared" si="5"/>
        <v>-6.1069000000000006E-11</v>
      </c>
      <c r="L12">
        <f t="shared" si="6"/>
        <v>3.6297300000000001E-10</v>
      </c>
      <c r="M12">
        <f t="shared" si="7"/>
        <v>6.2667999999999998E-11</v>
      </c>
      <c r="N12">
        <f t="shared" si="8"/>
        <v>5.7375000000000002E-11</v>
      </c>
      <c r="O12">
        <f t="shared" si="9"/>
        <v>6.1120000000000005E-11</v>
      </c>
      <c r="P12">
        <f t="shared" si="10"/>
        <v>6.1069000000000006E-11</v>
      </c>
      <c r="AA12">
        <f t="shared" si="11"/>
        <v>1.9051850303841882E-5</v>
      </c>
      <c r="AB12">
        <f t="shared" si="11"/>
        <v>7.9163122727694358E-6</v>
      </c>
      <c r="AC12">
        <f t="shared" si="11"/>
        <v>7.5746287037715588E-6</v>
      </c>
      <c r="AD12">
        <f t="shared" si="11"/>
        <v>7.817928114276825E-6</v>
      </c>
      <c r="AE12">
        <f t="shared" si="11"/>
        <v>7.8146656998236346E-6</v>
      </c>
      <c r="BG12">
        <f t="shared" si="12"/>
        <v>2.1984884999999994E-9</v>
      </c>
      <c r="BH12">
        <f t="shared" si="13"/>
        <v>1.3993849999999997E-10</v>
      </c>
      <c r="BI12">
        <f t="shared" si="14"/>
        <v>3.4095499999999997E-11</v>
      </c>
      <c r="BJ12">
        <f t="shared" si="15"/>
        <v>9.8784999999999943E-12</v>
      </c>
      <c r="BK12">
        <f t="shared" si="16"/>
        <v>4.3539999999999994E-12</v>
      </c>
      <c r="BM12">
        <f t="shared" si="17"/>
        <v>-2.4970270290475307E-5</v>
      </c>
      <c r="BN12">
        <f t="shared" si="18"/>
        <v>-5.2958294914407321E-6</v>
      </c>
      <c r="BO12">
        <f t="shared" si="19"/>
        <v>-1.8154974422047559E-6</v>
      </c>
      <c r="BP12">
        <f t="shared" si="20"/>
        <v>-5.8761797814127312E-7</v>
      </c>
      <c r="BQ12">
        <f t="shared" si="21"/>
        <v>-2.6929856786974238E-7</v>
      </c>
      <c r="BS12" s="13" t="s">
        <v>56</v>
      </c>
      <c r="BT12" s="14">
        <v>1000</v>
      </c>
      <c r="BW12">
        <f t="shared" si="22"/>
        <v>4.6180042372881343E-4</v>
      </c>
      <c r="BX12">
        <f t="shared" si="23"/>
        <v>1.4697292843691145E-5</v>
      </c>
      <c r="BY12">
        <f t="shared" si="24"/>
        <v>2.3872941716162052E-6</v>
      </c>
      <c r="BZ12">
        <f t="shared" si="25"/>
        <v>5.1875362161379079E-7</v>
      </c>
      <c r="CA12">
        <f t="shared" si="26"/>
        <v>1.8291467477908153E-7</v>
      </c>
      <c r="CD12">
        <f t="shared" si="27"/>
        <v>5.2388577583666286E-3</v>
      </c>
      <c r="CE12">
        <f t="shared" si="27"/>
        <v>2.3564493410690678E-4</v>
      </c>
      <c r="CF12">
        <f t="shared" si="27"/>
        <v>2.7693726761381521E-5</v>
      </c>
      <c r="CG12">
        <f t="shared" si="27"/>
        <v>2.9012173718123409E-6</v>
      </c>
      <c r="CH12">
        <f t="shared" si="27"/>
        <v>6.0933792294484509E-7</v>
      </c>
      <c r="CJ12">
        <f t="shared" si="28"/>
        <v>-10</v>
      </c>
      <c r="CW12">
        <f t="shared" si="29"/>
        <v>-10</v>
      </c>
      <c r="CX12">
        <f t="shared" si="30"/>
        <v>5.2388577583666286E-3</v>
      </c>
      <c r="CY12">
        <f t="shared" si="30"/>
        <v>2.3564493410690678E-4</v>
      </c>
      <c r="CZ12">
        <f t="shared" si="30"/>
        <v>2.7693726761381521E-5</v>
      </c>
      <c r="DA12">
        <f t="shared" si="30"/>
        <v>2.9012173718123409E-6</v>
      </c>
      <c r="DB12">
        <f t="shared" si="30"/>
        <v>6.0933792294484509E-7</v>
      </c>
    </row>
    <row r="13" spans="1:106" x14ac:dyDescent="0.3">
      <c r="A13">
        <v>-11</v>
      </c>
      <c r="B13" s="1">
        <v>1.8111900000000002E-8</v>
      </c>
      <c r="C13" s="1">
        <v>2.4500000000000002E-13</v>
      </c>
      <c r="E13" s="1">
        <f t="shared" si="0"/>
        <v>1.8111900000000002E-8</v>
      </c>
      <c r="F13" s="1">
        <f t="shared" si="1"/>
        <v>-1.3505E-9</v>
      </c>
      <c r="G13" s="1">
        <f t="shared" si="2"/>
        <v>-1.11033E-10</v>
      </c>
      <c r="H13" s="1">
        <f t="shared" si="3"/>
        <v>-6.5283000000000006E-11</v>
      </c>
      <c r="I13" s="1">
        <f t="shared" si="4"/>
        <v>-6.2696000000000005E-11</v>
      </c>
      <c r="J13" s="1">
        <f t="shared" si="5"/>
        <v>-6.4214999999999995E-11</v>
      </c>
      <c r="L13">
        <f t="shared" si="6"/>
        <v>1.3505E-9</v>
      </c>
      <c r="M13">
        <f t="shared" si="7"/>
        <v>1.11033E-10</v>
      </c>
      <c r="N13">
        <f t="shared" si="8"/>
        <v>6.5283000000000006E-11</v>
      </c>
      <c r="O13">
        <f t="shared" si="9"/>
        <v>6.2696000000000005E-11</v>
      </c>
      <c r="P13">
        <f t="shared" si="10"/>
        <v>6.4214999999999995E-11</v>
      </c>
      <c r="AA13">
        <f t="shared" si="11"/>
        <v>3.6749149650025916E-5</v>
      </c>
      <c r="AB13">
        <f t="shared" si="11"/>
        <v>1.0537219747162911E-5</v>
      </c>
      <c r="AC13">
        <f t="shared" si="11"/>
        <v>8.079789601221062E-6</v>
      </c>
      <c r="AD13">
        <f t="shared" si="11"/>
        <v>7.9180805754930274E-6</v>
      </c>
      <c r="AE13">
        <f t="shared" si="11"/>
        <v>8.0134262335158481E-6</v>
      </c>
      <c r="BG13">
        <f t="shared" si="12"/>
        <v>5.9238999999999994E-9</v>
      </c>
      <c r="BH13">
        <f t="shared" si="13"/>
        <v>6.0359349999999996E-10</v>
      </c>
      <c r="BI13">
        <f t="shared" si="14"/>
        <v>1.7794949999999999E-10</v>
      </c>
      <c r="BJ13">
        <f t="shared" si="15"/>
        <v>7.2427499999999994E-11</v>
      </c>
      <c r="BK13">
        <f t="shared" si="16"/>
        <v>2.2127000000000005E-11</v>
      </c>
      <c r="BM13">
        <f t="shared" si="17"/>
        <v>-3.9067352371069169E-5</v>
      </c>
      <c r="BN13">
        <f t="shared" si="18"/>
        <v>-1.2885039897194672E-5</v>
      </c>
      <c r="BO13">
        <f t="shared" si="19"/>
        <v>-6.2214647584342635E-6</v>
      </c>
      <c r="BP13">
        <f t="shared" si="20"/>
        <v>-3.2442749212388603E-6</v>
      </c>
      <c r="BQ13">
        <f t="shared" si="21"/>
        <v>-1.2007094702806964E-6</v>
      </c>
      <c r="BS13" s="13" t="s">
        <v>57</v>
      </c>
      <c r="BT13" s="14">
        <v>50</v>
      </c>
      <c r="BW13">
        <f t="shared" si="22"/>
        <v>1.2443365203534693E-3</v>
      </c>
      <c r="BX13">
        <f t="shared" si="23"/>
        <v>6.3393493770824271E-5</v>
      </c>
      <c r="BY13">
        <f t="shared" si="24"/>
        <v>1.2459644357525713E-5</v>
      </c>
      <c r="BZ13">
        <f t="shared" si="25"/>
        <v>3.8034142764015643E-6</v>
      </c>
      <c r="CA13">
        <f t="shared" si="26"/>
        <v>9.2957120092713324E-7</v>
      </c>
      <c r="CD13">
        <f t="shared" si="27"/>
        <v>1.2823839668918799E-2</v>
      </c>
      <c r="CE13">
        <f t="shared" si="27"/>
        <v>1.3949596817084328E-3</v>
      </c>
      <c r="CF13">
        <f t="shared" si="27"/>
        <v>3.2521862624156046E-4</v>
      </c>
      <c r="CG13">
        <f t="shared" si="27"/>
        <v>8.8435252259250465E-5</v>
      </c>
      <c r="CH13">
        <f t="shared" si="27"/>
        <v>1.2113398154028906E-5</v>
      </c>
      <c r="CJ13">
        <f t="shared" si="28"/>
        <v>-11</v>
      </c>
      <c r="CW13">
        <f t="shared" si="29"/>
        <v>-11</v>
      </c>
      <c r="CX13">
        <f t="shared" si="30"/>
        <v>1.2823839668918799E-2</v>
      </c>
      <c r="CY13">
        <f t="shared" si="30"/>
        <v>1.3949596817084328E-3</v>
      </c>
      <c r="CZ13">
        <f t="shared" si="30"/>
        <v>3.2521862624156046E-4</v>
      </c>
      <c r="DA13">
        <f t="shared" si="30"/>
        <v>8.8435252259250465E-5</v>
      </c>
      <c r="DB13">
        <f t="shared" si="30"/>
        <v>1.2113398154028906E-5</v>
      </c>
    </row>
    <row r="14" spans="1:106" x14ac:dyDescent="0.3">
      <c r="A14">
        <v>-12</v>
      </c>
      <c r="B14" s="1">
        <v>2.3551699999999998E-8</v>
      </c>
      <c r="C14" s="1">
        <v>2.4099999999999998E-13</v>
      </c>
      <c r="E14" s="1">
        <f t="shared" si="0"/>
        <v>2.3551699999999998E-8</v>
      </c>
      <c r="F14" s="1">
        <f t="shared" si="1"/>
        <v>-4.7599499999999999E-9</v>
      </c>
      <c r="G14" s="1">
        <f t="shared" si="2"/>
        <v>-3.4254499999999998E-10</v>
      </c>
      <c r="H14" s="1">
        <f t="shared" si="3"/>
        <v>-1.25566E-10</v>
      </c>
      <c r="I14" s="1">
        <f t="shared" si="4"/>
        <v>-8.0876999999999996E-11</v>
      </c>
      <c r="J14" s="1">
        <f t="shared" si="5"/>
        <v>-6.9777000000000004E-11</v>
      </c>
      <c r="L14">
        <f t="shared" si="6"/>
        <v>4.7599499999999999E-9</v>
      </c>
      <c r="M14">
        <f t="shared" si="7"/>
        <v>3.4254499999999998E-10</v>
      </c>
      <c r="N14">
        <f t="shared" si="8"/>
        <v>1.25566E-10</v>
      </c>
      <c r="O14">
        <f t="shared" si="9"/>
        <v>8.0876999999999996E-11</v>
      </c>
      <c r="P14">
        <f t="shared" si="10"/>
        <v>6.9777000000000004E-11</v>
      </c>
      <c r="AA14">
        <f t="shared" si="11"/>
        <v>6.8992390884792503E-5</v>
      </c>
      <c r="AB14">
        <f t="shared" si="11"/>
        <v>1.8507971255650902E-5</v>
      </c>
      <c r="AC14">
        <f t="shared" si="11"/>
        <v>1.1205623588181071E-5</v>
      </c>
      <c r="AD14">
        <f t="shared" si="11"/>
        <v>8.9931640705593713E-6</v>
      </c>
      <c r="AE14">
        <f t="shared" si="11"/>
        <v>8.3532628355631195E-6</v>
      </c>
      <c r="BG14">
        <f t="shared" si="12"/>
        <v>1.4259575000000002E-8</v>
      </c>
      <c r="BH14">
        <f t="shared" si="13"/>
        <v>2.2442475000000004E-9</v>
      </c>
      <c r="BI14">
        <f t="shared" si="14"/>
        <v>6.9254199999999988E-10</v>
      </c>
      <c r="BJ14">
        <f t="shared" si="15"/>
        <v>3.5106099999999993E-10</v>
      </c>
      <c r="BK14">
        <f t="shared" si="16"/>
        <v>1.37866E-10</v>
      </c>
      <c r="BM14">
        <f t="shared" si="17"/>
        <v>-5.6716605194356472E-5</v>
      </c>
      <c r="BN14">
        <f t="shared" si="18"/>
        <v>-2.5498855982609801E-5</v>
      </c>
      <c r="BO14">
        <f t="shared" si="19"/>
        <v>-1.3830728799429731E-5</v>
      </c>
      <c r="BP14">
        <f t="shared" si="20"/>
        <v>-9.4944776100795603E-6</v>
      </c>
      <c r="BQ14">
        <f t="shared" si="21"/>
        <v>-5.1173047773943031E-6</v>
      </c>
      <c r="BS14" s="15" t="s">
        <v>58</v>
      </c>
      <c r="BT14" s="16">
        <f>BT12/BT13</f>
        <v>20</v>
      </c>
      <c r="BW14">
        <f t="shared" si="22"/>
        <v>2.9952750615674347E-3</v>
      </c>
      <c r="BX14">
        <f t="shared" si="23"/>
        <v>2.3570613320295528E-4</v>
      </c>
      <c r="BY14">
        <f t="shared" si="24"/>
        <v>4.849031339031338E-5</v>
      </c>
      <c r="BZ14">
        <f t="shared" si="25"/>
        <v>1.8435406707228736E-5</v>
      </c>
      <c r="CA14">
        <f t="shared" si="26"/>
        <v>5.7918499203244966E-6</v>
      </c>
      <c r="CD14">
        <f t="shared" si="27"/>
        <v>2.7027792507142576E-2</v>
      </c>
      <c r="CE14">
        <f t="shared" si="27"/>
        <v>5.4630039218410533E-3</v>
      </c>
      <c r="CF14">
        <f t="shared" si="27"/>
        <v>1.6072382194923583E-3</v>
      </c>
      <c r="CG14">
        <f t="shared" si="27"/>
        <v>7.5741215342916429E-4</v>
      </c>
      <c r="CH14">
        <f t="shared" si="27"/>
        <v>2.2002533314719231E-4</v>
      </c>
      <c r="CJ14">
        <f t="shared" si="28"/>
        <v>-12</v>
      </c>
      <c r="CW14">
        <f t="shared" si="29"/>
        <v>-12</v>
      </c>
      <c r="CX14">
        <f t="shared" si="30"/>
        <v>2.7027792507142576E-2</v>
      </c>
      <c r="CY14">
        <f t="shared" si="30"/>
        <v>5.4630039218410533E-3</v>
      </c>
      <c r="CZ14">
        <f t="shared" si="30"/>
        <v>1.6072382194923583E-3</v>
      </c>
      <c r="DA14">
        <f t="shared" si="30"/>
        <v>7.5741215342916429E-4</v>
      </c>
      <c r="DB14">
        <f t="shared" si="30"/>
        <v>2.2002533314719231E-4</v>
      </c>
    </row>
    <row r="15" spans="1:106" x14ac:dyDescent="0.3">
      <c r="A15">
        <v>-13</v>
      </c>
      <c r="B15" s="1">
        <v>2.9611899999999999E-8</v>
      </c>
      <c r="C15" s="1">
        <v>2.5600000000000002E-13</v>
      </c>
      <c r="E15" s="1">
        <f t="shared" si="0"/>
        <v>2.9611899999999999E-8</v>
      </c>
      <c r="F15" s="1">
        <f t="shared" si="1"/>
        <v>-1.31983E-8</v>
      </c>
      <c r="G15" s="1">
        <f t="shared" si="2"/>
        <v>-1.31822E-9</v>
      </c>
      <c r="H15" s="1">
        <f t="shared" si="3"/>
        <v>-4.21182E-10</v>
      </c>
      <c r="I15" s="1">
        <f t="shared" si="4"/>
        <v>-2.0755100000000001E-10</v>
      </c>
      <c r="J15" s="1">
        <f t="shared" si="5"/>
        <v>-1.0846900000000001E-10</v>
      </c>
      <c r="L15">
        <f t="shared" si="6"/>
        <v>1.31983E-8</v>
      </c>
      <c r="M15">
        <f t="shared" si="7"/>
        <v>1.31822E-9</v>
      </c>
      <c r="N15">
        <f t="shared" si="8"/>
        <v>4.21182E-10</v>
      </c>
      <c r="O15">
        <f t="shared" si="9"/>
        <v>2.0755100000000001E-10</v>
      </c>
      <c r="P15">
        <f t="shared" si="10"/>
        <v>1.0846900000000001E-10</v>
      </c>
      <c r="AA15">
        <f t="shared" si="11"/>
        <v>1.1488385439216427E-4</v>
      </c>
      <c r="AB15">
        <f t="shared" si="11"/>
        <v>3.6307299541552251E-5</v>
      </c>
      <c r="AC15">
        <f t="shared" si="11"/>
        <v>2.0522719118089591E-5</v>
      </c>
      <c r="AD15">
        <f t="shared" si="11"/>
        <v>1.4406630417970748E-5</v>
      </c>
      <c r="AE15">
        <f t="shared" si="11"/>
        <v>1.0414845174077241E-5</v>
      </c>
      <c r="BG15">
        <f t="shared" si="12"/>
        <v>2.9712899999999994E-8</v>
      </c>
      <c r="BH15">
        <f t="shared" si="13"/>
        <v>5.6970900000000002E-9</v>
      </c>
      <c r="BI15">
        <f t="shared" si="14"/>
        <v>2.2739339999999999E-9</v>
      </c>
      <c r="BJ15">
        <f t="shared" si="15"/>
        <v>1.2005695E-9</v>
      </c>
      <c r="BK15">
        <f t="shared" si="16"/>
        <v>6.0346049999999996E-10</v>
      </c>
      <c r="BM15">
        <f t="shared" si="17"/>
        <v>-7.7302367673867737E-5</v>
      </c>
      <c r="BN15">
        <f t="shared" si="18"/>
        <v>-3.822098991765115E-5</v>
      </c>
      <c r="BO15">
        <f t="shared" si="19"/>
        <v>-2.4984384864927864E-5</v>
      </c>
      <c r="BP15">
        <f t="shared" si="20"/>
        <v>-1.8334353047924846E-5</v>
      </c>
      <c r="BQ15">
        <f t="shared" si="21"/>
        <v>-1.2926730274344234E-5</v>
      </c>
      <c r="BW15">
        <f t="shared" si="22"/>
        <v>6.2413016079965224E-3</v>
      </c>
      <c r="BX15">
        <f t="shared" si="23"/>
        <v>5.9834713168187747E-4</v>
      </c>
      <c r="BY15">
        <f t="shared" si="24"/>
        <v>1.5921600753295668E-4</v>
      </c>
      <c r="BZ15">
        <f t="shared" si="25"/>
        <v>6.3045986346516009E-5</v>
      </c>
      <c r="CA15">
        <f t="shared" si="26"/>
        <v>2.5351810082572791E-5</v>
      </c>
      <c r="CD15">
        <f t="shared" si="27"/>
        <v>5.0208322581946727E-2</v>
      </c>
      <c r="CE15">
        <f t="shared" si="27"/>
        <v>1.227422223331031E-2</v>
      </c>
      <c r="CF15">
        <f t="shared" si="27"/>
        <v>5.2447820151488508E-3</v>
      </c>
      <c r="CG15">
        <f t="shared" si="27"/>
        <v>2.8243681149913318E-3</v>
      </c>
      <c r="CH15">
        <f t="shared" si="27"/>
        <v>1.4040012493071953E-3</v>
      </c>
      <c r="CJ15">
        <f t="shared" si="28"/>
        <v>-13</v>
      </c>
      <c r="CW15">
        <f t="shared" si="29"/>
        <v>-13</v>
      </c>
      <c r="CX15">
        <f t="shared" si="30"/>
        <v>5.0208322581946727E-2</v>
      </c>
      <c r="CY15">
        <f t="shared" si="30"/>
        <v>1.227422223331031E-2</v>
      </c>
      <c r="CZ15">
        <f t="shared" si="30"/>
        <v>5.2447820151488508E-3</v>
      </c>
      <c r="DA15">
        <f t="shared" si="30"/>
        <v>2.8243681149913318E-3</v>
      </c>
      <c r="DB15">
        <f t="shared" si="30"/>
        <v>1.4040012493071953E-3</v>
      </c>
    </row>
    <row r="16" spans="1:106" x14ac:dyDescent="0.3">
      <c r="A16">
        <v>-14</v>
      </c>
      <c r="B16" s="1">
        <v>3.5908800000000003E-8</v>
      </c>
      <c r="C16" s="1">
        <v>2.7000000000000001E-13</v>
      </c>
      <c r="E16" s="1">
        <f t="shared" si="0"/>
        <v>3.5908800000000003E-8</v>
      </c>
      <c r="F16" s="1">
        <f t="shared" si="1"/>
        <v>-3.3279100000000002E-8</v>
      </c>
      <c r="G16" s="1">
        <f t="shared" si="2"/>
        <v>-4.8310399999999999E-9</v>
      </c>
      <c r="H16" s="1">
        <f t="shared" si="3"/>
        <v>-1.5106499999999999E-9</v>
      </c>
      <c r="I16" s="1">
        <f t="shared" si="4"/>
        <v>-7.8299899999999998E-10</v>
      </c>
      <c r="J16" s="1">
        <f t="shared" si="5"/>
        <v>-3.4550900000000002E-10</v>
      </c>
      <c r="L16">
        <f t="shared" si="6"/>
        <v>3.3279100000000002E-8</v>
      </c>
      <c r="M16">
        <f t="shared" si="7"/>
        <v>4.8310399999999999E-9</v>
      </c>
      <c r="N16">
        <f t="shared" si="8"/>
        <v>1.5106499999999999E-9</v>
      </c>
      <c r="O16">
        <f t="shared" si="9"/>
        <v>7.8299899999999998E-10</v>
      </c>
      <c r="P16">
        <f t="shared" si="10"/>
        <v>3.4550900000000002E-10</v>
      </c>
      <c r="AA16">
        <f t="shared" si="11"/>
        <v>1.8242560127350546E-4</v>
      </c>
      <c r="AB16">
        <f t="shared" si="11"/>
        <v>6.950568322087051E-5</v>
      </c>
      <c r="AC16">
        <f t="shared" si="11"/>
        <v>3.8867081187040529E-5</v>
      </c>
      <c r="AD16">
        <f t="shared" si="11"/>
        <v>2.7982119290718492E-5</v>
      </c>
      <c r="AE16">
        <f t="shared" si="11"/>
        <v>1.8587872390351727E-5</v>
      </c>
      <c r="BG16">
        <f t="shared" si="12"/>
        <v>5.366945E-8</v>
      </c>
      <c r="BH16">
        <f t="shared" si="13"/>
        <v>1.3251829999999999E-8</v>
      </c>
      <c r="BI16">
        <f t="shared" si="14"/>
        <v>5.3669750000000005E-9</v>
      </c>
      <c r="BJ16">
        <f t="shared" si="15"/>
        <v>3.5194754999999993E-9</v>
      </c>
      <c r="BK16">
        <f t="shared" si="16"/>
        <v>2.1167604999999994E-9</v>
      </c>
      <c r="BM16">
        <f t="shared" si="17"/>
        <v>-9.6282532638505077E-5</v>
      </c>
      <c r="BN16">
        <f t="shared" si="18"/>
        <v>-5.3755208870862768E-5</v>
      </c>
      <c r="BO16">
        <f t="shared" si="19"/>
        <v>-3.5894119758242303E-5</v>
      </c>
      <c r="BP16">
        <f t="shared" si="20"/>
        <v>-3.022983473727394E-5</v>
      </c>
      <c r="BQ16">
        <f t="shared" si="21"/>
        <v>-2.4540328980825809E-5</v>
      </c>
      <c r="BW16">
        <f t="shared" si="22"/>
        <v>1.1273461176300159E-2</v>
      </c>
      <c r="BX16">
        <f t="shared" si="23"/>
        <v>1.3917972982761117E-3</v>
      </c>
      <c r="BY16">
        <f t="shared" si="24"/>
        <v>3.757841397460042E-4</v>
      </c>
      <c r="BZ16">
        <f t="shared" si="25"/>
        <v>1.8481962461973052E-4</v>
      </c>
      <c r="CA16">
        <f t="shared" si="26"/>
        <v>8.8926632623496999E-5</v>
      </c>
      <c r="CD16">
        <f t="shared" si="27"/>
        <v>7.7890614702957855E-2</v>
      </c>
      <c r="CE16">
        <f t="shared" si="27"/>
        <v>2.4279024175504104E-2</v>
      </c>
      <c r="CF16">
        <f t="shared" si="27"/>
        <v>1.0825220096581828E-2</v>
      </c>
      <c r="CG16">
        <f t="shared" si="27"/>
        <v>7.6782397041993142E-3</v>
      </c>
      <c r="CH16">
        <f t="shared" si="27"/>
        <v>5.0600042439888785E-3</v>
      </c>
      <c r="CJ16">
        <f t="shared" si="28"/>
        <v>-14</v>
      </c>
      <c r="CW16">
        <f t="shared" si="29"/>
        <v>-14</v>
      </c>
      <c r="CX16">
        <f t="shared" si="30"/>
        <v>7.7890614702957855E-2</v>
      </c>
      <c r="CY16">
        <f t="shared" si="30"/>
        <v>2.4279024175504104E-2</v>
      </c>
      <c r="CZ16">
        <f t="shared" si="30"/>
        <v>1.0825220096581828E-2</v>
      </c>
      <c r="DA16">
        <f t="shared" si="30"/>
        <v>7.6782397041993142E-3</v>
      </c>
      <c r="DB16">
        <f t="shared" si="30"/>
        <v>5.0600042439888785E-3</v>
      </c>
    </row>
    <row r="17" spans="1:106" x14ac:dyDescent="0.3">
      <c r="A17">
        <v>-15</v>
      </c>
      <c r="B17" s="1">
        <v>4.2803000000000003E-8</v>
      </c>
      <c r="C17" s="1">
        <v>2.6E-13</v>
      </c>
      <c r="E17" s="1">
        <f t="shared" si="0"/>
        <v>4.2803000000000003E-8</v>
      </c>
      <c r="F17" s="1">
        <f t="shared" si="1"/>
        <v>-7.2624099999999995E-8</v>
      </c>
      <c r="G17" s="1">
        <f t="shared" si="2"/>
        <v>-1.27124E-8</v>
      </c>
      <c r="H17" s="1">
        <f t="shared" si="3"/>
        <v>-4.9690499999999999E-9</v>
      </c>
      <c r="I17" s="1">
        <f t="shared" si="4"/>
        <v>-2.60869E-9</v>
      </c>
      <c r="J17" s="1">
        <f t="shared" si="5"/>
        <v>-1.3153899999999999E-9</v>
      </c>
      <c r="L17">
        <f t="shared" si="6"/>
        <v>7.2624099999999995E-8</v>
      </c>
      <c r="M17">
        <f t="shared" si="7"/>
        <v>1.27124E-8</v>
      </c>
      <c r="N17">
        <f t="shared" si="8"/>
        <v>4.9690499999999999E-9</v>
      </c>
      <c r="O17">
        <f t="shared" si="9"/>
        <v>2.60869E-9</v>
      </c>
      <c r="P17">
        <f t="shared" si="10"/>
        <v>1.3153899999999999E-9</v>
      </c>
      <c r="AA17">
        <f t="shared" si="11"/>
        <v>2.6948858973989973E-4</v>
      </c>
      <c r="AB17">
        <f t="shared" si="11"/>
        <v>1.1274927937685455E-4</v>
      </c>
      <c r="AC17">
        <f t="shared" si="11"/>
        <v>7.0491488847945318E-5</v>
      </c>
      <c r="AD17">
        <f t="shared" si="11"/>
        <v>5.1075336513820446E-5</v>
      </c>
      <c r="AE17">
        <f t="shared" si="11"/>
        <v>3.6268305722765713E-5</v>
      </c>
      <c r="BG17">
        <f t="shared" si="12"/>
        <v>9.3520450000000024E-8</v>
      </c>
      <c r="BH17">
        <f t="shared" si="13"/>
        <v>2.7100850000000001E-8</v>
      </c>
      <c r="BI17">
        <f t="shared" si="14"/>
        <v>1.1751124999999999E-8</v>
      </c>
      <c r="BJ17">
        <f t="shared" si="15"/>
        <v>7.4412049999999986E-9</v>
      </c>
      <c r="BK17">
        <f t="shared" si="16"/>
        <v>4.8456050000000007E-9</v>
      </c>
      <c r="BM17">
        <f t="shared" si="17"/>
        <v>-1.200423806058293E-4</v>
      </c>
      <c r="BN17">
        <f t="shared" si="18"/>
        <v>-7.2964159594695818E-5</v>
      </c>
      <c r="BO17">
        <f t="shared" si="19"/>
        <v>-4.9121458919506718E-5</v>
      </c>
      <c r="BP17">
        <f t="shared" si="20"/>
        <v>-4.0589292961642691E-5</v>
      </c>
      <c r="BQ17">
        <f t="shared" si="21"/>
        <v>-3.4322019320735049E-5</v>
      </c>
      <c r="BW17">
        <f t="shared" si="22"/>
        <v>1.9644307185281765E-2</v>
      </c>
      <c r="BX17">
        <f t="shared" si="23"/>
        <v>2.8463155512096191E-3</v>
      </c>
      <c r="BY17">
        <f t="shared" si="24"/>
        <v>8.2278870297938084E-4</v>
      </c>
      <c r="BZ17">
        <f t="shared" si="25"/>
        <v>3.9076297443140656E-4</v>
      </c>
      <c r="CA17">
        <f t="shared" si="26"/>
        <v>2.0356735477328699E-4</v>
      </c>
      <c r="CD17">
        <f t="shared" si="27"/>
        <v>0.12107634973313884</v>
      </c>
      <c r="CE17">
        <f t="shared" si="27"/>
        <v>4.4731070252193833E-2</v>
      </c>
      <c r="CF17">
        <f t="shared" si="27"/>
        <v>2.0273682186018487E-2</v>
      </c>
      <c r="CG17">
        <f t="shared" si="27"/>
        <v>1.3842454118689165E-2</v>
      </c>
      <c r="CH17">
        <f t="shared" si="27"/>
        <v>9.8977341148296077E-3</v>
      </c>
      <c r="CJ17">
        <f t="shared" si="28"/>
        <v>-15</v>
      </c>
      <c r="CW17">
        <f t="shared" si="29"/>
        <v>-15</v>
      </c>
      <c r="CX17">
        <f t="shared" si="30"/>
        <v>0.12107634973313884</v>
      </c>
      <c r="CY17">
        <f t="shared" si="30"/>
        <v>4.4731070252193833E-2</v>
      </c>
      <c r="CZ17">
        <f t="shared" si="30"/>
        <v>2.0273682186018487E-2</v>
      </c>
      <c r="DA17">
        <f t="shared" si="30"/>
        <v>1.3842454118689165E-2</v>
      </c>
      <c r="DB17">
        <f t="shared" si="30"/>
        <v>9.8977341148296077E-3</v>
      </c>
    </row>
    <row r="18" spans="1:106" x14ac:dyDescent="0.3">
      <c r="A18">
        <v>-16</v>
      </c>
      <c r="B18" s="1">
        <v>5.02962E-8</v>
      </c>
      <c r="C18" s="1">
        <v>2.9999999999999998E-13</v>
      </c>
      <c r="E18" s="1">
        <f t="shared" si="0"/>
        <v>5.02962E-8</v>
      </c>
      <c r="F18" s="1">
        <f t="shared" si="1"/>
        <v>-1.40618E-7</v>
      </c>
      <c r="G18" s="1">
        <f t="shared" si="2"/>
        <v>-3.1334699999999999E-8</v>
      </c>
      <c r="H18" s="1">
        <f t="shared" si="3"/>
        <v>-1.22446E-8</v>
      </c>
      <c r="I18" s="1">
        <f t="shared" si="4"/>
        <v>-7.8219499999999994E-9</v>
      </c>
      <c r="J18" s="1">
        <f t="shared" si="5"/>
        <v>-4.5790299999999996E-9</v>
      </c>
      <c r="L18">
        <f t="shared" si="6"/>
        <v>1.40618E-7</v>
      </c>
      <c r="M18">
        <f t="shared" si="7"/>
        <v>3.1334699999999999E-8</v>
      </c>
      <c r="N18">
        <f t="shared" si="8"/>
        <v>1.22446E-8</v>
      </c>
      <c r="O18">
        <f t="shared" si="9"/>
        <v>7.8219499999999994E-9</v>
      </c>
      <c r="P18">
        <f t="shared" si="10"/>
        <v>4.5790299999999996E-9</v>
      </c>
      <c r="AA18">
        <f t="shared" si="11"/>
        <v>3.7499066655051564E-4</v>
      </c>
      <c r="AB18">
        <f t="shared" si="11"/>
        <v>1.7701610096259606E-4</v>
      </c>
      <c r="AC18">
        <f t="shared" si="11"/>
        <v>1.1065532070352514E-4</v>
      </c>
      <c r="AD18">
        <f t="shared" si="11"/>
        <v>8.8441788765266388E-5</v>
      </c>
      <c r="AE18">
        <f t="shared" si="11"/>
        <v>6.7668530352003352E-5</v>
      </c>
      <c r="BG18">
        <f t="shared" si="12"/>
        <v>1.5401099999999999E-7</v>
      </c>
      <c r="BH18">
        <f t="shared" si="13"/>
        <v>4.6540649999999981E-8</v>
      </c>
      <c r="BI18">
        <f t="shared" si="14"/>
        <v>2.2923049999999999E-8</v>
      </c>
      <c r="BJ18">
        <f t="shared" si="15"/>
        <v>1.4779275000000001E-8</v>
      </c>
      <c r="BK18">
        <f t="shared" si="16"/>
        <v>1.0067884999999999E-8</v>
      </c>
      <c r="BM18">
        <f t="shared" si="17"/>
        <v>-1.474076377476938E-4</v>
      </c>
      <c r="BN18">
        <f t="shared" si="18"/>
        <v>-8.7855210999090777E-5</v>
      </c>
      <c r="BO18">
        <f t="shared" si="19"/>
        <v>-6.5182401468817365E-5</v>
      </c>
      <c r="BP18">
        <f t="shared" si="20"/>
        <v>-5.2449292334885878E-5</v>
      </c>
      <c r="BQ18">
        <f t="shared" si="21"/>
        <v>-4.4770442062178421E-5</v>
      </c>
      <c r="BW18">
        <f t="shared" si="22"/>
        <v>3.2350564971751407E-2</v>
      </c>
      <c r="BX18">
        <f t="shared" si="23"/>
        <v>4.8880155367231615E-3</v>
      </c>
      <c r="BY18">
        <f t="shared" si="24"/>
        <v>1.6050230576078032E-3</v>
      </c>
      <c r="BZ18">
        <f t="shared" si="25"/>
        <v>7.7610997935680147E-4</v>
      </c>
      <c r="CA18">
        <f t="shared" si="26"/>
        <v>4.2295909749384317E-4</v>
      </c>
      <c r="CD18">
        <f t="shared" si="27"/>
        <v>0.18257028489766894</v>
      </c>
      <c r="CE18">
        <f t="shared" si="27"/>
        <v>6.4852268547341177E-2</v>
      </c>
      <c r="CF18">
        <f t="shared" si="27"/>
        <v>3.5698571165006646E-2</v>
      </c>
      <c r="CG18">
        <f t="shared" si="27"/>
        <v>2.3113695415465516E-2</v>
      </c>
      <c r="CH18">
        <f t="shared" si="27"/>
        <v>1.6841194260710811E-2</v>
      </c>
      <c r="CJ18">
        <f t="shared" si="28"/>
        <v>-16</v>
      </c>
      <c r="CW18">
        <f t="shared" si="29"/>
        <v>-16</v>
      </c>
      <c r="CX18">
        <f t="shared" si="30"/>
        <v>0.18257028489766894</v>
      </c>
      <c r="CY18">
        <f t="shared" si="30"/>
        <v>6.4852268547341177E-2</v>
      </c>
      <c r="CZ18">
        <f t="shared" si="30"/>
        <v>3.5698571165006646E-2</v>
      </c>
      <c r="DA18">
        <f t="shared" si="30"/>
        <v>2.3113695415465516E-2</v>
      </c>
      <c r="DB18">
        <f t="shared" si="30"/>
        <v>1.6841194260710811E-2</v>
      </c>
    </row>
    <row r="19" spans="1:106" ht="15" thickBot="1" x14ac:dyDescent="0.35">
      <c r="A19">
        <v>-17</v>
      </c>
      <c r="B19" s="1">
        <v>5.8264200000000002E-8</v>
      </c>
      <c r="C19" s="1">
        <v>2.6900000000000001E-13</v>
      </c>
      <c r="E19" s="1">
        <f t="shared" si="0"/>
        <v>5.8264200000000002E-8</v>
      </c>
      <c r="F19" s="1">
        <f t="shared" si="1"/>
        <v>-2.5966500000000002E-7</v>
      </c>
      <c r="G19" s="1">
        <f t="shared" si="2"/>
        <v>-6.6914100000000005E-8</v>
      </c>
      <c r="H19" s="1">
        <f t="shared" si="3"/>
        <v>-2.84713E-8</v>
      </c>
      <c r="I19" s="1">
        <f t="shared" si="4"/>
        <v>-1.74911E-8</v>
      </c>
      <c r="J19" s="1">
        <f t="shared" si="5"/>
        <v>-1.10066E-8</v>
      </c>
      <c r="L19">
        <f t="shared" si="6"/>
        <v>2.5966500000000002E-7</v>
      </c>
      <c r="M19">
        <f t="shared" si="7"/>
        <v>6.6914100000000005E-8</v>
      </c>
      <c r="N19">
        <f t="shared" si="8"/>
        <v>2.84713E-8</v>
      </c>
      <c r="O19">
        <f t="shared" si="9"/>
        <v>1.74911E-8</v>
      </c>
      <c r="P19">
        <f t="shared" si="10"/>
        <v>1.10066E-8</v>
      </c>
      <c r="AA19">
        <f t="shared" si="11"/>
        <v>5.0957335095155832E-4</v>
      </c>
      <c r="AB19">
        <f t="shared" si="11"/>
        <v>2.5867759856624617E-4</v>
      </c>
      <c r="AC19">
        <f t="shared" si="11"/>
        <v>1.6873440668695877E-4</v>
      </c>
      <c r="AD19">
        <f t="shared" si="11"/>
        <v>1.3225392243710582E-4</v>
      </c>
      <c r="AE19">
        <f t="shared" si="11"/>
        <v>1.049123443642358E-4</v>
      </c>
      <c r="BG19">
        <f t="shared" si="12"/>
        <v>2.3612099999999997E-7</v>
      </c>
      <c r="BH19">
        <f t="shared" si="13"/>
        <v>8.1215449999999981E-8</v>
      </c>
      <c r="BI19">
        <f t="shared" si="14"/>
        <v>4.0487450000000002E-8</v>
      </c>
      <c r="BJ19">
        <f t="shared" si="15"/>
        <v>2.6626699999999998E-8</v>
      </c>
      <c r="BK19">
        <f t="shared" si="16"/>
        <v>1.8680449999999997E-8</v>
      </c>
      <c r="BM19">
        <f t="shared" si="17"/>
        <v>-1.7297114151883756E-4</v>
      </c>
      <c r="BN19">
        <f t="shared" si="18"/>
        <v>-1.1011109109062506E-4</v>
      </c>
      <c r="BO19">
        <f t="shared" si="19"/>
        <v>-8.1046066982694872E-5</v>
      </c>
      <c r="BP19">
        <f t="shared" si="20"/>
        <v>-6.6862230071566614E-5</v>
      </c>
      <c r="BQ19">
        <f t="shared" si="21"/>
        <v>-5.7506889797803345E-5</v>
      </c>
      <c r="BW19">
        <f t="shared" si="22"/>
        <v>4.9598066058235545E-2</v>
      </c>
      <c r="BX19">
        <f t="shared" si="23"/>
        <v>8.5297988193539023E-3</v>
      </c>
      <c r="BY19">
        <f t="shared" si="24"/>
        <v>2.8348448742092809E-3</v>
      </c>
      <c r="BZ19">
        <f t="shared" si="25"/>
        <v>1.3982585470085468E-3</v>
      </c>
      <c r="CA19">
        <f t="shared" si="26"/>
        <v>7.8477915399101817E-4</v>
      </c>
      <c r="CD19">
        <f t="shared" si="27"/>
        <v>0.25138387893714681</v>
      </c>
      <c r="CE19">
        <f t="shared" si="27"/>
        <v>0.10187139477151093</v>
      </c>
      <c r="CF19">
        <f t="shared" si="27"/>
        <v>5.5189188534706786E-2</v>
      </c>
      <c r="CG19">
        <f t="shared" si="27"/>
        <v>3.7562270460423035E-2</v>
      </c>
      <c r="CH19">
        <f t="shared" si="27"/>
        <v>2.7786246226940245E-2</v>
      </c>
      <c r="CJ19">
        <f t="shared" si="28"/>
        <v>-17</v>
      </c>
      <c r="CW19">
        <f t="shared" si="29"/>
        <v>-17</v>
      </c>
      <c r="CX19">
        <f t="shared" si="30"/>
        <v>0.25138387893714681</v>
      </c>
      <c r="CY19">
        <f t="shared" si="30"/>
        <v>0.10187139477151093</v>
      </c>
      <c r="CZ19">
        <f t="shared" si="30"/>
        <v>5.5189188534706786E-2</v>
      </c>
      <c r="DA19">
        <f t="shared" si="30"/>
        <v>3.7562270460423035E-2</v>
      </c>
      <c r="DB19">
        <f t="shared" si="30"/>
        <v>2.7786246226940245E-2</v>
      </c>
    </row>
    <row r="20" spans="1:106" ht="15" thickTop="1" x14ac:dyDescent="0.3">
      <c r="A20">
        <v>-18</v>
      </c>
      <c r="B20" s="1">
        <v>6.6981299999999999E-8</v>
      </c>
      <c r="C20" s="1">
        <v>3.0199999999999998E-13</v>
      </c>
      <c r="E20" s="1">
        <f t="shared" si="0"/>
        <v>6.6981299999999999E-8</v>
      </c>
      <c r="F20" s="1">
        <f t="shared" si="1"/>
        <v>-4.4864000000000003E-7</v>
      </c>
      <c r="G20" s="1">
        <f t="shared" si="2"/>
        <v>-1.2441599999999999E-7</v>
      </c>
      <c r="H20" s="1">
        <f t="shared" si="3"/>
        <v>-5.8090699999999998E-8</v>
      </c>
      <c r="I20" s="1">
        <f t="shared" si="4"/>
        <v>-3.7380500000000002E-8</v>
      </c>
      <c r="J20" s="1">
        <f t="shared" si="5"/>
        <v>-2.4714799999999999E-8</v>
      </c>
      <c r="L20">
        <f t="shared" si="6"/>
        <v>4.4864000000000003E-7</v>
      </c>
      <c r="M20">
        <f t="shared" si="7"/>
        <v>1.2441599999999999E-7</v>
      </c>
      <c r="N20">
        <f t="shared" si="8"/>
        <v>5.8090699999999998E-8</v>
      </c>
      <c r="O20">
        <f t="shared" si="9"/>
        <v>3.7380500000000002E-8</v>
      </c>
      <c r="P20">
        <f t="shared" si="10"/>
        <v>2.4714799999999999E-8</v>
      </c>
      <c r="AA20">
        <f t="shared" si="11"/>
        <v>6.698059420459033E-4</v>
      </c>
      <c r="AB20">
        <f t="shared" si="11"/>
        <v>3.5272652296077764E-4</v>
      </c>
      <c r="AC20">
        <f t="shared" si="11"/>
        <v>2.4102012364115988E-4</v>
      </c>
      <c r="AD20">
        <f t="shared" si="11"/>
        <v>1.9334037343503814E-4</v>
      </c>
      <c r="AE20">
        <f t="shared" si="11"/>
        <v>1.5720941447636017E-4</v>
      </c>
      <c r="BG20">
        <f t="shared" si="12"/>
        <v>3.4053499999999997E-7</v>
      </c>
      <c r="BH20">
        <f t="shared" si="13"/>
        <v>1.3521049999999999E-7</v>
      </c>
      <c r="BI20">
        <f t="shared" si="14"/>
        <v>6.7181149999999999E-8</v>
      </c>
      <c r="BJ20">
        <f t="shared" si="15"/>
        <v>4.2419249999999991E-8</v>
      </c>
      <c r="BK20">
        <f t="shared" si="16"/>
        <v>3.1223050000000004E-8</v>
      </c>
      <c r="BM20">
        <f t="shared" si="17"/>
        <v>-1.9653611297445252E-4</v>
      </c>
      <c r="BN20">
        <f t="shared" si="18"/>
        <v>-1.3781702116000863E-4</v>
      </c>
      <c r="BO20">
        <f t="shared" si="19"/>
        <v>-9.883726549388724E-5</v>
      </c>
      <c r="BP20">
        <f t="shared" si="20"/>
        <v>-7.8128983761061865E-5</v>
      </c>
      <c r="BQ20">
        <f t="shared" si="21"/>
        <v>-6.9010417325666705E-5</v>
      </c>
      <c r="BW20">
        <f t="shared" si="22"/>
        <v>7.1530602636534837E-2</v>
      </c>
      <c r="BX20">
        <f t="shared" si="23"/>
        <v>1.4200726133565116E-2</v>
      </c>
      <c r="BY20">
        <f t="shared" si="24"/>
        <v>4.7038808006180889E-3</v>
      </c>
      <c r="BZ20">
        <f t="shared" si="25"/>
        <v>2.2275790417209903E-3</v>
      </c>
      <c r="CA20">
        <f t="shared" si="26"/>
        <v>1.3117028103723019E-3</v>
      </c>
      <c r="CD20">
        <f t="shared" si="27"/>
        <v>0.32454494202233702</v>
      </c>
      <c r="CE20">
        <f t="shared" si="27"/>
        <v>0.1595863851430189</v>
      </c>
      <c r="CF20">
        <f t="shared" si="27"/>
        <v>8.2078906695339834E-2</v>
      </c>
      <c r="CG20">
        <f t="shared" si="27"/>
        <v>5.1287847313501896E-2</v>
      </c>
      <c r="CH20">
        <f t="shared" si="27"/>
        <v>4.0014687319837088E-2</v>
      </c>
      <c r="CJ20">
        <f t="shared" si="28"/>
        <v>-18</v>
      </c>
      <c r="CW20">
        <f t="shared" si="29"/>
        <v>-18</v>
      </c>
      <c r="CX20" s="18">
        <f t="shared" ref="CX20:CX26" si="31">BW20</f>
        <v>7.1530602636534837E-2</v>
      </c>
      <c r="CY20">
        <f t="shared" si="30"/>
        <v>0.1595863851430189</v>
      </c>
      <c r="CZ20">
        <f t="shared" si="30"/>
        <v>8.2078906695339834E-2</v>
      </c>
      <c r="DA20">
        <f t="shared" si="30"/>
        <v>5.1287847313501896E-2</v>
      </c>
      <c r="DB20">
        <f t="shared" si="30"/>
        <v>4.0014687319837088E-2</v>
      </c>
    </row>
    <row r="21" spans="1:106" x14ac:dyDescent="0.3">
      <c r="A21">
        <v>-19</v>
      </c>
      <c r="B21" s="1">
        <v>7.6530300000000001E-8</v>
      </c>
      <c r="C21" s="1">
        <v>2.8999999999999998E-13</v>
      </c>
      <c r="E21" s="1">
        <f t="shared" si="0"/>
        <v>7.6530300000000001E-8</v>
      </c>
      <c r="F21" s="1">
        <f t="shared" si="1"/>
        <v>-7.3190700000000002E-7</v>
      </c>
      <c r="G21" s="1">
        <f t="shared" si="2"/>
        <v>-2.2934499999999999E-7</v>
      </c>
      <c r="H21" s="1">
        <f t="shared" si="3"/>
        <v>-1.094462E-7</v>
      </c>
      <c r="I21" s="1">
        <f t="shared" si="4"/>
        <v>-7.0744500000000002E-8</v>
      </c>
      <c r="J21" s="1">
        <f t="shared" si="5"/>
        <v>-4.8367499999999999E-8</v>
      </c>
      <c r="L21">
        <f t="shared" si="6"/>
        <v>7.3190700000000002E-7</v>
      </c>
      <c r="M21">
        <f t="shared" si="7"/>
        <v>2.2934499999999999E-7</v>
      </c>
      <c r="N21">
        <f t="shared" si="8"/>
        <v>1.094462E-7</v>
      </c>
      <c r="O21">
        <f t="shared" si="9"/>
        <v>7.0744500000000002E-8</v>
      </c>
      <c r="P21">
        <f t="shared" si="10"/>
        <v>4.8367499999999999E-8</v>
      </c>
      <c r="AA21">
        <f t="shared" si="11"/>
        <v>8.5551563398923345E-4</v>
      </c>
      <c r="AB21">
        <f t="shared" si="11"/>
        <v>4.7889978074749625E-4</v>
      </c>
      <c r="AC21">
        <f t="shared" si="11"/>
        <v>3.3082654065234851E-4</v>
      </c>
      <c r="AD21">
        <f t="shared" si="11"/>
        <v>2.6597838258023902E-4</v>
      </c>
      <c r="AE21">
        <f t="shared" si="11"/>
        <v>2.1992612395984248E-4</v>
      </c>
      <c r="BG21">
        <f t="shared" si="12"/>
        <v>4.8297649999999996E-7</v>
      </c>
      <c r="BH21">
        <f t="shared" si="13"/>
        <v>2.0654449999999993E-7</v>
      </c>
      <c r="BI21">
        <f t="shared" si="14"/>
        <v>1.0885939999999999E-7</v>
      </c>
      <c r="BJ21">
        <f t="shared" si="15"/>
        <v>6.8645750000000011E-8</v>
      </c>
      <c r="BK21">
        <f t="shared" si="16"/>
        <v>4.8670249999999999E-8</v>
      </c>
      <c r="BM21">
        <f t="shared" si="17"/>
        <v>-2.23751968043183E-4</v>
      </c>
      <c r="BN21">
        <f t="shared" si="18"/>
        <v>-1.6131001281019069E-4</v>
      </c>
      <c r="BO21">
        <f t="shared" si="19"/>
        <v>-1.205784253574592E-4</v>
      </c>
      <c r="BP21">
        <f t="shared" si="20"/>
        <v>-9.5065626681349797E-5</v>
      </c>
      <c r="BQ21">
        <f t="shared" si="21"/>
        <v>-8.0895524413251028E-5</v>
      </c>
      <c r="BW21">
        <f t="shared" si="22"/>
        <v>0.10145095248442705</v>
      </c>
      <c r="BX21">
        <f t="shared" si="23"/>
        <v>2.1692707880631601E-2</v>
      </c>
      <c r="BY21">
        <f t="shared" si="24"/>
        <v>7.6221029504080348E-3</v>
      </c>
      <c r="BZ21">
        <f t="shared" si="25"/>
        <v>3.6048217260611333E-3</v>
      </c>
      <c r="CA21">
        <f t="shared" si="26"/>
        <v>2.0446722439519047E-3</v>
      </c>
      <c r="CD21">
        <f t="shared" si="27"/>
        <v>0.42065286191300311</v>
      </c>
      <c r="CE21">
        <f t="shared" si="27"/>
        <v>0.21863151868807554</v>
      </c>
      <c r="CF21">
        <f t="shared" si="27"/>
        <v>0.1221600878426326</v>
      </c>
      <c r="CG21">
        <f t="shared" si="27"/>
        <v>7.5934152662093357E-2</v>
      </c>
      <c r="CH21">
        <f t="shared" si="27"/>
        <v>5.4984351798566394E-2</v>
      </c>
      <c r="CJ21">
        <f t="shared" si="28"/>
        <v>-19</v>
      </c>
      <c r="CW21">
        <f t="shared" si="29"/>
        <v>-19</v>
      </c>
      <c r="CX21" s="17">
        <f t="shared" si="31"/>
        <v>0.10145095248442705</v>
      </c>
      <c r="CY21">
        <f t="shared" si="30"/>
        <v>0.21863151868807554</v>
      </c>
      <c r="CZ21">
        <f t="shared" si="30"/>
        <v>0.1221600878426326</v>
      </c>
      <c r="DA21">
        <f t="shared" si="30"/>
        <v>7.5934152662093357E-2</v>
      </c>
      <c r="DB21">
        <f t="shared" si="30"/>
        <v>5.4984351798566394E-2</v>
      </c>
    </row>
    <row r="22" spans="1:106" x14ac:dyDescent="0.3">
      <c r="A22">
        <v>-20</v>
      </c>
      <c r="B22" s="1">
        <v>8.6332100000000001E-8</v>
      </c>
      <c r="C22" s="1">
        <v>2.8300000000000001E-13</v>
      </c>
      <c r="E22" s="1">
        <f t="shared" si="0"/>
        <v>8.6332100000000001E-8</v>
      </c>
      <c r="F22" s="1">
        <f t="shared" si="1"/>
        <v>-1.12971E-6</v>
      </c>
      <c r="G22" s="1">
        <f t="shared" si="2"/>
        <v>-3.9483699999999998E-7</v>
      </c>
      <c r="H22" s="1">
        <f t="shared" si="3"/>
        <v>-1.9245300000000001E-7</v>
      </c>
      <c r="I22" s="1">
        <f t="shared" si="4"/>
        <v>-1.2221899999999999E-7</v>
      </c>
      <c r="J22" s="1">
        <f t="shared" si="5"/>
        <v>-8.7160900000000003E-8</v>
      </c>
      <c r="L22">
        <f t="shared" si="6"/>
        <v>1.12971E-6</v>
      </c>
      <c r="M22">
        <f t="shared" si="7"/>
        <v>3.9483699999999998E-7</v>
      </c>
      <c r="N22">
        <f t="shared" si="8"/>
        <v>1.9245300000000001E-7</v>
      </c>
      <c r="O22">
        <f t="shared" si="9"/>
        <v>1.2221899999999999E-7</v>
      </c>
      <c r="P22">
        <f t="shared" si="10"/>
        <v>8.7160900000000003E-8</v>
      </c>
      <c r="AA22">
        <f t="shared" si="11"/>
        <v>1.0628781679948083E-3</v>
      </c>
      <c r="AB22">
        <f t="shared" si="11"/>
        <v>6.2836056528079484E-4</v>
      </c>
      <c r="AC22">
        <f t="shared" si="11"/>
        <v>4.3869465462893439E-4</v>
      </c>
      <c r="AD22">
        <f t="shared" si="11"/>
        <v>3.4959834095716187E-4</v>
      </c>
      <c r="AE22">
        <f t="shared" si="11"/>
        <v>2.9523024912769358E-4</v>
      </c>
      <c r="BG22">
        <f t="shared" si="12"/>
        <v>6.6308000000000003E-7</v>
      </c>
      <c r="BH22">
        <f t="shared" si="13"/>
        <v>3.0420750000000003E-7</v>
      </c>
      <c r="BI22">
        <f t="shared" si="14"/>
        <v>1.6925499999999996E-7</v>
      </c>
      <c r="BJ22">
        <f t="shared" si="15"/>
        <v>1.0764099999999999E-7</v>
      </c>
      <c r="BK22">
        <f t="shared" si="16"/>
        <v>7.663154999999999E-8</v>
      </c>
      <c r="BM22">
        <f t="shared" si="17"/>
        <v>-2.5212169858426645E-4</v>
      </c>
      <c r="BN22">
        <f t="shared" si="18"/>
        <v>-1.8663205746315869E-4</v>
      </c>
      <c r="BO22">
        <f t="shared" si="19"/>
        <v>-1.4498871262668385E-4</v>
      </c>
      <c r="BP22">
        <f t="shared" si="20"/>
        <v>-1.1567501081813944E-4</v>
      </c>
      <c r="BQ22">
        <f t="shared" si="21"/>
        <v>-9.75501258286181E-5</v>
      </c>
      <c r="BW22">
        <f t="shared" si="22"/>
        <v>0.13928234101115458</v>
      </c>
      <c r="BX22">
        <f t="shared" si="23"/>
        <v>3.194994024337245E-2</v>
      </c>
      <c r="BY22">
        <f t="shared" si="24"/>
        <v>1.1850874016128251E-2</v>
      </c>
      <c r="BZ22">
        <f t="shared" si="25"/>
        <v>5.6525948862813265E-3</v>
      </c>
      <c r="CA22">
        <f t="shared" si="26"/>
        <v>3.2193465884398083E-3</v>
      </c>
      <c r="CD22">
        <f t="shared" si="27"/>
        <v>0.53408523135258734</v>
      </c>
      <c r="CE22">
        <f t="shared" si="27"/>
        <v>0.2926594875604871</v>
      </c>
      <c r="CF22">
        <f t="shared" si="27"/>
        <v>0.17662757551358838</v>
      </c>
      <c r="CG22">
        <f t="shared" si="27"/>
        <v>0.11242663644952156</v>
      </c>
      <c r="CH22">
        <f t="shared" si="27"/>
        <v>7.9955029530985808E-2</v>
      </c>
      <c r="CJ22">
        <f t="shared" si="28"/>
        <v>-20</v>
      </c>
      <c r="CW22">
        <f t="shared" si="29"/>
        <v>-20</v>
      </c>
      <c r="CX22" s="17">
        <f t="shared" si="31"/>
        <v>0.13928234101115458</v>
      </c>
      <c r="CY22">
        <f t="shared" si="30"/>
        <v>0.2926594875604871</v>
      </c>
      <c r="CZ22">
        <f t="shared" si="30"/>
        <v>0.17662757551358838</v>
      </c>
      <c r="DA22">
        <f t="shared" si="30"/>
        <v>0.11242663644952156</v>
      </c>
      <c r="DB22">
        <f t="shared" si="30"/>
        <v>7.9955029530985808E-2</v>
      </c>
    </row>
    <row r="23" spans="1:106" x14ac:dyDescent="0.3">
      <c r="A23">
        <v>-21</v>
      </c>
      <c r="B23" s="1">
        <v>9.6983300000000005E-8</v>
      </c>
      <c r="C23" s="1">
        <v>2.9999999999999998E-13</v>
      </c>
      <c r="E23" s="1">
        <f t="shared" si="0"/>
        <v>9.6983300000000005E-8</v>
      </c>
      <c r="F23" s="1">
        <f t="shared" si="1"/>
        <v>-1.69786E-6</v>
      </c>
      <c r="G23" s="1">
        <f t="shared" si="2"/>
        <v>-6.4243399999999997E-7</v>
      </c>
      <c r="H23" s="1">
        <f t="shared" si="3"/>
        <v>-3.2716500000000001E-7</v>
      </c>
      <c r="I23" s="1">
        <f t="shared" si="4"/>
        <v>-2.08036E-7</v>
      </c>
      <c r="J23" s="1">
        <f t="shared" si="5"/>
        <v>-1.45708E-7</v>
      </c>
      <c r="L23">
        <f t="shared" si="6"/>
        <v>1.69786E-6</v>
      </c>
      <c r="M23">
        <f t="shared" si="7"/>
        <v>6.4243399999999997E-7</v>
      </c>
      <c r="N23">
        <f t="shared" si="8"/>
        <v>3.2716500000000001E-7</v>
      </c>
      <c r="O23">
        <f t="shared" si="9"/>
        <v>2.08036E-7</v>
      </c>
      <c r="P23">
        <f t="shared" si="10"/>
        <v>1.45708E-7</v>
      </c>
      <c r="AA23">
        <f t="shared" si="11"/>
        <v>1.3030195700755995E-3</v>
      </c>
      <c r="AB23">
        <f t="shared" si="11"/>
        <v>8.0151980636787763E-4</v>
      </c>
      <c r="AC23">
        <f t="shared" si="11"/>
        <v>5.7198339136726691E-4</v>
      </c>
      <c r="AD23">
        <f t="shared" si="11"/>
        <v>4.5610963594293862E-4</v>
      </c>
      <c r="AE23">
        <f t="shared" si="11"/>
        <v>3.8171717278634454E-4</v>
      </c>
      <c r="BG23">
        <f t="shared" si="12"/>
        <v>8.6815E-7</v>
      </c>
      <c r="BH23">
        <f t="shared" si="13"/>
        <v>4.2040300000000006E-7</v>
      </c>
      <c r="BI23">
        <f t="shared" si="14"/>
        <v>2.504625E-7</v>
      </c>
      <c r="BJ23">
        <f t="shared" si="15"/>
        <v>1.6007700000000001E-7</v>
      </c>
      <c r="BK23">
        <f t="shared" si="16"/>
        <v>1.1704000000000001E-7</v>
      </c>
      <c r="BM23">
        <f t="shared" si="17"/>
        <v>-2.7506455088997675E-4</v>
      </c>
      <c r="BN23">
        <f t="shared" si="18"/>
        <v>-2.0818180174355253E-4</v>
      </c>
      <c r="BO23">
        <f t="shared" si="19"/>
        <v>-1.6900555705532538E-4</v>
      </c>
      <c r="BP23">
        <f t="shared" si="20"/>
        <v>-1.3532858836404299E-4</v>
      </c>
      <c r="BQ23">
        <f t="shared" si="21"/>
        <v>-1.1727612440715289E-4</v>
      </c>
      <c r="BW23">
        <f t="shared" si="22"/>
        <v>0.18235803273938866</v>
      </c>
      <c r="BX23">
        <f t="shared" si="23"/>
        <v>4.4153581776039411E-2</v>
      </c>
      <c r="BY23">
        <f t="shared" si="24"/>
        <v>1.7536849920324497E-2</v>
      </c>
      <c r="BZ23">
        <f t="shared" si="25"/>
        <v>8.4061875271621046E-3</v>
      </c>
      <c r="CA23">
        <f t="shared" si="26"/>
        <v>4.9169346660872084E-3</v>
      </c>
      <c r="CD23">
        <f t="shared" si="27"/>
        <v>0.63571047588956509</v>
      </c>
      <c r="CE23">
        <f t="shared" si="27"/>
        <v>0.36414608568406853</v>
      </c>
      <c r="CF23">
        <f t="shared" si="27"/>
        <v>0.23998941652957972</v>
      </c>
      <c r="CG23">
        <f t="shared" si="27"/>
        <v>0.15387541012010233</v>
      </c>
      <c r="CH23">
        <f t="shared" si="27"/>
        <v>0.1155604784363025</v>
      </c>
      <c r="CJ23">
        <f t="shared" si="28"/>
        <v>-21</v>
      </c>
      <c r="CW23">
        <f t="shared" si="29"/>
        <v>-21</v>
      </c>
      <c r="CX23" s="17">
        <f t="shared" si="31"/>
        <v>0.18235803273938866</v>
      </c>
      <c r="CY23">
        <f t="shared" si="30"/>
        <v>0.36414608568406853</v>
      </c>
      <c r="CZ23">
        <f t="shared" si="30"/>
        <v>0.23998941652957972</v>
      </c>
      <c r="DA23">
        <f t="shared" si="30"/>
        <v>0.15387541012010233</v>
      </c>
      <c r="DB23">
        <f t="shared" si="30"/>
        <v>0.1155604784363025</v>
      </c>
    </row>
    <row r="24" spans="1:106" x14ac:dyDescent="0.3">
      <c r="A24">
        <v>-22</v>
      </c>
      <c r="B24" s="1">
        <v>1.02854E-7</v>
      </c>
      <c r="C24" s="1">
        <v>1.96E-13</v>
      </c>
      <c r="E24" s="1">
        <f t="shared" si="0"/>
        <v>1.02854E-7</v>
      </c>
      <c r="F24" s="1">
        <f t="shared" si="1"/>
        <v>-2.4558700000000001E-6</v>
      </c>
      <c r="G24" s="1">
        <f t="shared" si="2"/>
        <v>-1.0032519999999999E-6</v>
      </c>
      <c r="H24" s="1">
        <f t="shared" si="3"/>
        <v>-5.3096300000000001E-7</v>
      </c>
      <c r="I24" s="1">
        <f t="shared" si="4"/>
        <v>-3.3750100000000003E-7</v>
      </c>
      <c r="J24" s="1">
        <f t="shared" si="5"/>
        <v>-2.4042399999999998E-7</v>
      </c>
      <c r="L24">
        <f t="shared" si="6"/>
        <v>2.4558700000000001E-6</v>
      </c>
      <c r="M24">
        <f t="shared" si="7"/>
        <v>1.0032519999999999E-6</v>
      </c>
      <c r="N24">
        <f t="shared" si="8"/>
        <v>5.3096300000000001E-7</v>
      </c>
      <c r="O24">
        <f t="shared" si="9"/>
        <v>3.3750100000000003E-7</v>
      </c>
      <c r="P24">
        <f t="shared" si="10"/>
        <v>2.4042399999999998E-7</v>
      </c>
      <c r="AA24">
        <f t="shared" si="11"/>
        <v>1.5671215651633411E-3</v>
      </c>
      <c r="AB24">
        <f t="shared" si="11"/>
        <v>1.0016246802071122E-3</v>
      </c>
      <c r="AC24">
        <f t="shared" si="11"/>
        <v>7.2867207988230203E-4</v>
      </c>
      <c r="AD24">
        <f t="shared" si="11"/>
        <v>5.8094836259344081E-4</v>
      </c>
      <c r="AE24">
        <f t="shared" si="11"/>
        <v>4.9033050078492978E-4</v>
      </c>
      <c r="BG24">
        <f t="shared" si="12"/>
        <v>1.1098450000000001E-6</v>
      </c>
      <c r="BH24">
        <f t="shared" si="13"/>
        <v>5.8560400000000006E-7</v>
      </c>
      <c r="BI24">
        <f t="shared" si="14"/>
        <v>3.5039349999999999E-7</v>
      </c>
      <c r="BJ24">
        <f t="shared" si="15"/>
        <v>2.310435E-7</v>
      </c>
      <c r="BK24">
        <f t="shared" si="16"/>
        <v>1.6964449999999997E-7</v>
      </c>
      <c r="BM24">
        <f t="shared" si="17"/>
        <v>-2.9759138062201106E-4</v>
      </c>
      <c r="BN24">
        <f t="shared" si="18"/>
        <v>-2.3649017582867639E-4</v>
      </c>
      <c r="BO24">
        <f t="shared" si="19"/>
        <v>-1.905851256310409E-4</v>
      </c>
      <c r="BP24">
        <f t="shared" si="20"/>
        <v>-1.5662424187204898E-4</v>
      </c>
      <c r="BQ24">
        <f t="shared" si="21"/>
        <v>-1.3552918087754987E-4</v>
      </c>
      <c r="BW24">
        <f t="shared" si="22"/>
        <v>0.23312693756337827</v>
      </c>
      <c r="BX24">
        <f t="shared" si="23"/>
        <v>6.1504114153266704E-2</v>
      </c>
      <c r="BY24">
        <f t="shared" si="24"/>
        <v>2.4533805350330774E-2</v>
      </c>
      <c r="BZ24">
        <f t="shared" si="25"/>
        <v>1.2132879726205997E-2</v>
      </c>
      <c r="CA24">
        <f t="shared" si="26"/>
        <v>7.1268875851079223E-3</v>
      </c>
      <c r="CD24">
        <f t="shared" si="27"/>
        <v>0.74409916407212084</v>
      </c>
      <c r="CE24">
        <f t="shared" si="27"/>
        <v>0.46991177593535272</v>
      </c>
      <c r="CF24">
        <f t="shared" si="27"/>
        <v>0.30518847261833687</v>
      </c>
      <c r="CG24">
        <f t="shared" si="27"/>
        <v>0.20611428107136867</v>
      </c>
      <c r="CH24">
        <f t="shared" si="27"/>
        <v>0.15433191574992011</v>
      </c>
      <c r="CJ24">
        <f t="shared" si="28"/>
        <v>-22</v>
      </c>
      <c r="CW24">
        <f t="shared" si="29"/>
        <v>-22</v>
      </c>
      <c r="CX24" s="17">
        <f t="shared" si="31"/>
        <v>0.23312693756337827</v>
      </c>
      <c r="CY24">
        <f t="shared" si="30"/>
        <v>0.46991177593535272</v>
      </c>
      <c r="CZ24">
        <f t="shared" si="30"/>
        <v>0.30518847261833687</v>
      </c>
      <c r="DA24">
        <f t="shared" si="30"/>
        <v>0.20611428107136867</v>
      </c>
      <c r="DB24">
        <f t="shared" si="30"/>
        <v>0.15433191574992011</v>
      </c>
    </row>
    <row r="25" spans="1:106" x14ac:dyDescent="0.3">
      <c r="A25">
        <v>-23</v>
      </c>
      <c r="B25" s="1">
        <v>1.17254E-7</v>
      </c>
      <c r="C25" s="1">
        <v>2.6199999999999999E-13</v>
      </c>
      <c r="E25" s="1">
        <f t="shared" si="0"/>
        <v>1.17254E-7</v>
      </c>
      <c r="F25" s="1">
        <f t="shared" si="1"/>
        <v>-3.4341599999999998E-6</v>
      </c>
      <c r="G25" s="1">
        <f t="shared" si="2"/>
        <v>-1.4832400000000001E-6</v>
      </c>
      <c r="H25" s="1">
        <f t="shared" si="3"/>
        <v>-8.2809E-7</v>
      </c>
      <c r="I25" s="1">
        <f t="shared" si="4"/>
        <v>-5.2819000000000002E-7</v>
      </c>
      <c r="J25" s="1">
        <f t="shared" si="5"/>
        <v>-3.7978799999999999E-7</v>
      </c>
      <c r="L25">
        <f t="shared" si="6"/>
        <v>3.4341599999999998E-6</v>
      </c>
      <c r="M25">
        <f t="shared" si="7"/>
        <v>1.4832400000000001E-6</v>
      </c>
      <c r="N25">
        <f t="shared" si="8"/>
        <v>8.2809E-7</v>
      </c>
      <c r="O25">
        <f t="shared" si="9"/>
        <v>5.2819000000000002E-7</v>
      </c>
      <c r="P25">
        <f t="shared" si="10"/>
        <v>3.7978799999999999E-7</v>
      </c>
      <c r="AA25">
        <f t="shared" si="11"/>
        <v>1.853148671855553E-3</v>
      </c>
      <c r="AB25">
        <f t="shared" si="11"/>
        <v>1.2178834098549828E-3</v>
      </c>
      <c r="AC25">
        <f t="shared" si="11"/>
        <v>9.0999450547791768E-4</v>
      </c>
      <c r="AD25">
        <f t="shared" si="11"/>
        <v>7.2676681267102455E-4</v>
      </c>
      <c r="AE25">
        <f t="shared" si="11"/>
        <v>6.1626942160065024E-4</v>
      </c>
      <c r="BG25">
        <f t="shared" si="12"/>
        <v>1.3840950000000001E-6</v>
      </c>
      <c r="BH25">
        <f t="shared" si="13"/>
        <v>7.8953E-7</v>
      </c>
      <c r="BI25">
        <f t="shared" si="14"/>
        <v>4.8847499999999991E-7</v>
      </c>
      <c r="BJ25">
        <f t="shared" si="15"/>
        <v>3.1811499999999991E-7</v>
      </c>
      <c r="BK25">
        <f t="shared" si="16"/>
        <v>2.3866249999999996E-7</v>
      </c>
      <c r="BM25">
        <f t="shared" si="17"/>
        <v>-3.186515471954421E-4</v>
      </c>
      <c r="BN25">
        <f t="shared" si="18"/>
        <v>-2.6602972317744966E-4</v>
      </c>
      <c r="BO25">
        <f t="shared" si="19"/>
        <v>-2.1676163257630071E-4</v>
      </c>
      <c r="BP25">
        <f t="shared" si="20"/>
        <v>-1.7615806565714185E-4</v>
      </c>
      <c r="BQ25">
        <f t="shared" si="21"/>
        <v>-1.5476727666570423E-4</v>
      </c>
      <c r="BW25">
        <f t="shared" si="22"/>
        <v>0.29073413733159498</v>
      </c>
      <c r="BX25">
        <f t="shared" si="23"/>
        <v>8.292180935825004E-2</v>
      </c>
      <c r="BY25">
        <f t="shared" si="24"/>
        <v>3.4201977401129936E-2</v>
      </c>
      <c r="BZ25">
        <f t="shared" si="25"/>
        <v>1.6705300231783276E-2</v>
      </c>
      <c r="CA25">
        <f t="shared" si="26"/>
        <v>1.00263834564682E-2</v>
      </c>
      <c r="CD25">
        <f t="shared" si="27"/>
        <v>0.85314369038720061</v>
      </c>
      <c r="CE25">
        <f t="shared" si="27"/>
        <v>0.59463496879682587</v>
      </c>
      <c r="CF25">
        <f t="shared" si="27"/>
        <v>0.39477982192007893</v>
      </c>
      <c r="CG25">
        <f t="shared" si="27"/>
        <v>0.26073251015092314</v>
      </c>
      <c r="CH25">
        <f t="shared" si="27"/>
        <v>0.20125579831060131</v>
      </c>
      <c r="CJ25">
        <f t="shared" si="28"/>
        <v>-23</v>
      </c>
      <c r="CM25" s="19" t="s">
        <v>59</v>
      </c>
      <c r="CN25" s="19" t="s">
        <v>60</v>
      </c>
      <c r="CO25" s="19" t="s">
        <v>61</v>
      </c>
      <c r="CP25" s="19" t="s">
        <v>62</v>
      </c>
      <c r="CQ25" s="19" t="s">
        <v>63</v>
      </c>
      <c r="CW25">
        <f t="shared" si="29"/>
        <v>-23</v>
      </c>
      <c r="CX25" s="17">
        <f t="shared" si="31"/>
        <v>0.29073413733159498</v>
      </c>
      <c r="CY25">
        <f t="shared" si="30"/>
        <v>0.59463496879682587</v>
      </c>
      <c r="CZ25">
        <f t="shared" si="30"/>
        <v>0.39477982192007893</v>
      </c>
      <c r="DA25">
        <f t="shared" si="30"/>
        <v>0.26073251015092314</v>
      </c>
      <c r="DB25">
        <f t="shared" si="30"/>
        <v>0.20125579831060131</v>
      </c>
    </row>
    <row r="26" spans="1:106" x14ac:dyDescent="0.3">
      <c r="A26">
        <v>-24</v>
      </c>
      <c r="B26" s="1">
        <v>1.3055599999999999E-7</v>
      </c>
      <c r="C26" s="1">
        <v>2.8799999999999998E-13</v>
      </c>
      <c r="E26" s="1">
        <f t="shared" si="0"/>
        <v>1.3055599999999999E-7</v>
      </c>
      <c r="F26" s="1">
        <f t="shared" si="1"/>
        <v>-4.6755600000000003E-6</v>
      </c>
      <c r="G26" s="1">
        <f t="shared" si="2"/>
        <v>-2.1744599999999998E-6</v>
      </c>
      <c r="H26" s="1">
        <f t="shared" si="3"/>
        <v>-1.2317499999999999E-6</v>
      </c>
      <c r="I26" s="1">
        <f t="shared" si="4"/>
        <v>-7.9958800000000003E-7</v>
      </c>
      <c r="J26" s="1">
        <f t="shared" si="5"/>
        <v>-5.7971299999999997E-7</v>
      </c>
      <c r="L26">
        <f t="shared" si="6"/>
        <v>4.6755600000000003E-6</v>
      </c>
      <c r="M26">
        <f t="shared" si="7"/>
        <v>2.1744599999999998E-6</v>
      </c>
      <c r="N26">
        <f t="shared" si="8"/>
        <v>1.2317499999999999E-6</v>
      </c>
      <c r="O26">
        <f t="shared" si="9"/>
        <v>7.9958800000000003E-7</v>
      </c>
      <c r="P26">
        <f t="shared" si="10"/>
        <v>5.7971299999999997E-7</v>
      </c>
      <c r="AA26">
        <f t="shared" si="11"/>
        <v>2.1623043264073633E-3</v>
      </c>
      <c r="AB26">
        <f t="shared" si="11"/>
        <v>1.474605031864465E-3</v>
      </c>
      <c r="AC26">
        <f t="shared" si="11"/>
        <v>1.1098423311443838E-3</v>
      </c>
      <c r="AD26">
        <f t="shared" si="11"/>
        <v>8.9419684633753878E-4</v>
      </c>
      <c r="AE26">
        <f t="shared" si="11"/>
        <v>7.6138886254002952E-4</v>
      </c>
      <c r="BG26">
        <f t="shared" si="12"/>
        <v>1.6813100000000004E-6</v>
      </c>
      <c r="BH26">
        <f t="shared" si="13"/>
        <v>1.0078050000000003E-6</v>
      </c>
      <c r="BI26">
        <f t="shared" si="14"/>
        <v>6.669299999999999E-7</v>
      </c>
      <c r="BJ26">
        <f t="shared" si="15"/>
        <v>4.3755100000000002E-7</v>
      </c>
      <c r="BK26">
        <f t="shared" si="16"/>
        <v>3.222435E-7</v>
      </c>
      <c r="BM26">
        <f t="shared" si="17"/>
        <v>-3.3643204946235962E-4</v>
      </c>
      <c r="BN26">
        <f t="shared" si="18"/>
        <v>-2.8618050786444974E-4</v>
      </c>
      <c r="BO26">
        <f t="shared" si="19"/>
        <v>-2.4595491722713853E-4</v>
      </c>
      <c r="BP26">
        <f t="shared" si="20"/>
        <v>-1.999506476133468E-4</v>
      </c>
      <c r="BQ26">
        <f t="shared" si="21"/>
        <v>-1.7252342816693439E-4</v>
      </c>
      <c r="BW26">
        <f t="shared" si="22"/>
        <v>0.35316521802115031</v>
      </c>
      <c r="BX26">
        <f t="shared" si="23"/>
        <v>0.10584653411560194</v>
      </c>
      <c r="BY26">
        <f t="shared" si="24"/>
        <v>4.6697015790236121E-2</v>
      </c>
      <c r="BZ26">
        <f t="shared" si="25"/>
        <v>2.2977290670722874E-2</v>
      </c>
      <c r="CA26">
        <f t="shared" si="26"/>
        <v>1.3537681442850932E-2</v>
      </c>
      <c r="CD26">
        <f t="shared" si="27"/>
        <v>0.95100947218828447</v>
      </c>
      <c r="CE26">
        <f t="shared" si="27"/>
        <v>0.68812956956832594</v>
      </c>
      <c r="CF26">
        <f t="shared" si="27"/>
        <v>0.50827779746140767</v>
      </c>
      <c r="CG26">
        <f t="shared" si="27"/>
        <v>0.33591991393565318</v>
      </c>
      <c r="CH26">
        <f t="shared" si="27"/>
        <v>0.25008421403090536</v>
      </c>
      <c r="CJ26">
        <f t="shared" si="28"/>
        <v>-24</v>
      </c>
      <c r="CM26" s="20">
        <v>-20</v>
      </c>
      <c r="CN26" s="21">
        <f>BE2</f>
        <v>2.5457945602483414</v>
      </c>
      <c r="CO26" s="20" t="s">
        <v>107</v>
      </c>
      <c r="CP26" s="21">
        <f>CM26+CN26</f>
        <v>-17.454205439751657</v>
      </c>
      <c r="CQ26" s="20" t="s">
        <v>108</v>
      </c>
      <c r="CW26">
        <f t="shared" si="29"/>
        <v>-24</v>
      </c>
      <c r="CX26" s="17">
        <f t="shared" si="31"/>
        <v>0.35316521802115031</v>
      </c>
      <c r="CY26">
        <f t="shared" si="30"/>
        <v>0.68812956956832594</v>
      </c>
      <c r="CZ26">
        <f t="shared" si="30"/>
        <v>0.50827779746140767</v>
      </c>
      <c r="DA26">
        <f t="shared" si="30"/>
        <v>0.33591991393565318</v>
      </c>
      <c r="DB26">
        <f t="shared" si="30"/>
        <v>0.25008421403090536</v>
      </c>
    </row>
    <row r="27" spans="1:106" x14ac:dyDescent="0.3">
      <c r="A27">
        <v>-25</v>
      </c>
      <c r="B27" s="1">
        <v>1.4336699999999999E-7</v>
      </c>
      <c r="C27" s="1">
        <v>2.8999999999999998E-13</v>
      </c>
      <c r="E27" s="1">
        <f t="shared" si="0"/>
        <v>1.4336699999999999E-7</v>
      </c>
      <c r="F27" s="1">
        <f t="shared" si="1"/>
        <v>-6.20235E-6</v>
      </c>
      <c r="G27" s="1">
        <f t="shared" si="2"/>
        <v>-3.0622999999999999E-6</v>
      </c>
      <c r="H27" s="1">
        <f t="shared" si="3"/>
        <v>-1.8050399999999999E-6</v>
      </c>
      <c r="I27" s="1">
        <f t="shared" si="4"/>
        <v>-1.1644199999999999E-6</v>
      </c>
      <c r="J27" s="1">
        <f t="shared" si="5"/>
        <v>-8.5711299999999995E-7</v>
      </c>
      <c r="L27">
        <f t="shared" si="6"/>
        <v>6.20235E-6</v>
      </c>
      <c r="M27">
        <f t="shared" si="7"/>
        <v>3.0622999999999999E-6</v>
      </c>
      <c r="N27">
        <f t="shared" si="8"/>
        <v>1.8050399999999999E-6</v>
      </c>
      <c r="O27">
        <f t="shared" si="9"/>
        <v>1.1644199999999999E-6</v>
      </c>
      <c r="P27">
        <f t="shared" si="10"/>
        <v>8.5711299999999995E-7</v>
      </c>
      <c r="AA27">
        <f t="shared" si="11"/>
        <v>2.4904517662464373E-3</v>
      </c>
      <c r="AB27">
        <f t="shared" si="11"/>
        <v>1.7499428562098821E-3</v>
      </c>
      <c r="AC27">
        <f t="shared" si="11"/>
        <v>1.3435177706305191E-3</v>
      </c>
      <c r="AD27">
        <f t="shared" si="11"/>
        <v>1.0790829439853082E-3</v>
      </c>
      <c r="AE27">
        <f t="shared" si="11"/>
        <v>9.2580397493205869E-4</v>
      </c>
      <c r="BG27">
        <f t="shared" si="12"/>
        <v>2.0039000000000004E-6</v>
      </c>
      <c r="BH27">
        <f t="shared" si="13"/>
        <v>1.2653550000000004E-6</v>
      </c>
      <c r="BI27">
        <f t="shared" si="14"/>
        <v>8.7097999999999998E-7</v>
      </c>
      <c r="BJ27">
        <f t="shared" si="15"/>
        <v>5.8834500000000023E-7</v>
      </c>
      <c r="BK27">
        <f t="shared" si="16"/>
        <v>4.3482850000000005E-7</v>
      </c>
      <c r="BM27">
        <f t="shared" si="17"/>
        <v>-3.524403836546716E-4</v>
      </c>
      <c r="BN27">
        <f t="shared" si="18"/>
        <v>-3.0750584440392207E-4</v>
      </c>
      <c r="BO27">
        <f t="shared" si="19"/>
        <v>-2.6991515595379867E-4</v>
      </c>
      <c r="BP27">
        <f t="shared" si="20"/>
        <v>-2.2549284096330744E-4</v>
      </c>
      <c r="BQ27">
        <f t="shared" si="21"/>
        <v>-1.9413111672279305E-4</v>
      </c>
      <c r="BW27">
        <f t="shared" si="22"/>
        <v>0.42092640880776483</v>
      </c>
      <c r="BX27">
        <f t="shared" si="23"/>
        <v>0.13289618644067802</v>
      </c>
      <c r="BY27">
        <f t="shared" si="24"/>
        <v>6.0984161475686895E-2</v>
      </c>
      <c r="BZ27">
        <f t="shared" si="25"/>
        <v>3.0895996305953945E-2</v>
      </c>
      <c r="CA27">
        <f t="shared" si="26"/>
        <v>1.8267458351441404E-2</v>
      </c>
      <c r="CD27">
        <f t="shared" si="27"/>
        <v>1.0436657965779839</v>
      </c>
      <c r="CE27">
        <f t="shared" si="27"/>
        <v>0.79450542834550342</v>
      </c>
      <c r="CF27">
        <f t="shared" si="27"/>
        <v>0.61213140692259604</v>
      </c>
      <c r="CG27">
        <f t="shared" si="27"/>
        <v>0.4272239949139216</v>
      </c>
      <c r="CH27">
        <f t="shared" si="27"/>
        <v>0.31665068055081047</v>
      </c>
      <c r="CJ27">
        <f t="shared" si="28"/>
        <v>-25</v>
      </c>
      <c r="CM27" s="22">
        <v>-40</v>
      </c>
      <c r="CN27" s="23">
        <f>BE3</f>
        <v>-17.34871667455544</v>
      </c>
      <c r="CO27" s="22" t="s">
        <v>78</v>
      </c>
      <c r="CP27" s="23">
        <f t="shared" ref="CP27:CP30" si="32">CM27+CN27</f>
        <v>-57.34871667455544</v>
      </c>
      <c r="CQ27" s="22" t="s">
        <v>79</v>
      </c>
      <c r="CW27">
        <f t="shared" si="29"/>
        <v>-25</v>
      </c>
      <c r="CX27" s="17">
        <f>BW27</f>
        <v>0.42092640880776483</v>
      </c>
      <c r="CY27">
        <f t="shared" ref="CY27:DB90" si="33">CE27</f>
        <v>0.79450542834550342</v>
      </c>
      <c r="CZ27">
        <f t="shared" si="33"/>
        <v>0.61213140692259604</v>
      </c>
      <c r="DA27">
        <f t="shared" si="33"/>
        <v>0.4272239949139216</v>
      </c>
      <c r="DB27">
        <f t="shared" si="33"/>
        <v>0.31665068055081047</v>
      </c>
    </row>
    <row r="28" spans="1:106" x14ac:dyDescent="0.3">
      <c r="A28">
        <v>-26</v>
      </c>
      <c r="B28" s="1">
        <v>1.5748E-7</v>
      </c>
      <c r="C28" s="1">
        <v>3.09E-13</v>
      </c>
      <c r="E28" s="1">
        <f t="shared" si="0"/>
        <v>1.5748E-7</v>
      </c>
      <c r="F28" s="1">
        <f t="shared" si="1"/>
        <v>-8.0381800000000007E-6</v>
      </c>
      <c r="G28" s="1">
        <f t="shared" si="2"/>
        <v>-4.1900700000000004E-6</v>
      </c>
      <c r="H28" s="1">
        <f t="shared" si="3"/>
        <v>-2.5656099999999999E-6</v>
      </c>
      <c r="I28" s="1">
        <f t="shared" si="4"/>
        <v>-1.67469E-6</v>
      </c>
      <c r="J28" s="1">
        <f t="shared" si="5"/>
        <v>-1.2242000000000001E-6</v>
      </c>
      <c r="L28">
        <f t="shared" si="6"/>
        <v>8.0381800000000007E-6</v>
      </c>
      <c r="M28">
        <f t="shared" si="7"/>
        <v>4.1900700000000004E-6</v>
      </c>
      <c r="N28">
        <f t="shared" si="8"/>
        <v>2.5656099999999999E-6</v>
      </c>
      <c r="O28">
        <f t="shared" si="9"/>
        <v>1.67469E-6</v>
      </c>
      <c r="P28">
        <f t="shared" si="10"/>
        <v>1.2242000000000001E-6</v>
      </c>
      <c r="AA28">
        <f t="shared" si="11"/>
        <v>2.8351684253320824E-3</v>
      </c>
      <c r="AB28">
        <f t="shared" si="11"/>
        <v>2.0469660475933645E-3</v>
      </c>
      <c r="AC28">
        <f t="shared" si="11"/>
        <v>1.6017521655986608E-3</v>
      </c>
      <c r="AD28">
        <f t="shared" si="11"/>
        <v>1.2940981415642324E-3</v>
      </c>
      <c r="AE28">
        <f t="shared" si="11"/>
        <v>1.1064357188738984E-3</v>
      </c>
      <c r="BG28">
        <f t="shared" si="12"/>
        <v>2.3203599999999996E-6</v>
      </c>
      <c r="BH28">
        <f t="shared" si="13"/>
        <v>1.5556749999999995E-6</v>
      </c>
      <c r="BI28">
        <f t="shared" si="14"/>
        <v>1.1051450000000002E-6</v>
      </c>
      <c r="BJ28">
        <f t="shared" si="15"/>
        <v>7.6081499999999997E-7</v>
      </c>
      <c r="BK28">
        <f t="shared" si="16"/>
        <v>5.7971499999999992E-7</v>
      </c>
      <c r="BM28">
        <f t="shared" si="17"/>
        <v>-3.6278793944148928E-4</v>
      </c>
      <c r="BN28">
        <f t="shared" si="18"/>
        <v>-3.2757396981979717E-4</v>
      </c>
      <c r="BO28">
        <f t="shared" si="19"/>
        <v>-2.9181554799135163E-4</v>
      </c>
      <c r="BP28">
        <f t="shared" si="20"/>
        <v>-2.4686367663789908E-4</v>
      </c>
      <c r="BQ28">
        <f t="shared" si="21"/>
        <v>-2.1873259234088342E-4</v>
      </c>
      <c r="BW28">
        <f t="shared" si="22"/>
        <v>0.4873999710270896</v>
      </c>
      <c r="BX28">
        <f t="shared" si="23"/>
        <v>0.16338756699985507</v>
      </c>
      <c r="BY28">
        <f t="shared" si="24"/>
        <v>7.737989521464099E-2</v>
      </c>
      <c r="BZ28">
        <f t="shared" si="25"/>
        <v>3.9952982398956977E-2</v>
      </c>
      <c r="CA28">
        <f t="shared" si="26"/>
        <v>2.4354244531363169E-2</v>
      </c>
      <c r="CD28">
        <f t="shared" si="27"/>
        <v>1.1058489297759957</v>
      </c>
      <c r="CE28">
        <f t="shared" si="27"/>
        <v>0.90158958870101125</v>
      </c>
      <c r="CF28">
        <f t="shared" si="27"/>
        <v>0.71549561275830587</v>
      </c>
      <c r="CG28">
        <f t="shared" si="27"/>
        <v>0.51204072735108064</v>
      </c>
      <c r="CH28">
        <f t="shared" si="27"/>
        <v>0.40199173159864693</v>
      </c>
      <c r="CJ28">
        <f t="shared" si="28"/>
        <v>-26</v>
      </c>
      <c r="CM28" s="24">
        <v>-60</v>
      </c>
      <c r="CN28" s="25">
        <f>BE4</f>
        <v>-30.210111661899571</v>
      </c>
      <c r="CO28" s="24" t="s">
        <v>76</v>
      </c>
      <c r="CP28" s="25">
        <f t="shared" si="32"/>
        <v>-90.210111661899575</v>
      </c>
      <c r="CQ28" s="24" t="s">
        <v>77</v>
      </c>
      <c r="CW28">
        <f t="shared" si="29"/>
        <v>-26</v>
      </c>
      <c r="CX28">
        <f t="shared" ref="CX28:CY91" si="34">BW28</f>
        <v>0.4873999710270896</v>
      </c>
      <c r="CY28">
        <f t="shared" si="33"/>
        <v>0.90158958870101125</v>
      </c>
      <c r="CZ28">
        <f t="shared" si="33"/>
        <v>0.71549561275830587</v>
      </c>
      <c r="DA28">
        <f t="shared" si="33"/>
        <v>0.51204072735108064</v>
      </c>
      <c r="DB28">
        <f t="shared" si="33"/>
        <v>0.40199173159864693</v>
      </c>
    </row>
    <row r="29" spans="1:106" x14ac:dyDescent="0.3">
      <c r="A29">
        <v>-27</v>
      </c>
      <c r="B29" s="1">
        <v>1.7242500000000001E-7</v>
      </c>
      <c r="C29" s="1">
        <v>2.96E-13</v>
      </c>
      <c r="E29" s="1">
        <f t="shared" si="0"/>
        <v>1.7242500000000001E-7</v>
      </c>
      <c r="F29" s="1">
        <f t="shared" si="1"/>
        <v>-1.0210150000000001E-5</v>
      </c>
      <c r="G29" s="1">
        <f t="shared" si="2"/>
        <v>-5.5930100000000003E-6</v>
      </c>
      <c r="H29" s="1">
        <f t="shared" si="3"/>
        <v>-3.5470000000000001E-6</v>
      </c>
      <c r="I29" s="1">
        <f t="shared" si="4"/>
        <v>-2.3411100000000002E-6</v>
      </c>
      <c r="J29" s="1">
        <f t="shared" si="5"/>
        <v>-1.7267699999999999E-6</v>
      </c>
      <c r="L29">
        <f t="shared" si="6"/>
        <v>1.0210150000000001E-5</v>
      </c>
      <c r="M29">
        <f t="shared" si="7"/>
        <v>5.5930100000000003E-6</v>
      </c>
      <c r="N29">
        <f t="shared" si="8"/>
        <v>3.5470000000000001E-6</v>
      </c>
      <c r="O29">
        <f t="shared" si="9"/>
        <v>2.3411100000000002E-6</v>
      </c>
      <c r="P29">
        <f t="shared" si="10"/>
        <v>1.7267699999999999E-6</v>
      </c>
      <c r="AA29">
        <f t="shared" si="11"/>
        <v>3.1953325335557802E-3</v>
      </c>
      <c r="AB29">
        <f t="shared" si="11"/>
        <v>2.3649545450177261E-3</v>
      </c>
      <c r="AC29">
        <f t="shared" si="11"/>
        <v>1.8833480825381165E-3</v>
      </c>
      <c r="AD29">
        <f t="shared" si="11"/>
        <v>1.5300686259119231E-3</v>
      </c>
      <c r="AE29">
        <f t="shared" si="11"/>
        <v>1.3140662083776448E-3</v>
      </c>
      <c r="BG29">
        <f t="shared" si="12"/>
        <v>2.6982249999999999E-6</v>
      </c>
      <c r="BH29">
        <f t="shared" si="13"/>
        <v>1.8816849999999995E-6</v>
      </c>
      <c r="BI29">
        <f t="shared" si="14"/>
        <v>1.364275E-6</v>
      </c>
      <c r="BJ29">
        <f t="shared" si="15"/>
        <v>9.6349499999999983E-7</v>
      </c>
      <c r="BK29">
        <f t="shared" si="16"/>
        <v>7.3996500000000021E-7</v>
      </c>
      <c r="BM29">
        <f t="shared" si="17"/>
        <v>-3.7759320984790252E-4</v>
      </c>
      <c r="BN29">
        <f t="shared" si="18"/>
        <v>-3.4693274445846416E-4</v>
      </c>
      <c r="BO29">
        <f t="shared" si="19"/>
        <v>-3.1087835284465698E-4</v>
      </c>
      <c r="BP29">
        <f t="shared" si="20"/>
        <v>-2.6793470884478929E-4</v>
      </c>
      <c r="BQ29">
        <f t="shared" si="21"/>
        <v>-2.3832995066658093E-4</v>
      </c>
      <c r="BW29">
        <f t="shared" si="22"/>
        <v>0.56677187454729827</v>
      </c>
      <c r="BX29">
        <f t="shared" si="23"/>
        <v>0.19762735404896417</v>
      </c>
      <c r="BY29">
        <f t="shared" si="24"/>
        <v>9.5523624993963968E-2</v>
      </c>
      <c r="BZ29">
        <f t="shared" si="25"/>
        <v>5.0596398305084736E-2</v>
      </c>
      <c r="CA29">
        <f t="shared" si="26"/>
        <v>3.1086462407648854E-2</v>
      </c>
      <c r="CD29">
        <f t="shared" si="27"/>
        <v>1.1979493934735688</v>
      </c>
      <c r="CE29">
        <f t="shared" si="27"/>
        <v>1.0113016213666457</v>
      </c>
      <c r="CF29">
        <f t="shared" si="27"/>
        <v>0.812028149429177</v>
      </c>
      <c r="CG29">
        <f t="shared" si="27"/>
        <v>0.60318158421223189</v>
      </c>
      <c r="CH29">
        <f t="shared" si="27"/>
        <v>0.47725157066704682</v>
      </c>
      <c r="CJ29">
        <f t="shared" si="28"/>
        <v>-27</v>
      </c>
      <c r="CM29" s="26">
        <v>-80</v>
      </c>
      <c r="CN29" s="27">
        <f>BE5</f>
        <v>-35.733933040562867</v>
      </c>
      <c r="CO29" s="26" t="s">
        <v>66</v>
      </c>
      <c r="CP29" s="27">
        <f t="shared" si="32"/>
        <v>-115.73393304056287</v>
      </c>
      <c r="CQ29" s="26" t="s">
        <v>69</v>
      </c>
      <c r="CW29">
        <f t="shared" si="29"/>
        <v>-27</v>
      </c>
      <c r="CX29">
        <f t="shared" si="34"/>
        <v>0.56677187454729827</v>
      </c>
      <c r="CY29">
        <f t="shared" si="33"/>
        <v>1.0113016213666457</v>
      </c>
      <c r="CZ29">
        <f t="shared" si="33"/>
        <v>0.812028149429177</v>
      </c>
      <c r="DA29">
        <f t="shared" si="33"/>
        <v>0.60318158421223189</v>
      </c>
      <c r="DB29">
        <f t="shared" si="33"/>
        <v>0.47725157066704682</v>
      </c>
    </row>
    <row r="30" spans="1:106" x14ac:dyDescent="0.3">
      <c r="A30">
        <v>-28</v>
      </c>
      <c r="B30" s="1">
        <v>1.8825100000000001E-7</v>
      </c>
      <c r="C30" s="1">
        <v>2.9500000000000001E-13</v>
      </c>
      <c r="E30" s="1">
        <f t="shared" si="0"/>
        <v>1.8825100000000001E-7</v>
      </c>
      <c r="F30" s="1">
        <f t="shared" si="1"/>
        <v>-1.26789E-5</v>
      </c>
      <c r="G30" s="1">
        <f t="shared" si="2"/>
        <v>-7.3014199999999998E-6</v>
      </c>
      <c r="H30" s="1">
        <f t="shared" si="3"/>
        <v>-4.7759000000000003E-6</v>
      </c>
      <c r="I30" s="1">
        <f t="shared" si="4"/>
        <v>-3.1963199999999999E-6</v>
      </c>
      <c r="J30" s="1">
        <f t="shared" si="5"/>
        <v>-2.3836299999999999E-6</v>
      </c>
      <c r="L30">
        <f t="shared" si="6"/>
        <v>1.26789E-5</v>
      </c>
      <c r="M30">
        <f t="shared" si="7"/>
        <v>7.3014199999999998E-6</v>
      </c>
      <c r="N30">
        <f t="shared" si="8"/>
        <v>4.7759000000000003E-6</v>
      </c>
      <c r="O30">
        <f t="shared" si="9"/>
        <v>3.1963199999999999E-6</v>
      </c>
      <c r="P30">
        <f t="shared" si="10"/>
        <v>2.3836299999999999E-6</v>
      </c>
      <c r="AA30">
        <f t="shared" si="11"/>
        <v>3.5607443042150609E-3</v>
      </c>
      <c r="AB30">
        <f t="shared" si="11"/>
        <v>2.7021139872329589E-3</v>
      </c>
      <c r="AC30">
        <f t="shared" si="11"/>
        <v>2.1853832615813642E-3</v>
      </c>
      <c r="AD30">
        <f t="shared" si="11"/>
        <v>1.7878254948400305E-3</v>
      </c>
      <c r="AE30">
        <f t="shared" si="11"/>
        <v>1.5439009035556654E-3</v>
      </c>
      <c r="BG30">
        <f t="shared" si="12"/>
        <v>3.1208999999999996E-6</v>
      </c>
      <c r="BH30">
        <f t="shared" si="13"/>
        <v>2.2028900000000003E-6</v>
      </c>
      <c r="BI30">
        <f t="shared" si="14"/>
        <v>1.6495099999999995E-6</v>
      </c>
      <c r="BJ30">
        <f t="shared" si="15"/>
        <v>1.2016699999999997E-6</v>
      </c>
      <c r="BK30">
        <f t="shared" si="16"/>
        <v>9.3213499999999984E-7</v>
      </c>
      <c r="BM30">
        <f t="shared" si="17"/>
        <v>-3.9452439715636513E-4</v>
      </c>
      <c r="BN30">
        <f t="shared" si="18"/>
        <v>-3.5973229790951079E-4</v>
      </c>
      <c r="BO30">
        <f t="shared" si="19"/>
        <v>-3.2812855487673724E-4</v>
      </c>
      <c r="BP30">
        <f t="shared" si="20"/>
        <v>-2.8926728959886546E-4</v>
      </c>
      <c r="BQ30">
        <f t="shared" si="21"/>
        <v>-2.5857126075422255E-4</v>
      </c>
      <c r="BW30">
        <f t="shared" si="22"/>
        <v>0.65555627987831366</v>
      </c>
      <c r="BX30">
        <f t="shared" si="23"/>
        <v>0.23136248732435175</v>
      </c>
      <c r="BY30">
        <f t="shared" si="24"/>
        <v>0.11549517118161182</v>
      </c>
      <c r="BZ30">
        <f t="shared" si="25"/>
        <v>6.3103777343184106E-2</v>
      </c>
      <c r="CA30">
        <f t="shared" si="26"/>
        <v>3.9159662465594658E-2</v>
      </c>
      <c r="CD30">
        <f t="shared" si="27"/>
        <v>1.3077895113997411</v>
      </c>
      <c r="CE30">
        <f t="shared" si="27"/>
        <v>1.0872989884451554</v>
      </c>
      <c r="CF30">
        <f t="shared" si="27"/>
        <v>0.90464496805429029</v>
      </c>
      <c r="CG30">
        <f t="shared" si="27"/>
        <v>0.70305414461084836</v>
      </c>
      <c r="CH30">
        <f t="shared" si="27"/>
        <v>0.56175975945322798</v>
      </c>
      <c r="CJ30">
        <f t="shared" si="28"/>
        <v>-28</v>
      </c>
      <c r="CM30" s="28">
        <v>-100</v>
      </c>
      <c r="CN30" s="29">
        <f>BE6</f>
        <v>-38.222624355850748</v>
      </c>
      <c r="CO30" s="28" t="s">
        <v>66</v>
      </c>
      <c r="CP30" s="29">
        <f t="shared" si="32"/>
        <v>-138.22262435585074</v>
      </c>
      <c r="CQ30" s="28" t="s">
        <v>69</v>
      </c>
      <c r="CW30">
        <f t="shared" si="29"/>
        <v>-28</v>
      </c>
      <c r="CX30">
        <f t="shared" si="34"/>
        <v>0.65555627987831366</v>
      </c>
      <c r="CY30">
        <f t="shared" si="33"/>
        <v>1.0872989884451554</v>
      </c>
      <c r="CZ30">
        <f t="shared" si="33"/>
        <v>0.90464496805429029</v>
      </c>
      <c r="DA30">
        <f t="shared" si="33"/>
        <v>0.70305414461084836</v>
      </c>
      <c r="DB30">
        <f t="shared" si="33"/>
        <v>0.56175975945322798</v>
      </c>
    </row>
    <row r="31" spans="1:106" x14ac:dyDescent="0.3">
      <c r="A31">
        <v>-29</v>
      </c>
      <c r="B31" s="1">
        <v>2.0538500000000001E-7</v>
      </c>
      <c r="C31" s="1">
        <v>3.0400000000000002E-13</v>
      </c>
      <c r="E31" s="1">
        <f t="shared" si="0"/>
        <v>2.0538500000000001E-7</v>
      </c>
      <c r="F31" s="1">
        <f t="shared" si="1"/>
        <v>-1.5606600000000001E-5</v>
      </c>
      <c r="G31" s="1">
        <f t="shared" si="2"/>
        <v>-9.3563799999999993E-6</v>
      </c>
      <c r="H31" s="1">
        <f t="shared" si="3"/>
        <v>-6.2755500000000004E-6</v>
      </c>
      <c r="I31" s="1">
        <f t="shared" si="4"/>
        <v>-4.2680999999999998E-6</v>
      </c>
      <c r="J31" s="1">
        <f t="shared" si="5"/>
        <v>-3.2067000000000001E-6</v>
      </c>
      <c r="L31">
        <f t="shared" si="6"/>
        <v>1.5606600000000001E-5</v>
      </c>
      <c r="M31">
        <f t="shared" si="7"/>
        <v>9.3563799999999993E-6</v>
      </c>
      <c r="N31">
        <f t="shared" si="8"/>
        <v>6.2755500000000004E-6</v>
      </c>
      <c r="O31">
        <f t="shared" si="9"/>
        <v>4.2680999999999998E-6</v>
      </c>
      <c r="P31">
        <f t="shared" si="10"/>
        <v>3.2067000000000001E-6</v>
      </c>
      <c r="AA31">
        <f t="shared" si="11"/>
        <v>3.9505189532515854E-3</v>
      </c>
      <c r="AB31">
        <f t="shared" si="11"/>
        <v>3.0588200339346544E-3</v>
      </c>
      <c r="AC31">
        <f t="shared" si="11"/>
        <v>2.5051047882274306E-3</v>
      </c>
      <c r="AD31">
        <f t="shared" si="11"/>
        <v>2.0659380436015016E-3</v>
      </c>
      <c r="AE31">
        <f t="shared" si="11"/>
        <v>1.7907261097108067E-3</v>
      </c>
      <c r="BG31">
        <f t="shared" si="12"/>
        <v>3.4923499999999984E-6</v>
      </c>
      <c r="BH31">
        <f t="shared" si="13"/>
        <v>2.5908600000000006E-6</v>
      </c>
      <c r="BI31">
        <f t="shared" si="14"/>
        <v>1.9713349999999996E-6</v>
      </c>
      <c r="BJ31">
        <f t="shared" si="15"/>
        <v>1.4691499999999999E-6</v>
      </c>
      <c r="BK31">
        <f t="shared" si="16"/>
        <v>1.1536150000000001E-6</v>
      </c>
      <c r="BM31">
        <f t="shared" si="17"/>
        <v>-4.0125582944736593E-4</v>
      </c>
      <c r="BN31">
        <f t="shared" si="18"/>
        <v>-3.7703300604699828E-4</v>
      </c>
      <c r="BO31">
        <f t="shared" si="19"/>
        <v>-3.4574513763686583E-4</v>
      </c>
      <c r="BP31">
        <f t="shared" si="20"/>
        <v>-3.0926791704425066E-4</v>
      </c>
      <c r="BQ31">
        <f t="shared" si="21"/>
        <v>-2.7872488903977181E-4</v>
      </c>
      <c r="BW31">
        <f t="shared" si="22"/>
        <v>0.73358068955526545</v>
      </c>
      <c r="BX31">
        <f t="shared" si="23"/>
        <v>0.27210973489787055</v>
      </c>
      <c r="BY31">
        <f t="shared" si="24"/>
        <v>0.13802867110917955</v>
      </c>
      <c r="BZ31">
        <f t="shared" si="25"/>
        <v>7.7150061567434439E-2</v>
      </c>
      <c r="CA31">
        <f t="shared" si="26"/>
        <v>4.8464196726061129E-2</v>
      </c>
      <c r="CD31">
        <f t="shared" si="27"/>
        <v>1.3527976182237622</v>
      </c>
      <c r="CE31">
        <f t="shared" si="27"/>
        <v>1.1943974335263623</v>
      </c>
      <c r="CF31">
        <f t="shared" si="27"/>
        <v>1.0043897742391783</v>
      </c>
      <c r="CG31">
        <f t="shared" si="27"/>
        <v>0.80363687987072163</v>
      </c>
      <c r="CH31">
        <f t="shared" si="27"/>
        <v>0.65274209744654799</v>
      </c>
      <c r="CJ31">
        <f t="shared" si="28"/>
        <v>-29</v>
      </c>
      <c r="CW31">
        <f t="shared" si="29"/>
        <v>-29</v>
      </c>
      <c r="CX31">
        <f t="shared" si="34"/>
        <v>0.73358068955526545</v>
      </c>
      <c r="CY31">
        <f t="shared" si="33"/>
        <v>1.1943974335263623</v>
      </c>
      <c r="CZ31">
        <f t="shared" si="33"/>
        <v>1.0043897742391783</v>
      </c>
      <c r="DA31">
        <f t="shared" si="33"/>
        <v>0.80363687987072163</v>
      </c>
      <c r="DB31">
        <f t="shared" si="33"/>
        <v>0.65274209744654799</v>
      </c>
    </row>
    <row r="32" spans="1:106" x14ac:dyDescent="0.3">
      <c r="A32">
        <v>-30</v>
      </c>
      <c r="B32" s="1">
        <v>2.2359000000000001E-7</v>
      </c>
      <c r="C32" s="1">
        <v>3.07E-13</v>
      </c>
      <c r="E32" s="1">
        <f t="shared" si="0"/>
        <v>2.2359000000000001E-7</v>
      </c>
      <c r="F32" s="1">
        <f t="shared" si="1"/>
        <v>-1.89207E-5</v>
      </c>
      <c r="G32" s="1">
        <f t="shared" si="2"/>
        <v>-1.17072E-5</v>
      </c>
      <c r="H32" s="1">
        <f t="shared" si="3"/>
        <v>-8.0749199999999993E-6</v>
      </c>
      <c r="I32" s="1">
        <f t="shared" si="4"/>
        <v>-5.5996599999999997E-6</v>
      </c>
      <c r="J32" s="1">
        <f t="shared" si="5"/>
        <v>-4.2478999999999996E-6</v>
      </c>
      <c r="L32">
        <f t="shared" si="6"/>
        <v>1.89207E-5</v>
      </c>
      <c r="M32">
        <f t="shared" si="7"/>
        <v>1.17072E-5</v>
      </c>
      <c r="N32">
        <f t="shared" si="8"/>
        <v>8.0749199999999993E-6</v>
      </c>
      <c r="O32">
        <f t="shared" si="9"/>
        <v>5.5996599999999997E-6</v>
      </c>
      <c r="P32">
        <f t="shared" si="10"/>
        <v>4.2478999999999996E-6</v>
      </c>
      <c r="AA32">
        <f t="shared" si="11"/>
        <v>4.3497930985277912E-3</v>
      </c>
      <c r="AB32">
        <f t="shared" si="11"/>
        <v>3.4215785830519806E-3</v>
      </c>
      <c r="AC32">
        <f t="shared" si="11"/>
        <v>2.8416403713348386E-3</v>
      </c>
      <c r="AD32">
        <f t="shared" si="11"/>
        <v>2.3663600740377612E-3</v>
      </c>
      <c r="AE32">
        <f t="shared" si="11"/>
        <v>2.0610434250641105E-3</v>
      </c>
      <c r="BG32">
        <f t="shared" si="12"/>
        <v>3.8472000000000002E-6</v>
      </c>
      <c r="BH32">
        <f t="shared" si="13"/>
        <v>3.0274E-6</v>
      </c>
      <c r="BI32">
        <f t="shared" si="14"/>
        <v>2.2893900000000006E-6</v>
      </c>
      <c r="BJ32">
        <f t="shared" si="15"/>
        <v>1.75607E-6</v>
      </c>
      <c r="BK32">
        <f t="shared" si="16"/>
        <v>1.4014950000000001E-6</v>
      </c>
      <c r="BM32">
        <f t="shared" si="17"/>
        <v>-4.0459467964152566E-4</v>
      </c>
      <c r="BN32">
        <f t="shared" si="18"/>
        <v>-3.9646010045399105E-4</v>
      </c>
      <c r="BO32">
        <f t="shared" si="19"/>
        <v>-3.5778179341615303E-4</v>
      </c>
      <c r="BP32">
        <f t="shared" si="20"/>
        <v>-3.261078745473652E-4</v>
      </c>
      <c r="BQ32">
        <f t="shared" si="21"/>
        <v>-2.971538879065459E-4</v>
      </c>
      <c r="BW32">
        <f t="shared" si="22"/>
        <v>0.8081182094741417</v>
      </c>
      <c r="BX32">
        <f t="shared" si="23"/>
        <v>0.3179581341445748</v>
      </c>
      <c r="BY32">
        <f t="shared" si="24"/>
        <v>0.16029820367955966</v>
      </c>
      <c r="BZ32">
        <f t="shared" si="25"/>
        <v>9.2217206287121545E-2</v>
      </c>
      <c r="CA32">
        <f t="shared" si="26"/>
        <v>5.8877813993915687E-2</v>
      </c>
      <c r="CD32">
        <f t="shared" si="27"/>
        <v>1.3754045455693567</v>
      </c>
      <c r="CE32">
        <f t="shared" si="27"/>
        <v>1.3206541290185925</v>
      </c>
      <c r="CF32">
        <f t="shared" si="27"/>
        <v>1.0755400664355457</v>
      </c>
      <c r="CG32">
        <f t="shared" si="27"/>
        <v>0.89353731114361945</v>
      </c>
      <c r="CH32">
        <f t="shared" si="27"/>
        <v>0.74191295374222965</v>
      </c>
      <c r="CJ32">
        <f t="shared" si="28"/>
        <v>-30</v>
      </c>
      <c r="CW32">
        <f t="shared" si="29"/>
        <v>-30</v>
      </c>
      <c r="CX32">
        <f t="shared" si="34"/>
        <v>0.8081182094741417</v>
      </c>
      <c r="CY32">
        <f t="shared" si="33"/>
        <v>1.3206541290185925</v>
      </c>
      <c r="CZ32">
        <f t="shared" si="33"/>
        <v>1.0755400664355457</v>
      </c>
      <c r="DA32">
        <f t="shared" si="33"/>
        <v>0.89353731114361945</v>
      </c>
      <c r="DB32">
        <f t="shared" si="33"/>
        <v>0.74191295374222965</v>
      </c>
    </row>
    <row r="33" spans="1:106" x14ac:dyDescent="0.3">
      <c r="A33">
        <v>-31</v>
      </c>
      <c r="B33" s="1">
        <v>2.4205599999999998E-7</v>
      </c>
      <c r="C33" s="1">
        <v>3.0500000000000001E-13</v>
      </c>
      <c r="E33" s="1">
        <f t="shared" si="0"/>
        <v>2.4205599999999998E-7</v>
      </c>
      <c r="F33" s="1">
        <f t="shared" si="1"/>
        <v>-2.2591299999999998E-5</v>
      </c>
      <c r="G33" s="1">
        <f t="shared" si="2"/>
        <v>-1.4538100000000001E-5</v>
      </c>
      <c r="H33" s="1">
        <f t="shared" si="3"/>
        <v>-1.021822E-5</v>
      </c>
      <c r="I33" s="1">
        <f t="shared" si="4"/>
        <v>-7.2064000000000002E-6</v>
      </c>
      <c r="J33" s="1">
        <f t="shared" si="5"/>
        <v>-5.5139300000000002E-6</v>
      </c>
      <c r="L33">
        <f t="shared" si="6"/>
        <v>2.2591299999999998E-5</v>
      </c>
      <c r="M33">
        <f t="shared" si="7"/>
        <v>1.4538100000000001E-5</v>
      </c>
      <c r="N33">
        <f t="shared" si="8"/>
        <v>1.021822E-5</v>
      </c>
      <c r="O33">
        <f t="shared" si="9"/>
        <v>7.2064000000000002E-6</v>
      </c>
      <c r="P33">
        <f t="shared" si="10"/>
        <v>5.5139300000000002E-6</v>
      </c>
      <c r="AA33">
        <f t="shared" si="11"/>
        <v>4.7530306121463172E-3</v>
      </c>
      <c r="AB33">
        <f t="shared" si="11"/>
        <v>3.8128860460286511E-3</v>
      </c>
      <c r="AC33">
        <f t="shared" si="11"/>
        <v>3.1965950635011622E-3</v>
      </c>
      <c r="AD33">
        <f t="shared" si="11"/>
        <v>2.6844738776900029E-3</v>
      </c>
      <c r="AE33">
        <f t="shared" si="11"/>
        <v>2.3481758877903504E-3</v>
      </c>
      <c r="BG33">
        <f t="shared" si="12"/>
        <v>4.2125499999999992E-6</v>
      </c>
      <c r="BH33">
        <f t="shared" si="13"/>
        <v>3.4409999999999985E-6</v>
      </c>
      <c r="BI33">
        <f t="shared" si="14"/>
        <v>2.6722399999999998E-6</v>
      </c>
      <c r="BJ33">
        <f t="shared" si="15"/>
        <v>2.0801899999999997E-6</v>
      </c>
      <c r="BK33">
        <f t="shared" si="16"/>
        <v>1.6810549999999999E-6</v>
      </c>
      <c r="BM33">
        <f t="shared" si="17"/>
        <v>-4.0810315971349194E-4</v>
      </c>
      <c r="BN33">
        <f t="shared" si="18"/>
        <v>-4.0764967175829298E-4</v>
      </c>
      <c r="BO33">
        <f t="shared" si="19"/>
        <v>-3.7418187245114569E-4</v>
      </c>
      <c r="BP33">
        <f t="shared" si="20"/>
        <v>-3.4349583950392761E-4</v>
      </c>
      <c r="BQ33">
        <f t="shared" si="21"/>
        <v>-3.1554623938607595E-4</v>
      </c>
      <c r="BW33">
        <f t="shared" si="22"/>
        <v>0.88486129219180043</v>
      </c>
      <c r="BX33">
        <f t="shared" si="23"/>
        <v>0.36139721860060825</v>
      </c>
      <c r="BY33">
        <f t="shared" si="24"/>
        <v>0.18710454391810322</v>
      </c>
      <c r="BZ33">
        <f t="shared" si="25"/>
        <v>0.10923784948573083</v>
      </c>
      <c r="CA33">
        <f t="shared" si="26"/>
        <v>7.0622330870635949E-2</v>
      </c>
      <c r="CD33">
        <f t="shared" si="27"/>
        <v>1.3993618658774276</v>
      </c>
      <c r="CE33">
        <f t="shared" si="27"/>
        <v>1.3962536264391356</v>
      </c>
      <c r="CF33">
        <f t="shared" si="27"/>
        <v>1.1764016040736835</v>
      </c>
      <c r="CG33">
        <f t="shared" si="27"/>
        <v>0.99136385946363381</v>
      </c>
      <c r="CH33">
        <f t="shared" si="27"/>
        <v>0.83659668159645018</v>
      </c>
      <c r="CJ33">
        <f t="shared" si="28"/>
        <v>-31</v>
      </c>
      <c r="CW33">
        <f t="shared" si="29"/>
        <v>-31</v>
      </c>
      <c r="CX33">
        <f t="shared" si="34"/>
        <v>0.88486129219180043</v>
      </c>
      <c r="CY33">
        <f t="shared" si="33"/>
        <v>1.3962536264391356</v>
      </c>
      <c r="CZ33">
        <f t="shared" si="33"/>
        <v>1.1764016040736835</v>
      </c>
      <c r="DA33">
        <f t="shared" si="33"/>
        <v>0.99136385946363381</v>
      </c>
      <c r="DB33">
        <f t="shared" si="33"/>
        <v>0.83659668159645018</v>
      </c>
    </row>
    <row r="34" spans="1:106" x14ac:dyDescent="0.3">
      <c r="A34">
        <v>-32</v>
      </c>
      <c r="B34" s="1">
        <v>2.6207999999999998E-7</v>
      </c>
      <c r="C34" s="1">
        <v>2.85E-13</v>
      </c>
      <c r="E34" s="1">
        <f t="shared" si="0"/>
        <v>2.6207999999999998E-7</v>
      </c>
      <c r="F34" s="1">
        <f t="shared" si="1"/>
        <v>-2.6615099999999999E-5</v>
      </c>
      <c r="G34" s="1">
        <f t="shared" si="2"/>
        <v>-1.7762E-5</v>
      </c>
      <c r="H34" s="1">
        <f t="shared" si="3"/>
        <v>-1.26537E-5</v>
      </c>
      <c r="I34" s="1">
        <f t="shared" si="4"/>
        <v>-9.1117999999999997E-6</v>
      </c>
      <c r="J34" s="1">
        <f t="shared" si="5"/>
        <v>-7.0508899999999998E-6</v>
      </c>
      <c r="L34">
        <f t="shared" si="6"/>
        <v>2.6615099999999999E-5</v>
      </c>
      <c r="M34">
        <f t="shared" si="7"/>
        <v>1.7762E-5</v>
      </c>
      <c r="N34">
        <f t="shared" si="8"/>
        <v>1.26537E-5</v>
      </c>
      <c r="O34">
        <f t="shared" si="9"/>
        <v>9.1117999999999997E-6</v>
      </c>
      <c r="P34">
        <f t="shared" si="10"/>
        <v>7.0508899999999998E-6</v>
      </c>
      <c r="AA34">
        <f t="shared" si="11"/>
        <v>5.1589824578108425E-3</v>
      </c>
      <c r="AB34">
        <f t="shared" si="11"/>
        <v>4.2144987839599626E-3</v>
      </c>
      <c r="AC34">
        <f t="shared" si="11"/>
        <v>3.5572039581671447E-3</v>
      </c>
      <c r="AD34">
        <f t="shared" si="11"/>
        <v>3.0185758231324918E-3</v>
      </c>
      <c r="AE34">
        <f t="shared" si="11"/>
        <v>2.6553512008772023E-3</v>
      </c>
      <c r="BG34">
        <f t="shared" si="12"/>
        <v>4.5674500000000015E-6</v>
      </c>
      <c r="BH34">
        <f t="shared" si="13"/>
        <v>3.8858499999999994E-6</v>
      </c>
      <c r="BI34">
        <f t="shared" si="14"/>
        <v>3.1063999999999996E-6</v>
      </c>
      <c r="BJ34">
        <f t="shared" si="15"/>
        <v>2.4078500000000006E-6</v>
      </c>
      <c r="BK34">
        <f t="shared" si="16"/>
        <v>1.9883300000000005E-6</v>
      </c>
      <c r="BM34">
        <f t="shared" si="17"/>
        <v>-4.1007395686992835E-4</v>
      </c>
      <c r="BN34">
        <f t="shared" si="18"/>
        <v>-4.1929469035857956E-4</v>
      </c>
      <c r="BO34">
        <f t="shared" si="19"/>
        <v>-3.9317724542337534E-4</v>
      </c>
      <c r="BP34">
        <f t="shared" si="20"/>
        <v>-3.5669038412746335E-4</v>
      </c>
      <c r="BQ34">
        <f t="shared" si="21"/>
        <v>-3.3271215547867262E-4</v>
      </c>
      <c r="BW34">
        <f t="shared" si="22"/>
        <v>0.95940931479067104</v>
      </c>
      <c r="BX34">
        <f t="shared" si="23"/>
        <v>0.40811839055483118</v>
      </c>
      <c r="BY34">
        <f t="shared" si="24"/>
        <v>0.21750350089333137</v>
      </c>
      <c r="BZ34">
        <f t="shared" si="25"/>
        <v>0.12644439012023762</v>
      </c>
      <c r="CA34">
        <f t="shared" si="26"/>
        <v>8.3531174851513845E-2</v>
      </c>
      <c r="CD34">
        <f t="shared" si="27"/>
        <v>1.4129099965191472</v>
      </c>
      <c r="CE34">
        <f t="shared" si="27"/>
        <v>1.4771644454654547</v>
      </c>
      <c r="CF34">
        <f t="shared" si="27"/>
        <v>1.2988735457750777</v>
      </c>
      <c r="CG34">
        <f t="shared" si="27"/>
        <v>1.0689882293903878</v>
      </c>
      <c r="CH34">
        <f t="shared" si="27"/>
        <v>0.93009531325356165</v>
      </c>
      <c r="CJ34">
        <f t="shared" si="28"/>
        <v>-32</v>
      </c>
      <c r="CW34">
        <f t="shared" si="29"/>
        <v>-32</v>
      </c>
      <c r="CX34">
        <f t="shared" si="34"/>
        <v>0.95940931479067104</v>
      </c>
      <c r="CY34">
        <f t="shared" si="33"/>
        <v>1.4771644454654547</v>
      </c>
      <c r="CZ34">
        <f t="shared" si="33"/>
        <v>1.2988735457750777</v>
      </c>
      <c r="DA34">
        <f t="shared" si="33"/>
        <v>1.0689882293903878</v>
      </c>
      <c r="DB34">
        <f t="shared" si="33"/>
        <v>0.93009531325356165</v>
      </c>
    </row>
    <row r="35" spans="1:106" x14ac:dyDescent="0.3">
      <c r="A35">
        <v>-33</v>
      </c>
      <c r="B35" s="1">
        <v>2.8281300000000001E-7</v>
      </c>
      <c r="C35" s="1">
        <v>3.07E-13</v>
      </c>
      <c r="E35" s="1">
        <f t="shared" si="0"/>
        <v>2.8281300000000001E-7</v>
      </c>
      <c r="F35" s="1">
        <f t="shared" si="1"/>
        <v>-3.1016399999999997E-5</v>
      </c>
      <c r="G35" s="1">
        <f t="shared" si="2"/>
        <v>-2.1420099999999998E-5</v>
      </c>
      <c r="H35" s="1">
        <f t="shared" si="3"/>
        <v>-1.5562699999999999E-5</v>
      </c>
      <c r="I35" s="1">
        <f t="shared" si="4"/>
        <v>-1.136678E-5</v>
      </c>
      <c r="J35" s="1">
        <f t="shared" si="5"/>
        <v>-8.8760400000000005E-6</v>
      </c>
      <c r="L35">
        <f t="shared" si="6"/>
        <v>3.1016399999999997E-5</v>
      </c>
      <c r="M35">
        <f t="shared" si="7"/>
        <v>2.1420099999999998E-5</v>
      </c>
      <c r="N35">
        <f t="shared" si="8"/>
        <v>1.5562699999999999E-5</v>
      </c>
      <c r="O35">
        <f t="shared" si="9"/>
        <v>1.136678E-5</v>
      </c>
      <c r="P35">
        <f t="shared" si="10"/>
        <v>8.8760400000000005E-6</v>
      </c>
      <c r="AA35">
        <f t="shared" si="11"/>
        <v>5.5692369315733011E-3</v>
      </c>
      <c r="AB35">
        <f t="shared" si="11"/>
        <v>4.6281853895452372E-3</v>
      </c>
      <c r="AC35">
        <f t="shared" si="11"/>
        <v>3.9449588084034537E-3</v>
      </c>
      <c r="AD35">
        <f t="shared" si="11"/>
        <v>3.3714655566978581E-3</v>
      </c>
      <c r="AE35">
        <f t="shared" si="11"/>
        <v>2.9792683665625023E-3</v>
      </c>
      <c r="BG35">
        <f t="shared" si="12"/>
        <v>4.9026000000000028E-6</v>
      </c>
      <c r="BH35">
        <f t="shared" si="13"/>
        <v>4.3370500000000011E-6</v>
      </c>
      <c r="BI35">
        <f t="shared" si="14"/>
        <v>3.5134000000000014E-6</v>
      </c>
      <c r="BJ35">
        <f t="shared" si="15"/>
        <v>2.7853599999999989E-6</v>
      </c>
      <c r="BK35">
        <f t="shared" si="16"/>
        <v>2.2926799999999995E-6</v>
      </c>
      <c r="BM35">
        <f t="shared" si="17"/>
        <v>-4.099707096786391E-4</v>
      </c>
      <c r="BN35">
        <f t="shared" si="18"/>
        <v>-4.2881634491499012E-4</v>
      </c>
      <c r="BO35">
        <f t="shared" si="19"/>
        <v>-4.0394122354917711E-4</v>
      </c>
      <c r="BP35">
        <f t="shared" si="20"/>
        <v>-3.7202692579536172E-4</v>
      </c>
      <c r="BQ35">
        <f t="shared" si="21"/>
        <v>-3.4485484639431479E-4</v>
      </c>
      <c r="BW35">
        <f t="shared" si="22"/>
        <v>1.0298087787918302</v>
      </c>
      <c r="BX35">
        <f t="shared" si="23"/>
        <v>0.45550648268868621</v>
      </c>
      <c r="BY35">
        <f t="shared" si="24"/>
        <v>0.24600077261094219</v>
      </c>
      <c r="BZ35">
        <f t="shared" si="25"/>
        <v>0.14626872374329997</v>
      </c>
      <c r="CA35">
        <f t="shared" si="26"/>
        <v>9.631713747645948E-2</v>
      </c>
      <c r="CD35">
        <f t="shared" si="27"/>
        <v>1.412198609600986</v>
      </c>
      <c r="CE35">
        <f t="shared" si="27"/>
        <v>1.545015289677329</v>
      </c>
      <c r="CF35">
        <f t="shared" si="27"/>
        <v>1.3709653340257228</v>
      </c>
      <c r="CG35">
        <f t="shared" si="27"/>
        <v>1.1628906191469448</v>
      </c>
      <c r="CH35">
        <f t="shared" si="27"/>
        <v>0.99922384104526929</v>
      </c>
      <c r="CJ35">
        <f t="shared" si="28"/>
        <v>-33</v>
      </c>
      <c r="CW35">
        <f t="shared" si="29"/>
        <v>-33</v>
      </c>
      <c r="CX35">
        <f t="shared" si="34"/>
        <v>1.0298087787918302</v>
      </c>
      <c r="CY35">
        <f>CE35</f>
        <v>1.545015289677329</v>
      </c>
      <c r="CZ35">
        <f t="shared" si="33"/>
        <v>1.3709653340257228</v>
      </c>
      <c r="DA35">
        <f t="shared" si="33"/>
        <v>1.1628906191469448</v>
      </c>
      <c r="DB35">
        <f t="shared" si="33"/>
        <v>0.99922384104526929</v>
      </c>
    </row>
    <row r="36" spans="1:106" x14ac:dyDescent="0.3">
      <c r="A36">
        <v>-34</v>
      </c>
      <c r="B36" s="1">
        <v>3.0415799999999999E-7</v>
      </c>
      <c r="C36" s="1">
        <v>3.0400000000000002E-13</v>
      </c>
      <c r="E36" s="1">
        <f t="shared" si="0"/>
        <v>3.0415799999999999E-7</v>
      </c>
      <c r="F36" s="1">
        <f t="shared" si="1"/>
        <v>-3.5750000000000002E-5</v>
      </c>
      <c r="G36" s="1">
        <f t="shared" si="2"/>
        <v>-2.5533699999999999E-5</v>
      </c>
      <c r="H36" s="1">
        <f t="shared" si="3"/>
        <v>-1.88665E-5</v>
      </c>
      <c r="I36" s="1">
        <f t="shared" si="4"/>
        <v>-1.39275E-5</v>
      </c>
      <c r="J36" s="1">
        <f t="shared" si="5"/>
        <v>-1.1027550000000001E-5</v>
      </c>
      <c r="L36">
        <f t="shared" si="6"/>
        <v>3.5750000000000002E-5</v>
      </c>
      <c r="M36">
        <f t="shared" si="7"/>
        <v>2.5533699999999999E-5</v>
      </c>
      <c r="N36">
        <f t="shared" si="8"/>
        <v>1.88665E-5</v>
      </c>
      <c r="O36">
        <f t="shared" si="9"/>
        <v>1.39275E-5</v>
      </c>
      <c r="P36">
        <f t="shared" si="10"/>
        <v>1.1027550000000001E-5</v>
      </c>
      <c r="AA36">
        <f t="shared" si="11"/>
        <v>5.9791303715506991E-3</v>
      </c>
      <c r="AB36">
        <f t="shared" si="11"/>
        <v>5.0530881646771216E-3</v>
      </c>
      <c r="AC36">
        <f t="shared" si="11"/>
        <v>4.3435584490138955E-3</v>
      </c>
      <c r="AD36">
        <f t="shared" si="11"/>
        <v>3.7319565913874185E-3</v>
      </c>
      <c r="AE36">
        <f t="shared" si="11"/>
        <v>3.3207755118345476E-3</v>
      </c>
      <c r="BG36">
        <f t="shared" si="12"/>
        <v>5.2337499999999997E-6</v>
      </c>
      <c r="BH36">
        <f t="shared" si="13"/>
        <v>4.8015999999999999E-6</v>
      </c>
      <c r="BI36">
        <f t="shared" si="14"/>
        <v>3.9560000000000007E-6</v>
      </c>
      <c r="BJ36">
        <f t="shared" si="15"/>
        <v>3.2194499999999993E-6</v>
      </c>
      <c r="BK36">
        <f t="shared" si="16"/>
        <v>2.6428749999999984E-6</v>
      </c>
      <c r="BM36">
        <f t="shared" si="17"/>
        <v>-4.0960750768992979E-4</v>
      </c>
      <c r="BN36">
        <f t="shared" si="18"/>
        <v>-4.3727524413867894E-4</v>
      </c>
      <c r="BO36">
        <f t="shared" si="19"/>
        <v>-4.1561811645172324E-4</v>
      </c>
      <c r="BP36">
        <f t="shared" si="20"/>
        <v>-3.9047910474619289E-4</v>
      </c>
      <c r="BQ36">
        <f t="shared" si="21"/>
        <v>-3.5909856490790081E-4</v>
      </c>
      <c r="BW36">
        <f t="shared" si="22"/>
        <v>1.0993680283934519</v>
      </c>
      <c r="BX36">
        <f t="shared" si="23"/>
        <v>0.5042966826017673</v>
      </c>
      <c r="BY36">
        <f t="shared" si="24"/>
        <v>0.27699068038051095</v>
      </c>
      <c r="BZ36">
        <f t="shared" si="25"/>
        <v>0.16906426553672313</v>
      </c>
      <c r="CA36">
        <f t="shared" si="26"/>
        <v>0.1110290815587425</v>
      </c>
      <c r="CD36">
        <f t="shared" si="27"/>
        <v>1.4096975229096687</v>
      </c>
      <c r="CE36">
        <f t="shared" si="27"/>
        <v>1.6065709213268715</v>
      </c>
      <c r="CF36">
        <f t="shared" si="27"/>
        <v>1.4513730676411609</v>
      </c>
      <c r="CG36">
        <f t="shared" si="27"/>
        <v>1.2811079258462292</v>
      </c>
      <c r="CH36">
        <f t="shared" si="27"/>
        <v>1.0834714182959588</v>
      </c>
      <c r="CJ36">
        <f t="shared" si="28"/>
        <v>-34</v>
      </c>
      <c r="CW36">
        <f t="shared" si="29"/>
        <v>-34</v>
      </c>
      <c r="CX36">
        <f t="shared" si="34"/>
        <v>1.0993680283934519</v>
      </c>
      <c r="CY36">
        <f t="shared" si="33"/>
        <v>1.6065709213268715</v>
      </c>
      <c r="CZ36">
        <f t="shared" si="33"/>
        <v>1.4513730676411609</v>
      </c>
      <c r="DA36">
        <f t="shared" si="33"/>
        <v>1.2811079258462292</v>
      </c>
      <c r="DB36">
        <f t="shared" si="33"/>
        <v>1.0834714182959588</v>
      </c>
    </row>
    <row r="37" spans="1:106" x14ac:dyDescent="0.3">
      <c r="A37">
        <v>-35</v>
      </c>
      <c r="B37" s="1">
        <v>3.2677099999999998E-7</v>
      </c>
      <c r="C37" s="1">
        <v>2.96E-13</v>
      </c>
      <c r="E37" s="1">
        <f t="shared" si="0"/>
        <v>3.2677099999999998E-7</v>
      </c>
      <c r="F37" s="1">
        <f t="shared" si="1"/>
        <v>-4.0821600000000002E-5</v>
      </c>
      <c r="G37" s="1">
        <f t="shared" si="2"/>
        <v>-3.0094200000000001E-5</v>
      </c>
      <c r="H37" s="1">
        <f t="shared" si="3"/>
        <v>-2.2589500000000001E-5</v>
      </c>
      <c r="I37" s="1">
        <f t="shared" si="4"/>
        <v>-1.6937499999999998E-5</v>
      </c>
      <c r="J37" s="1">
        <f t="shared" si="5"/>
        <v>-1.34614E-5</v>
      </c>
      <c r="L37">
        <f t="shared" si="6"/>
        <v>4.0821600000000002E-5</v>
      </c>
      <c r="M37">
        <f t="shared" si="7"/>
        <v>3.0094200000000001E-5</v>
      </c>
      <c r="N37">
        <f t="shared" si="8"/>
        <v>2.2589500000000001E-5</v>
      </c>
      <c r="O37">
        <f t="shared" si="9"/>
        <v>1.6937499999999998E-5</v>
      </c>
      <c r="P37">
        <f t="shared" si="10"/>
        <v>1.34614E-5</v>
      </c>
      <c r="AA37">
        <f t="shared" si="11"/>
        <v>6.3891783509305794E-3</v>
      </c>
      <c r="AB37">
        <f t="shared" si="11"/>
        <v>5.4858180793752173E-3</v>
      </c>
      <c r="AC37">
        <f t="shared" si="11"/>
        <v>4.7528412555018079E-3</v>
      </c>
      <c r="AD37">
        <f t="shared" si="11"/>
        <v>4.1155194082885815E-3</v>
      </c>
      <c r="AE37">
        <f t="shared" si="11"/>
        <v>3.6689780593511319E-3</v>
      </c>
      <c r="BG37">
        <f t="shared" si="12"/>
        <v>5.5290499999999975E-6</v>
      </c>
      <c r="BH37">
        <f t="shared" si="13"/>
        <v>5.2837499999999983E-6</v>
      </c>
      <c r="BI37">
        <f t="shared" si="14"/>
        <v>4.4251000000000019E-6</v>
      </c>
      <c r="BJ37">
        <f t="shared" si="15"/>
        <v>3.63135E-6</v>
      </c>
      <c r="BK37">
        <f t="shared" si="16"/>
        <v>3.0351500000000005E-6</v>
      </c>
      <c r="BM37">
        <f t="shared" si="17"/>
        <v>-4.0678903294326342E-4</v>
      </c>
      <c r="BN37">
        <f t="shared" si="18"/>
        <v>-4.4541732378273064E-4</v>
      </c>
      <c r="BO37">
        <f t="shared" si="19"/>
        <v>-4.2713515018539405E-4</v>
      </c>
      <c r="BP37">
        <f t="shared" si="20"/>
        <v>-4.0192523502983031E-4</v>
      </c>
      <c r="BQ37">
        <f t="shared" si="21"/>
        <v>-3.7524511722989361E-4</v>
      </c>
      <c r="BW37">
        <f t="shared" si="22"/>
        <v>1.1613968564392287</v>
      </c>
      <c r="BX37">
        <f t="shared" si="23"/>
        <v>0.55493535419382856</v>
      </c>
      <c r="BY37">
        <f t="shared" si="24"/>
        <v>0.30983606161572275</v>
      </c>
      <c r="BZ37">
        <f t="shared" si="25"/>
        <v>0.19069453498478922</v>
      </c>
      <c r="CA37">
        <f t="shared" si="26"/>
        <v>0.12750883673765032</v>
      </c>
      <c r="CD37">
        <f t="shared" si="27"/>
        <v>1.3903642481137328</v>
      </c>
      <c r="CE37">
        <f t="shared" si="27"/>
        <v>1.6669567369107134</v>
      </c>
      <c r="CF37">
        <f t="shared" si="27"/>
        <v>1.5329244268269084</v>
      </c>
      <c r="CG37">
        <f t="shared" si="27"/>
        <v>1.3573150636128484</v>
      </c>
      <c r="CH37">
        <f t="shared" si="27"/>
        <v>1.1830966368655431</v>
      </c>
      <c r="CJ37">
        <f t="shared" si="28"/>
        <v>-35</v>
      </c>
      <c r="CW37">
        <f t="shared" si="29"/>
        <v>-35</v>
      </c>
      <c r="CX37">
        <f t="shared" si="34"/>
        <v>1.1613968564392287</v>
      </c>
      <c r="CY37">
        <f t="shared" si="33"/>
        <v>1.6669567369107134</v>
      </c>
      <c r="CZ37">
        <f t="shared" si="33"/>
        <v>1.5329244268269084</v>
      </c>
      <c r="DA37">
        <f t="shared" si="33"/>
        <v>1.3573150636128484</v>
      </c>
      <c r="DB37">
        <f t="shared" si="33"/>
        <v>1.1830966368655431</v>
      </c>
    </row>
    <row r="38" spans="1:106" x14ac:dyDescent="0.3">
      <c r="A38">
        <v>-36</v>
      </c>
      <c r="B38" s="1">
        <v>3.4976399999999998E-7</v>
      </c>
      <c r="C38" s="1">
        <v>3.0300000000000002E-13</v>
      </c>
      <c r="E38" s="1">
        <f t="shared" si="0"/>
        <v>3.4976399999999998E-7</v>
      </c>
      <c r="F38" s="1">
        <f t="shared" si="1"/>
        <v>-4.6217500000000003E-5</v>
      </c>
      <c r="G38" s="1">
        <f t="shared" si="2"/>
        <v>-3.5136899999999999E-5</v>
      </c>
      <c r="H38" s="1">
        <f t="shared" si="3"/>
        <v>-2.6778500000000001E-5</v>
      </c>
      <c r="I38" s="1">
        <f t="shared" si="4"/>
        <v>-2.0366399999999999E-5</v>
      </c>
      <c r="J38" s="1">
        <f t="shared" si="5"/>
        <v>-1.6313299999999998E-5</v>
      </c>
      <c r="L38">
        <f t="shared" si="6"/>
        <v>4.6217500000000003E-5</v>
      </c>
      <c r="M38">
        <f t="shared" si="7"/>
        <v>3.5136899999999999E-5</v>
      </c>
      <c r="N38">
        <f t="shared" si="8"/>
        <v>2.6778500000000001E-5</v>
      </c>
      <c r="O38">
        <f t="shared" si="9"/>
        <v>2.0366399999999999E-5</v>
      </c>
      <c r="P38">
        <f t="shared" si="10"/>
        <v>1.6313299999999998E-5</v>
      </c>
      <c r="AA38">
        <f t="shared" si="11"/>
        <v>6.7983453869305587E-3</v>
      </c>
      <c r="AB38">
        <f t="shared" si="11"/>
        <v>5.9276386529544794E-3</v>
      </c>
      <c r="AC38">
        <f t="shared" si="11"/>
        <v>5.174794681917342E-3</v>
      </c>
      <c r="AD38">
        <f t="shared" si="11"/>
        <v>4.5129148008798041E-3</v>
      </c>
      <c r="AE38">
        <f t="shared" si="11"/>
        <v>4.0389726416503492E-3</v>
      </c>
      <c r="BG38">
        <f t="shared" si="12"/>
        <v>5.7873999999999965E-6</v>
      </c>
      <c r="BH38">
        <f t="shared" si="13"/>
        <v>5.7786499999999993E-6</v>
      </c>
      <c r="BI38">
        <f t="shared" si="14"/>
        <v>4.8973999999999982E-6</v>
      </c>
      <c r="BJ38">
        <f t="shared" si="15"/>
        <v>4.0540999999999999E-6</v>
      </c>
      <c r="BK38">
        <f t="shared" si="16"/>
        <v>3.4079500000000001E-6</v>
      </c>
      <c r="BM38">
        <f t="shared" si="17"/>
        <v>-4.0188965803594296E-4</v>
      </c>
      <c r="BN38">
        <f t="shared" si="18"/>
        <v>-4.5283839708829167E-4</v>
      </c>
      <c r="BO38">
        <f t="shared" si="19"/>
        <v>-4.3639580672851804E-4</v>
      </c>
      <c r="BP38">
        <f t="shared" si="20"/>
        <v>-4.1162243344813198E-4</v>
      </c>
      <c r="BQ38">
        <f t="shared" si="21"/>
        <v>-3.8515502457334448E-4</v>
      </c>
      <c r="BW38">
        <f t="shared" si="22"/>
        <v>1.215664203969288</v>
      </c>
      <c r="BX38">
        <f t="shared" si="23"/>
        <v>0.60691311748515131</v>
      </c>
      <c r="BY38">
        <f t="shared" si="24"/>
        <v>0.34290550002414394</v>
      </c>
      <c r="BZ38">
        <f t="shared" si="25"/>
        <v>0.21289457482254093</v>
      </c>
      <c r="CA38">
        <f t="shared" si="26"/>
        <v>0.14317043314500941</v>
      </c>
      <c r="CD38">
        <f t="shared" si="27"/>
        <v>1.3570747848330198</v>
      </c>
      <c r="CE38">
        <f t="shared" si="27"/>
        <v>1.7229656098644957</v>
      </c>
      <c r="CF38">
        <f t="shared" si="27"/>
        <v>1.6001152263586234</v>
      </c>
      <c r="CG38">
        <f t="shared" si="27"/>
        <v>1.4236006964551915</v>
      </c>
      <c r="CH38">
        <f t="shared" si="27"/>
        <v>1.2464109505052048</v>
      </c>
      <c r="CJ38">
        <f t="shared" si="28"/>
        <v>-36</v>
      </c>
      <c r="CW38">
        <f t="shared" si="29"/>
        <v>-36</v>
      </c>
      <c r="CX38">
        <f t="shared" si="34"/>
        <v>1.215664203969288</v>
      </c>
      <c r="CY38">
        <f t="shared" si="33"/>
        <v>1.7229656098644957</v>
      </c>
      <c r="CZ38">
        <f t="shared" si="33"/>
        <v>1.6001152263586234</v>
      </c>
      <c r="DA38">
        <f t="shared" si="33"/>
        <v>1.4236006964551915</v>
      </c>
      <c r="DB38">
        <f t="shared" si="33"/>
        <v>1.2464109505052048</v>
      </c>
    </row>
    <row r="39" spans="1:106" x14ac:dyDescent="0.3">
      <c r="A39">
        <v>-37</v>
      </c>
      <c r="B39" s="1">
        <v>3.727E-7</v>
      </c>
      <c r="C39" s="1">
        <v>2.7699999999999998E-13</v>
      </c>
      <c r="E39" s="1">
        <f t="shared" si="0"/>
        <v>3.727E-7</v>
      </c>
      <c r="F39" s="1">
        <f t="shared" si="1"/>
        <v>-5.1879699999999997E-5</v>
      </c>
      <c r="G39" s="1">
        <f t="shared" si="2"/>
        <v>-4.0661699999999997E-5</v>
      </c>
      <c r="H39" s="1">
        <f t="shared" si="3"/>
        <v>-3.1439700000000003E-5</v>
      </c>
      <c r="I39" s="1">
        <f t="shared" si="4"/>
        <v>-2.4200199999999999E-5</v>
      </c>
      <c r="J39" s="1">
        <f t="shared" si="5"/>
        <v>-1.9531700000000001E-5</v>
      </c>
      <c r="L39">
        <f t="shared" si="6"/>
        <v>5.1879699999999997E-5</v>
      </c>
      <c r="M39">
        <f t="shared" si="7"/>
        <v>4.0661699999999997E-5</v>
      </c>
      <c r="N39">
        <f t="shared" si="8"/>
        <v>3.1439700000000003E-5</v>
      </c>
      <c r="O39">
        <f t="shared" si="9"/>
        <v>2.4200199999999999E-5</v>
      </c>
      <c r="P39">
        <f t="shared" si="10"/>
        <v>1.9531700000000001E-5</v>
      </c>
      <c r="AA39">
        <f t="shared" si="11"/>
        <v>7.2027564168171063E-3</v>
      </c>
      <c r="AB39">
        <f t="shared" si="11"/>
        <v>6.3766527269406787E-3</v>
      </c>
      <c r="AC39">
        <f t="shared" si="11"/>
        <v>5.6071115558725959E-3</v>
      </c>
      <c r="AD39">
        <f t="shared" si="11"/>
        <v>4.9193698783482421E-3</v>
      </c>
      <c r="AE39">
        <f t="shared" si="11"/>
        <v>4.4194682938109194E-3</v>
      </c>
      <c r="BG39">
        <f t="shared" si="12"/>
        <v>6.0008499999999978E-6</v>
      </c>
      <c r="BH39">
        <f t="shared" si="13"/>
        <v>6.2783000000000014E-6</v>
      </c>
      <c r="BI39">
        <f t="shared" si="14"/>
        <v>5.3773999999999962E-6</v>
      </c>
      <c r="BJ39">
        <f t="shared" si="15"/>
        <v>4.5249500000000006E-6</v>
      </c>
      <c r="BK39">
        <f t="shared" si="16"/>
        <v>3.8219499999999999E-6</v>
      </c>
      <c r="BM39">
        <f t="shared" si="17"/>
        <v>-3.9491382296252727E-4</v>
      </c>
      <c r="BN39">
        <f t="shared" si="18"/>
        <v>-4.5921733057912315E-4</v>
      </c>
      <c r="BO39">
        <f t="shared" si="19"/>
        <v>-4.4430890520553496E-4</v>
      </c>
      <c r="BP39">
        <f t="shared" si="20"/>
        <v>-4.2346004504016578E-4</v>
      </c>
      <c r="BQ39">
        <f t="shared" si="21"/>
        <v>-3.9677693114504453E-4</v>
      </c>
      <c r="BW39">
        <f t="shared" si="22"/>
        <v>1.2605001448645512</v>
      </c>
      <c r="BX39">
        <f t="shared" si="23"/>
        <v>0.65938975807619893</v>
      </c>
      <c r="BY39">
        <f t="shared" si="24"/>
        <v>0.37651407600560116</v>
      </c>
      <c r="BZ39">
        <f t="shared" si="25"/>
        <v>0.23762050919889907</v>
      </c>
      <c r="CA39">
        <f t="shared" si="26"/>
        <v>0.16056287121541357</v>
      </c>
      <c r="CD39">
        <f t="shared" si="27"/>
        <v>1.3103725624915172</v>
      </c>
      <c r="CE39">
        <f t="shared" si="27"/>
        <v>1.7718488032514137</v>
      </c>
      <c r="CF39">
        <f t="shared" si="27"/>
        <v>1.6586706342469333</v>
      </c>
      <c r="CG39">
        <f t="shared" si="27"/>
        <v>1.5066590997007556</v>
      </c>
      <c r="CH39">
        <f t="shared" si="27"/>
        <v>1.3227657712813279</v>
      </c>
      <c r="CJ39">
        <f t="shared" si="28"/>
        <v>-37</v>
      </c>
      <c r="CW39">
        <f t="shared" si="29"/>
        <v>-37</v>
      </c>
      <c r="CX39">
        <f t="shared" si="34"/>
        <v>1.2605001448645512</v>
      </c>
      <c r="CY39">
        <f t="shared" si="33"/>
        <v>1.7718488032514137</v>
      </c>
      <c r="CZ39">
        <f t="shared" si="33"/>
        <v>1.6586706342469333</v>
      </c>
      <c r="DA39">
        <f t="shared" si="33"/>
        <v>1.5066590997007556</v>
      </c>
      <c r="DB39">
        <f t="shared" si="33"/>
        <v>1.3227657712813279</v>
      </c>
    </row>
    <row r="40" spans="1:106" x14ac:dyDescent="0.3">
      <c r="A40">
        <v>-38</v>
      </c>
      <c r="B40" s="1">
        <v>3.9939999999999999E-7</v>
      </c>
      <c r="C40" s="1">
        <v>2.96E-13</v>
      </c>
      <c r="E40" s="1">
        <f t="shared" si="0"/>
        <v>3.9939999999999999E-7</v>
      </c>
      <c r="F40" s="1">
        <f t="shared" si="1"/>
        <v>-5.7792299999999999E-5</v>
      </c>
      <c r="G40" s="1">
        <f t="shared" si="2"/>
        <v>-4.6694199999999998E-5</v>
      </c>
      <c r="H40" s="1">
        <f t="shared" si="3"/>
        <v>-3.6573299999999998E-5</v>
      </c>
      <c r="I40" s="1">
        <f t="shared" si="4"/>
        <v>-2.84746E-5</v>
      </c>
      <c r="J40" s="1">
        <f t="shared" si="5"/>
        <v>-2.3129199999999999E-5</v>
      </c>
      <c r="L40">
        <f t="shared" si="6"/>
        <v>5.7792299999999999E-5</v>
      </c>
      <c r="M40">
        <f t="shared" si="7"/>
        <v>4.6694199999999998E-5</v>
      </c>
      <c r="N40">
        <f t="shared" si="8"/>
        <v>3.6573299999999998E-5</v>
      </c>
      <c r="O40">
        <f t="shared" si="9"/>
        <v>2.84746E-5</v>
      </c>
      <c r="P40">
        <f t="shared" si="10"/>
        <v>2.3129199999999999E-5</v>
      </c>
      <c r="AA40">
        <f t="shared" si="11"/>
        <v>7.6021247030024445E-3</v>
      </c>
      <c r="AB40">
        <f t="shared" si="11"/>
        <v>6.8333154471310626E-3</v>
      </c>
      <c r="AC40">
        <f t="shared" si="11"/>
        <v>6.0475862953743784E-3</v>
      </c>
      <c r="AD40">
        <f t="shared" si="11"/>
        <v>5.336159667776068E-3</v>
      </c>
      <c r="AE40">
        <f t="shared" si="11"/>
        <v>4.8092826907970383E-3</v>
      </c>
      <c r="BG40">
        <f t="shared" si="12"/>
        <v>6.2008000000000034E-6</v>
      </c>
      <c r="BH40">
        <f t="shared" si="13"/>
        <v>6.7836500000000015E-6</v>
      </c>
      <c r="BI40">
        <f t="shared" si="14"/>
        <v>5.9116000000000037E-6</v>
      </c>
      <c r="BJ40">
        <f t="shared" si="15"/>
        <v>5.0378499999999995E-6</v>
      </c>
      <c r="BK40">
        <f t="shared" si="16"/>
        <v>4.2664500000000022E-6</v>
      </c>
      <c r="BM40">
        <f t="shared" si="17"/>
        <v>-3.8802764514482731E-4</v>
      </c>
      <c r="BN40">
        <f t="shared" si="18"/>
        <v>-4.6475632288712695E-4</v>
      </c>
      <c r="BO40">
        <f t="shared" si="19"/>
        <v>-4.5458650381722962E-4</v>
      </c>
      <c r="BP40">
        <f t="shared" si="20"/>
        <v>-4.3636456084671478E-4</v>
      </c>
      <c r="BQ40">
        <f t="shared" si="21"/>
        <v>-4.0881293715167017E-4</v>
      </c>
      <c r="BW40">
        <f t="shared" si="22"/>
        <v>1.3025003621613798</v>
      </c>
      <c r="BX40">
        <f t="shared" si="23"/>
        <v>0.71246505142691596</v>
      </c>
      <c r="BY40">
        <f t="shared" si="24"/>
        <v>0.4139176203582986</v>
      </c>
      <c r="BZ40">
        <f t="shared" si="25"/>
        <v>0.26455463204403878</v>
      </c>
      <c r="CA40">
        <f t="shared" si="26"/>
        <v>0.17923663624511091</v>
      </c>
      <c r="CD40">
        <f t="shared" si="27"/>
        <v>1.2650726201658875</v>
      </c>
      <c r="CE40">
        <f t="shared" si="27"/>
        <v>1.814849992827275</v>
      </c>
      <c r="CF40">
        <f t="shared" si="27"/>
        <v>1.7362937256643176</v>
      </c>
      <c r="CG40">
        <f t="shared" si="27"/>
        <v>1.5998860984862935</v>
      </c>
      <c r="CH40">
        <f t="shared" si="27"/>
        <v>1.4042336693885809</v>
      </c>
      <c r="CJ40">
        <f t="shared" si="28"/>
        <v>-38</v>
      </c>
      <c r="CW40">
        <f t="shared" si="29"/>
        <v>-38</v>
      </c>
      <c r="CX40">
        <f t="shared" si="34"/>
        <v>1.3025003621613798</v>
      </c>
      <c r="CY40">
        <f t="shared" si="33"/>
        <v>1.814849992827275</v>
      </c>
      <c r="CZ40">
        <f t="shared" si="33"/>
        <v>1.7362937256643176</v>
      </c>
      <c r="DA40">
        <f t="shared" si="33"/>
        <v>1.5998860984862935</v>
      </c>
      <c r="DB40">
        <f t="shared" si="33"/>
        <v>1.4042336693885809</v>
      </c>
    </row>
    <row r="41" spans="1:106" x14ac:dyDescent="0.3">
      <c r="A41">
        <v>-39</v>
      </c>
      <c r="B41" s="1">
        <v>4.2581199999999998E-7</v>
      </c>
      <c r="C41" s="1">
        <v>3.07E-13</v>
      </c>
      <c r="E41" s="1">
        <f t="shared" si="0"/>
        <v>4.2581199999999998E-7</v>
      </c>
      <c r="F41" s="1">
        <f t="shared" si="1"/>
        <v>-6.3881399999999995E-5</v>
      </c>
      <c r="G41" s="1">
        <f t="shared" si="2"/>
        <v>-5.3218299999999998E-5</v>
      </c>
      <c r="H41" s="1">
        <f t="shared" si="3"/>
        <v>-4.2194499999999997E-5</v>
      </c>
      <c r="I41" s="1">
        <f t="shared" si="4"/>
        <v>-3.3250100000000002E-5</v>
      </c>
      <c r="J41" s="1">
        <f t="shared" si="5"/>
        <v>-2.7175600000000001E-5</v>
      </c>
      <c r="L41">
        <f t="shared" si="6"/>
        <v>6.3881399999999995E-5</v>
      </c>
      <c r="M41">
        <f t="shared" si="7"/>
        <v>5.3218299999999998E-5</v>
      </c>
      <c r="N41">
        <f t="shared" si="8"/>
        <v>4.2194499999999997E-5</v>
      </c>
      <c r="O41">
        <f t="shared" si="9"/>
        <v>3.3250100000000002E-5</v>
      </c>
      <c r="P41">
        <f t="shared" si="10"/>
        <v>2.7175600000000001E-5</v>
      </c>
      <c r="AA41">
        <f t="shared" si="11"/>
        <v>7.9925840627421609E-3</v>
      </c>
      <c r="AB41">
        <f t="shared" si="11"/>
        <v>7.295087388098925E-3</v>
      </c>
      <c r="AC41">
        <f t="shared" si="11"/>
        <v>6.4957293662836662E-3</v>
      </c>
      <c r="AD41">
        <f t="shared" si="11"/>
        <v>5.7662899684285734E-3</v>
      </c>
      <c r="AE41">
        <f t="shared" si="11"/>
        <v>5.2130221561010083E-3</v>
      </c>
      <c r="BG41">
        <f t="shared" si="12"/>
        <v>6.3746500000000009E-6</v>
      </c>
      <c r="BH41">
        <f t="shared" si="13"/>
        <v>7.2808500000000016E-6</v>
      </c>
      <c r="BI41">
        <f t="shared" si="14"/>
        <v>6.4703500000000023E-6</v>
      </c>
      <c r="BJ41">
        <f t="shared" si="15"/>
        <v>5.5429999999999967E-6</v>
      </c>
      <c r="BK41">
        <f t="shared" si="16"/>
        <v>4.7293500000000024E-6</v>
      </c>
      <c r="BM41">
        <f t="shared" si="17"/>
        <v>-3.8065610631572542E-4</v>
      </c>
      <c r="BN41">
        <f t="shared" si="18"/>
        <v>-4.6888679850109241E-4</v>
      </c>
      <c r="BO41">
        <f t="shared" si="19"/>
        <v>-4.6478935406658954E-4</v>
      </c>
      <c r="BP41">
        <f t="shared" si="20"/>
        <v>-4.4612295333594911E-4</v>
      </c>
      <c r="BQ41">
        <f t="shared" si="21"/>
        <v>-4.1980268625087767E-4</v>
      </c>
      <c r="BW41">
        <f t="shared" si="22"/>
        <v>1.3390181805012316</v>
      </c>
      <c r="BX41">
        <f t="shared" si="23"/>
        <v>0.76468437635810538</v>
      </c>
      <c r="BY41">
        <f t="shared" si="24"/>
        <v>0.45304010333671368</v>
      </c>
      <c r="BZ41">
        <f t="shared" si="25"/>
        <v>0.291081776039403</v>
      </c>
      <c r="CA41">
        <f t="shared" si="26"/>
        <v>0.19868339852238165</v>
      </c>
      <c r="CD41">
        <f t="shared" si="27"/>
        <v>1.2174628616508814</v>
      </c>
      <c r="CE41">
        <f t="shared" si="27"/>
        <v>1.8472519381282102</v>
      </c>
      <c r="CF41">
        <f t="shared" si="27"/>
        <v>1.8151079721731098</v>
      </c>
      <c r="CG41">
        <f t="shared" si="27"/>
        <v>1.6722425018984479</v>
      </c>
      <c r="CH41">
        <f t="shared" si="27"/>
        <v>1.4807459267333429</v>
      </c>
      <c r="CJ41">
        <f t="shared" si="28"/>
        <v>-39</v>
      </c>
      <c r="CW41">
        <f t="shared" si="29"/>
        <v>-39</v>
      </c>
      <c r="CX41">
        <f t="shared" si="34"/>
        <v>1.3390181805012316</v>
      </c>
      <c r="CY41">
        <f t="shared" si="33"/>
        <v>1.8472519381282102</v>
      </c>
      <c r="CZ41">
        <f t="shared" si="33"/>
        <v>1.8151079721731098</v>
      </c>
      <c r="DA41">
        <f t="shared" si="33"/>
        <v>1.6722425018984479</v>
      </c>
      <c r="DB41">
        <f t="shared" si="33"/>
        <v>1.4807459267333429</v>
      </c>
    </row>
    <row r="42" spans="1:106" x14ac:dyDescent="0.3">
      <c r="A42">
        <v>-40</v>
      </c>
      <c r="B42" s="1">
        <v>4.5361100000000002E-7</v>
      </c>
      <c r="C42" s="1">
        <v>3.5000000000000002E-13</v>
      </c>
      <c r="E42" s="1">
        <f t="shared" si="0"/>
        <v>4.5361100000000002E-7</v>
      </c>
      <c r="F42" s="1">
        <f t="shared" si="1"/>
        <v>-7.0193900000000006E-5</v>
      </c>
      <c r="G42" s="1">
        <f t="shared" si="2"/>
        <v>-6.0261499999999999E-5</v>
      </c>
      <c r="H42" s="1">
        <f t="shared" si="3"/>
        <v>-4.8396500000000003E-5</v>
      </c>
      <c r="I42" s="1">
        <f t="shared" si="4"/>
        <v>-3.8550300000000003E-5</v>
      </c>
      <c r="J42" s="1">
        <f t="shared" si="5"/>
        <v>-3.1662100000000003E-5</v>
      </c>
      <c r="L42">
        <f t="shared" si="6"/>
        <v>7.0193900000000006E-5</v>
      </c>
      <c r="M42">
        <f t="shared" si="7"/>
        <v>6.0261499999999999E-5</v>
      </c>
      <c r="N42">
        <f t="shared" si="8"/>
        <v>4.8396500000000003E-5</v>
      </c>
      <c r="O42">
        <f t="shared" si="9"/>
        <v>3.8550300000000003E-5</v>
      </c>
      <c r="P42">
        <f t="shared" si="10"/>
        <v>3.1662100000000003E-5</v>
      </c>
      <c r="AA42">
        <f t="shared" si="11"/>
        <v>8.3781799932920991E-3</v>
      </c>
      <c r="AB42">
        <f t="shared" si="11"/>
        <v>7.7628280929053165E-3</v>
      </c>
      <c r="AC42">
        <f t="shared" si="11"/>
        <v>6.9567593030088375E-3</v>
      </c>
      <c r="AD42">
        <f t="shared" si="11"/>
        <v>6.2088887894694977E-3</v>
      </c>
      <c r="AE42">
        <f t="shared" si="11"/>
        <v>5.6269085651003787E-3</v>
      </c>
      <c r="BG42">
        <f t="shared" si="12"/>
        <v>6.5062499999999989E-6</v>
      </c>
      <c r="BH42">
        <f t="shared" si="13"/>
        <v>7.7840500000000005E-6</v>
      </c>
      <c r="BI42">
        <f t="shared" si="14"/>
        <v>6.9980499999999965E-6</v>
      </c>
      <c r="BJ42">
        <f t="shared" si="15"/>
        <v>6.038099999999999E-6</v>
      </c>
      <c r="BK42">
        <f t="shared" si="16"/>
        <v>5.2313999999999987E-6</v>
      </c>
      <c r="BM42">
        <f t="shared" si="17"/>
        <v>-3.7178711198119357E-4</v>
      </c>
      <c r="BN42">
        <f t="shared" si="18"/>
        <v>-4.7259559983890692E-4</v>
      </c>
      <c r="BO42">
        <f t="shared" si="19"/>
        <v>-4.7106967719952097E-4</v>
      </c>
      <c r="BP42">
        <f t="shared" si="20"/>
        <v>-4.5317067719194849E-4</v>
      </c>
      <c r="BQ42">
        <f t="shared" si="21"/>
        <v>-4.3173061202823838E-4</v>
      </c>
      <c r="BW42">
        <f t="shared" si="22"/>
        <v>1.3666612342459799</v>
      </c>
      <c r="BX42">
        <f t="shared" si="23"/>
        <v>0.81753386208894685</v>
      </c>
      <c r="BY42">
        <f t="shared" si="24"/>
        <v>0.48998853155632793</v>
      </c>
      <c r="BZ42">
        <f t="shared" si="25"/>
        <v>0.31708116036505862</v>
      </c>
      <c r="CA42">
        <f t="shared" si="26"/>
        <v>0.21977488048674482</v>
      </c>
      <c r="CD42">
        <f t="shared" si="27"/>
        <v>1.1613918709037174</v>
      </c>
      <c r="CE42">
        <f t="shared" si="27"/>
        <v>1.8765903023687647</v>
      </c>
      <c r="CF42">
        <f t="shared" si="27"/>
        <v>1.8644915493347722</v>
      </c>
      <c r="CG42">
        <f t="shared" si="27"/>
        <v>1.7254950651402772</v>
      </c>
      <c r="CH42">
        <f t="shared" si="27"/>
        <v>1.5660867215720822</v>
      </c>
      <c r="CJ42">
        <f t="shared" si="28"/>
        <v>-40</v>
      </c>
      <c r="CW42">
        <f t="shared" si="29"/>
        <v>-40</v>
      </c>
      <c r="CX42">
        <f t="shared" si="34"/>
        <v>1.3666612342459799</v>
      </c>
      <c r="CY42">
        <f t="shared" si="33"/>
        <v>1.8765903023687647</v>
      </c>
      <c r="CZ42">
        <f t="shared" si="33"/>
        <v>1.8644915493347722</v>
      </c>
      <c r="DA42">
        <f t="shared" si="33"/>
        <v>1.7254950651402772</v>
      </c>
      <c r="DB42">
        <f t="shared" si="33"/>
        <v>1.5660867215720822</v>
      </c>
    </row>
    <row r="43" spans="1:106" x14ac:dyDescent="0.3">
      <c r="A43">
        <v>-41</v>
      </c>
      <c r="B43" s="1">
        <v>4.8232099999999997E-7</v>
      </c>
      <c r="C43" s="1">
        <v>2.9999999999999998E-13</v>
      </c>
      <c r="E43" s="1">
        <f t="shared" si="0"/>
        <v>4.8232099999999997E-7</v>
      </c>
      <c r="F43" s="1">
        <f t="shared" si="1"/>
        <v>-7.6630699999999998E-5</v>
      </c>
      <c r="G43" s="1">
        <f t="shared" si="2"/>
        <v>-6.7780000000000005E-5</v>
      </c>
      <c r="H43" s="1">
        <f t="shared" si="3"/>
        <v>-5.51352E-5</v>
      </c>
      <c r="I43" s="1">
        <f t="shared" si="4"/>
        <v>-4.4336099999999997E-5</v>
      </c>
      <c r="J43" s="1">
        <f t="shared" si="5"/>
        <v>-3.6634300000000003E-5</v>
      </c>
      <c r="L43">
        <f t="shared" si="6"/>
        <v>7.6630699999999998E-5</v>
      </c>
      <c r="M43">
        <f t="shared" si="7"/>
        <v>6.7780000000000005E-5</v>
      </c>
      <c r="N43">
        <f t="shared" si="8"/>
        <v>5.51352E-5</v>
      </c>
      <c r="O43">
        <f t="shared" si="9"/>
        <v>4.4336099999999997E-5</v>
      </c>
      <c r="P43">
        <f t="shared" si="10"/>
        <v>3.6634300000000003E-5</v>
      </c>
      <c r="AA43">
        <f t="shared" si="11"/>
        <v>8.7538962753736117E-3</v>
      </c>
      <c r="AB43">
        <f t="shared" si="11"/>
        <v>8.2328609851011099E-3</v>
      </c>
      <c r="AC43">
        <f t="shared" si="11"/>
        <v>7.4253080744168453E-3</v>
      </c>
      <c r="AD43">
        <f t="shared" si="11"/>
        <v>6.6585358751004714E-3</v>
      </c>
      <c r="AE43">
        <f t="shared" si="11"/>
        <v>6.0526275286027637E-3</v>
      </c>
      <c r="BG43">
        <f t="shared" si="12"/>
        <v>6.6338000000000033E-6</v>
      </c>
      <c r="BH43">
        <f t="shared" si="13"/>
        <v>8.2917499999999973E-6</v>
      </c>
      <c r="BI43">
        <f t="shared" si="14"/>
        <v>7.5401499999999984E-6</v>
      </c>
      <c r="BJ43">
        <f t="shared" si="15"/>
        <v>6.5569000000000007E-6</v>
      </c>
      <c r="BK43">
        <f t="shared" si="16"/>
        <v>5.730149999999998E-6</v>
      </c>
      <c r="BM43">
        <f t="shared" si="17"/>
        <v>-3.6378756471213726E-4</v>
      </c>
      <c r="BN43">
        <f t="shared" si="18"/>
        <v>-4.7604977414629837E-4</v>
      </c>
      <c r="BO43">
        <f t="shared" si="19"/>
        <v>-4.770804412519967E-4</v>
      </c>
      <c r="BP43">
        <f t="shared" si="20"/>
        <v>-4.6051767643903073E-4</v>
      </c>
      <c r="BQ43">
        <f t="shared" si="21"/>
        <v>-4.4119975405727038E-4</v>
      </c>
      <c r="BW43">
        <f t="shared" si="22"/>
        <v>1.3934535709111988</v>
      </c>
      <c r="BX43">
        <f t="shared" si="23"/>
        <v>0.8708559684195275</v>
      </c>
      <c r="BY43">
        <f t="shared" si="24"/>
        <v>0.52794521705538644</v>
      </c>
      <c r="BZ43">
        <f t="shared" si="25"/>
        <v>0.34432511227002754</v>
      </c>
      <c r="CA43">
        <f t="shared" si="26"/>
        <v>0.24072772707518461</v>
      </c>
      <c r="CD43">
        <f t="shared" si="27"/>
        <v>1.1119514341406451</v>
      </c>
      <c r="CE43">
        <f t="shared" si="27"/>
        <v>1.9041223341960043</v>
      </c>
      <c r="CF43">
        <f t="shared" si="27"/>
        <v>1.9123762640390545</v>
      </c>
      <c r="CG43">
        <f t="shared" si="27"/>
        <v>1.7818975457254267</v>
      </c>
      <c r="CH43">
        <f t="shared" si="27"/>
        <v>1.6355380172173493</v>
      </c>
      <c r="CJ43">
        <f t="shared" si="28"/>
        <v>-41</v>
      </c>
      <c r="CW43">
        <f t="shared" si="29"/>
        <v>-41</v>
      </c>
      <c r="CX43">
        <f t="shared" si="34"/>
        <v>1.3934535709111988</v>
      </c>
      <c r="CY43">
        <f t="shared" si="33"/>
        <v>1.9041223341960043</v>
      </c>
      <c r="CZ43">
        <f t="shared" si="33"/>
        <v>1.9123762640390545</v>
      </c>
      <c r="DA43">
        <f t="shared" si="33"/>
        <v>1.7818975457254267</v>
      </c>
      <c r="DB43">
        <f t="shared" si="33"/>
        <v>1.6355380172173493</v>
      </c>
    </row>
    <row r="44" spans="1:106" x14ac:dyDescent="0.3">
      <c r="A44">
        <v>-42</v>
      </c>
      <c r="B44" s="1">
        <v>5.1010500000000003E-7</v>
      </c>
      <c r="C44" s="1">
        <v>3.0999999999999999E-13</v>
      </c>
      <c r="E44" s="1">
        <f t="shared" si="0"/>
        <v>5.1010500000000003E-7</v>
      </c>
      <c r="F44" s="1">
        <f t="shared" si="1"/>
        <v>-8.3206400000000003E-5</v>
      </c>
      <c r="G44" s="1">
        <f t="shared" si="2"/>
        <v>-7.5829599999999996E-5</v>
      </c>
      <c r="H44" s="1">
        <f t="shared" si="3"/>
        <v>-6.2392599999999996E-5</v>
      </c>
      <c r="I44" s="1">
        <f t="shared" si="4"/>
        <v>-5.0626500000000001E-5</v>
      </c>
      <c r="J44" s="1">
        <f t="shared" si="5"/>
        <v>-4.21249E-5</v>
      </c>
      <c r="L44">
        <f t="shared" si="6"/>
        <v>8.3206400000000003E-5</v>
      </c>
      <c r="M44">
        <f t="shared" si="7"/>
        <v>7.5829599999999996E-5</v>
      </c>
      <c r="N44">
        <f t="shared" si="8"/>
        <v>6.2392599999999996E-5</v>
      </c>
      <c r="O44">
        <f t="shared" si="9"/>
        <v>5.0626500000000001E-5</v>
      </c>
      <c r="P44">
        <f t="shared" si="10"/>
        <v>4.21249E-5</v>
      </c>
      <c r="AA44">
        <f t="shared" si="11"/>
        <v>9.1217542172544862E-3</v>
      </c>
      <c r="AB44">
        <f t="shared" si="11"/>
        <v>8.7080192925831305E-3</v>
      </c>
      <c r="AC44">
        <f t="shared" si="11"/>
        <v>7.8988986574078796E-3</v>
      </c>
      <c r="AD44">
        <f t="shared" si="11"/>
        <v>7.1152301438533946E-3</v>
      </c>
      <c r="AE44">
        <f t="shared" si="11"/>
        <v>6.4903697891568555E-3</v>
      </c>
      <c r="BG44">
        <f t="shared" si="12"/>
        <v>6.7161999999999934E-6</v>
      </c>
      <c r="BH44">
        <f t="shared" si="13"/>
        <v>8.790200000000001E-6</v>
      </c>
      <c r="BI44">
        <f t="shared" si="14"/>
        <v>8.0863000000000042E-6</v>
      </c>
      <c r="BJ44">
        <f t="shared" si="15"/>
        <v>7.0882999999999995E-6</v>
      </c>
      <c r="BK44">
        <f t="shared" si="16"/>
        <v>6.2400000000000021E-6</v>
      </c>
      <c r="BM44">
        <f t="shared" si="17"/>
        <v>-3.5437466518862133E-4</v>
      </c>
      <c r="BN44">
        <f t="shared" si="18"/>
        <v>-4.7843280033933044E-4</v>
      </c>
      <c r="BO44">
        <f t="shared" si="19"/>
        <v>-4.8240130054790804E-4</v>
      </c>
      <c r="BP44">
        <f t="shared" si="20"/>
        <v>-4.6740356157054438E-4</v>
      </c>
      <c r="BQ44">
        <f t="shared" si="21"/>
        <v>-4.4957152499783444E-4</v>
      </c>
      <c r="BW44">
        <f t="shared" si="22"/>
        <v>1.4107619875416471</v>
      </c>
      <c r="BX44">
        <f t="shared" si="23"/>
        <v>0.92320657685064478</v>
      </c>
      <c r="BY44">
        <f t="shared" si="24"/>
        <v>0.56618547491428872</v>
      </c>
      <c r="BZ44">
        <f t="shared" si="25"/>
        <v>0.37223073301463128</v>
      </c>
      <c r="CA44">
        <f t="shared" si="26"/>
        <v>0.26214689265536728</v>
      </c>
      <c r="CD44">
        <f t="shared" si="27"/>
        <v>1.0551530338979795</v>
      </c>
      <c r="CE44">
        <f t="shared" si="27"/>
        <v>1.9232334894322687</v>
      </c>
      <c r="CF44">
        <f t="shared" si="27"/>
        <v>1.9552714554075274</v>
      </c>
      <c r="CG44">
        <f t="shared" si="27"/>
        <v>1.8355835409810404</v>
      </c>
      <c r="CH44">
        <f t="shared" si="27"/>
        <v>1.6981956038178985</v>
      </c>
      <c r="CJ44">
        <f t="shared" si="28"/>
        <v>-42</v>
      </c>
      <c r="CW44">
        <f t="shared" si="29"/>
        <v>-42</v>
      </c>
      <c r="CX44">
        <f t="shared" si="34"/>
        <v>1.4107619875416471</v>
      </c>
      <c r="CY44">
        <f t="shared" si="33"/>
        <v>1.9232334894322687</v>
      </c>
      <c r="CZ44">
        <f t="shared" si="33"/>
        <v>1.9552714554075274</v>
      </c>
      <c r="DA44">
        <f t="shared" si="33"/>
        <v>1.8355835409810404</v>
      </c>
      <c r="DB44">
        <f t="shared" si="33"/>
        <v>1.6981956038178985</v>
      </c>
    </row>
    <row r="45" spans="1:106" x14ac:dyDescent="0.3">
      <c r="A45">
        <v>-43</v>
      </c>
      <c r="B45" s="1">
        <v>5.3918700000000002E-7</v>
      </c>
      <c r="C45" s="1">
        <v>2.8899999999999998E-13</v>
      </c>
      <c r="E45" s="1">
        <f t="shared" si="0"/>
        <v>5.3918700000000002E-7</v>
      </c>
      <c r="F45" s="1">
        <f t="shared" si="1"/>
        <v>-8.9898300000000006E-5</v>
      </c>
      <c r="G45" s="1">
        <f t="shared" si="2"/>
        <v>-8.43635E-5</v>
      </c>
      <c r="H45" s="1">
        <f t="shared" si="3"/>
        <v>-7.0215499999999999E-5</v>
      </c>
      <c r="I45" s="1">
        <f t="shared" si="4"/>
        <v>-5.74499E-5</v>
      </c>
      <c r="J45" s="1">
        <f t="shared" si="5"/>
        <v>-4.8094599999999999E-5</v>
      </c>
      <c r="L45">
        <f t="shared" si="6"/>
        <v>8.9898300000000006E-5</v>
      </c>
      <c r="M45">
        <f t="shared" si="7"/>
        <v>8.43635E-5</v>
      </c>
      <c r="N45">
        <f t="shared" si="8"/>
        <v>7.0215499999999999E-5</v>
      </c>
      <c r="O45">
        <f t="shared" si="9"/>
        <v>5.74499E-5</v>
      </c>
      <c r="P45">
        <f t="shared" si="10"/>
        <v>4.8094599999999999E-5</v>
      </c>
      <c r="AA45">
        <f t="shared" si="11"/>
        <v>9.4814714047978862E-3</v>
      </c>
      <c r="AB45">
        <f t="shared" si="11"/>
        <v>9.1849605333937066E-3</v>
      </c>
      <c r="AC45">
        <f t="shared" si="11"/>
        <v>8.3794689569208387E-3</v>
      </c>
      <c r="AD45">
        <f t="shared" si="11"/>
        <v>7.579571227978533E-3</v>
      </c>
      <c r="AE45">
        <f t="shared" si="11"/>
        <v>6.9350270367173044E-3</v>
      </c>
      <c r="BG45">
        <f t="shared" si="12"/>
        <v>6.7845999999999977E-6</v>
      </c>
      <c r="BH45">
        <f t="shared" si="13"/>
        <v>9.2979999999999964E-6</v>
      </c>
      <c r="BI45">
        <f t="shared" si="14"/>
        <v>8.6335500000000014E-6</v>
      </c>
      <c r="BJ45">
        <f t="shared" si="15"/>
        <v>7.6428500000000026E-6</v>
      </c>
      <c r="BK45">
        <f t="shared" si="16"/>
        <v>6.7848999999999992E-6</v>
      </c>
      <c r="BM45">
        <f t="shared" si="17"/>
        <v>-3.4521307831051305E-4</v>
      </c>
      <c r="BN45">
        <f t="shared" si="18"/>
        <v>-4.809677718662692E-4</v>
      </c>
      <c r="BO45">
        <f t="shared" si="19"/>
        <v>-4.8687219732491954E-4</v>
      </c>
      <c r="BP45">
        <f t="shared" si="20"/>
        <v>-4.7447282095578315E-4</v>
      </c>
      <c r="BQ45">
        <f t="shared" si="21"/>
        <v>-4.5882064979362042E-4</v>
      </c>
      <c r="BW45">
        <f t="shared" si="22"/>
        <v>1.425129653773721</v>
      </c>
      <c r="BX45">
        <f t="shared" si="23"/>
        <v>0.97653918586121935</v>
      </c>
      <c r="BY45">
        <f t="shared" si="24"/>
        <v>0.60450275242648133</v>
      </c>
      <c r="BZ45">
        <f t="shared" si="25"/>
        <v>0.40135203896856453</v>
      </c>
      <c r="CA45">
        <f t="shared" si="26"/>
        <v>0.28503853397073731</v>
      </c>
      <c r="CD45">
        <f t="shared" si="27"/>
        <v>1.0013008876320417</v>
      </c>
      <c r="CE45">
        <f t="shared" si="27"/>
        <v>1.9436679500640603</v>
      </c>
      <c r="CF45">
        <f t="shared" si="27"/>
        <v>1.9916823292226182</v>
      </c>
      <c r="CG45">
        <f t="shared" si="27"/>
        <v>1.8915281115301814</v>
      </c>
      <c r="CH45">
        <f t="shared" si="27"/>
        <v>1.7687890110485764</v>
      </c>
      <c r="CJ45">
        <f t="shared" si="28"/>
        <v>-43</v>
      </c>
      <c r="CW45">
        <f t="shared" si="29"/>
        <v>-43</v>
      </c>
      <c r="CX45">
        <f t="shared" si="34"/>
        <v>1.425129653773721</v>
      </c>
      <c r="CY45">
        <f t="shared" si="33"/>
        <v>1.9436679500640603</v>
      </c>
      <c r="CZ45">
        <f t="shared" si="33"/>
        <v>1.9916823292226182</v>
      </c>
      <c r="DA45">
        <f t="shared" si="33"/>
        <v>1.8915281115301814</v>
      </c>
      <c r="DB45">
        <f t="shared" si="33"/>
        <v>1.7687890110485764</v>
      </c>
    </row>
    <row r="46" spans="1:106" x14ac:dyDescent="0.3">
      <c r="A46">
        <v>-44</v>
      </c>
      <c r="B46" s="1">
        <v>5.6881199999999997E-7</v>
      </c>
      <c r="C46" s="1">
        <v>2.96E-13</v>
      </c>
      <c r="E46" s="1">
        <f t="shared" si="0"/>
        <v>5.6881199999999997E-7</v>
      </c>
      <c r="F46" s="1">
        <f t="shared" si="1"/>
        <v>-9.6638799999999994E-5</v>
      </c>
      <c r="G46" s="1">
        <f t="shared" si="2"/>
        <v>-9.3410000000000002E-5</v>
      </c>
      <c r="H46" s="1">
        <f t="shared" si="3"/>
        <v>-7.8565200000000005E-5</v>
      </c>
      <c r="I46" s="1">
        <f t="shared" si="4"/>
        <v>-6.4803100000000003E-5</v>
      </c>
      <c r="J46" s="1">
        <f t="shared" si="5"/>
        <v>-5.4604900000000003E-5</v>
      </c>
      <c r="L46">
        <f t="shared" si="6"/>
        <v>9.6638799999999994E-5</v>
      </c>
      <c r="M46">
        <f t="shared" si="7"/>
        <v>9.3410000000000002E-5</v>
      </c>
      <c r="N46">
        <f t="shared" si="8"/>
        <v>7.8565200000000005E-5</v>
      </c>
      <c r="O46">
        <f t="shared" si="9"/>
        <v>6.4803100000000003E-5</v>
      </c>
      <c r="P46">
        <f t="shared" si="10"/>
        <v>5.4604900000000003E-5</v>
      </c>
      <c r="AA46">
        <f t="shared" si="11"/>
        <v>9.830503547631729E-3</v>
      </c>
      <c r="AB46">
        <f t="shared" si="11"/>
        <v>9.6648848932617912E-3</v>
      </c>
      <c r="AC46">
        <f t="shared" si="11"/>
        <v>8.8637012585036958E-3</v>
      </c>
      <c r="AD46">
        <f t="shared" si="11"/>
        <v>8.0500372669944833E-3</v>
      </c>
      <c r="AE46">
        <f t="shared" si="11"/>
        <v>7.3895128391525244E-3</v>
      </c>
      <c r="BG46">
        <f t="shared" si="12"/>
        <v>6.8596000000000037E-6</v>
      </c>
      <c r="BH46">
        <f t="shared" si="13"/>
        <v>9.8161999999999976E-6</v>
      </c>
      <c r="BI46">
        <f t="shared" si="14"/>
        <v>9.2139999999999968E-6</v>
      </c>
      <c r="BJ46">
        <f t="shared" si="15"/>
        <v>8.2495999999999964E-6</v>
      </c>
      <c r="BK46">
        <f t="shared" si="16"/>
        <v>7.3584000000000014E-6</v>
      </c>
      <c r="BM46">
        <f t="shared" si="17"/>
        <v>-3.3731902532620894E-4</v>
      </c>
      <c r="BN46">
        <f t="shared" si="18"/>
        <v>-4.8362753033517111E-4</v>
      </c>
      <c r="BO46">
        <f t="shared" si="19"/>
        <v>-4.9240565977292251E-4</v>
      </c>
      <c r="BP46">
        <f t="shared" si="20"/>
        <v>-4.8337076849544724E-4</v>
      </c>
      <c r="BQ46">
        <f t="shared" si="21"/>
        <v>-4.6822628516801797E-4</v>
      </c>
      <c r="BW46">
        <f t="shared" si="22"/>
        <v>1.4408836737650306</v>
      </c>
      <c r="BX46">
        <f t="shared" si="23"/>
        <v>1.030964073591192</v>
      </c>
      <c r="BY46">
        <f t="shared" si="24"/>
        <v>0.64514462311072462</v>
      </c>
      <c r="BZ46">
        <f t="shared" si="25"/>
        <v>0.43321454440098489</v>
      </c>
      <c r="CA46">
        <f t="shared" si="26"/>
        <v>0.30913168187744461</v>
      </c>
      <c r="CD46">
        <f t="shared" si="27"/>
        <v>0.95603060135120499</v>
      </c>
      <c r="CE46">
        <f t="shared" si="27"/>
        <v>1.9652244110806343</v>
      </c>
      <c r="CF46">
        <f t="shared" si="27"/>
        <v>2.0372118439854576</v>
      </c>
      <c r="CG46">
        <f t="shared" si="27"/>
        <v>1.9631382573491232</v>
      </c>
      <c r="CH46">
        <f t="shared" si="27"/>
        <v>1.8420512152817676</v>
      </c>
      <c r="CJ46">
        <f t="shared" si="28"/>
        <v>-44</v>
      </c>
      <c r="CW46">
        <f t="shared" si="29"/>
        <v>-44</v>
      </c>
      <c r="CX46">
        <f t="shared" si="34"/>
        <v>1.4408836737650306</v>
      </c>
      <c r="CY46">
        <f t="shared" si="33"/>
        <v>1.9652244110806343</v>
      </c>
      <c r="CZ46">
        <f t="shared" si="33"/>
        <v>2.0372118439854576</v>
      </c>
      <c r="DA46">
        <f t="shared" si="33"/>
        <v>1.9631382573491232</v>
      </c>
      <c r="DB46">
        <f t="shared" si="33"/>
        <v>1.8420512152817676</v>
      </c>
    </row>
    <row r="47" spans="1:106" x14ac:dyDescent="0.3">
      <c r="A47">
        <v>-45</v>
      </c>
      <c r="B47" s="1">
        <v>6.0072499999999997E-7</v>
      </c>
      <c r="C47" s="1">
        <v>3.1299999999999998E-13</v>
      </c>
      <c r="E47" s="1">
        <f t="shared" si="0"/>
        <v>6.0072499999999997E-7</v>
      </c>
      <c r="F47" s="1">
        <f t="shared" si="1"/>
        <v>-1.034675E-4</v>
      </c>
      <c r="G47" s="1">
        <f t="shared" si="2"/>
        <v>-1.029595E-4</v>
      </c>
      <c r="H47" s="1">
        <f t="shared" si="3"/>
        <v>-8.7482600000000002E-5</v>
      </c>
      <c r="I47" s="1">
        <f t="shared" si="4"/>
        <v>-7.2735600000000002E-5</v>
      </c>
      <c r="J47" s="1">
        <f t="shared" si="5"/>
        <v>-6.1664399999999999E-5</v>
      </c>
      <c r="L47">
        <f t="shared" si="6"/>
        <v>1.034675E-4</v>
      </c>
      <c r="M47">
        <f t="shared" si="7"/>
        <v>1.029595E-4</v>
      </c>
      <c r="N47">
        <f t="shared" si="8"/>
        <v>8.7482600000000002E-5</v>
      </c>
      <c r="O47">
        <f t="shared" si="9"/>
        <v>7.2735600000000002E-5</v>
      </c>
      <c r="P47">
        <f t="shared" si="10"/>
        <v>6.1664399999999999E-5</v>
      </c>
      <c r="AA47">
        <f t="shared" si="11"/>
        <v>1.0171897561418912E-2</v>
      </c>
      <c r="AB47">
        <f t="shared" si="11"/>
        <v>1.0146896077126245E-2</v>
      </c>
      <c r="AC47">
        <f t="shared" si="11"/>
        <v>9.3532133515706779E-3</v>
      </c>
      <c r="AD47">
        <f t="shared" si="11"/>
        <v>8.5285168698900991E-3</v>
      </c>
      <c r="AE47">
        <f t="shared" si="11"/>
        <v>7.8526683363045451E-3</v>
      </c>
      <c r="BG47">
        <f t="shared" si="12"/>
        <v>6.8317500000000003E-6</v>
      </c>
      <c r="BH47">
        <f t="shared" si="13"/>
        <v>1.0206250000000004E-5</v>
      </c>
      <c r="BI47">
        <f t="shared" si="14"/>
        <v>9.7946999999999962E-6</v>
      </c>
      <c r="BJ47">
        <f t="shared" si="15"/>
        <v>8.8587999999999972E-6</v>
      </c>
      <c r="BK47">
        <f t="shared" si="16"/>
        <v>7.9273999999999997E-6</v>
      </c>
      <c r="BM47">
        <f t="shared" si="17"/>
        <v>-3.2540502402369972E-4</v>
      </c>
      <c r="BN47">
        <f t="shared" si="18"/>
        <v>-4.8019941153667697E-4</v>
      </c>
      <c r="BO47">
        <f t="shared" si="19"/>
        <v>-4.971733736562682E-4</v>
      </c>
      <c r="BP47">
        <f t="shared" si="20"/>
        <v>-4.9108592692823083E-4</v>
      </c>
      <c r="BQ47">
        <f t="shared" si="21"/>
        <v>-4.7591525685762836E-4</v>
      </c>
      <c r="BW47">
        <f t="shared" si="22"/>
        <v>1.4350336810082573</v>
      </c>
      <c r="BX47">
        <f t="shared" si="23"/>
        <v>1.0719297769085909</v>
      </c>
      <c r="BY47">
        <f t="shared" si="24"/>
        <v>0.68580399826162508</v>
      </c>
      <c r="BZ47">
        <f t="shared" si="25"/>
        <v>0.46520570766333463</v>
      </c>
      <c r="CA47">
        <f t="shared" si="26"/>
        <v>0.33303578154425606</v>
      </c>
      <c r="CD47">
        <f t="shared" si="27"/>
        <v>0.88968983344518993</v>
      </c>
      <c r="CE47">
        <f t="shared" si="27"/>
        <v>1.9374627757105476</v>
      </c>
      <c r="CF47">
        <f t="shared" si="27"/>
        <v>2.0768534088685797</v>
      </c>
      <c r="CG47">
        <f t="shared" si="27"/>
        <v>2.0263063135395716</v>
      </c>
      <c r="CH47">
        <f t="shared" si="27"/>
        <v>1.9030463913040734</v>
      </c>
      <c r="CJ47">
        <f t="shared" si="28"/>
        <v>-45</v>
      </c>
      <c r="CW47">
        <f t="shared" si="29"/>
        <v>-45</v>
      </c>
      <c r="CX47">
        <f t="shared" si="34"/>
        <v>1.4350336810082573</v>
      </c>
      <c r="CY47">
        <f t="shared" si="33"/>
        <v>1.9374627757105476</v>
      </c>
      <c r="CZ47">
        <f t="shared" si="33"/>
        <v>2.0768534088685797</v>
      </c>
      <c r="DA47">
        <f t="shared" si="33"/>
        <v>2.0263063135395716</v>
      </c>
      <c r="DB47">
        <f t="shared" si="33"/>
        <v>1.9030463913040734</v>
      </c>
    </row>
    <row r="48" spans="1:106" x14ac:dyDescent="0.3">
      <c r="A48">
        <v>-46</v>
      </c>
      <c r="B48" s="1">
        <v>6.31868E-7</v>
      </c>
      <c r="C48" s="1">
        <v>3.1099999999999999E-13</v>
      </c>
      <c r="E48" s="1">
        <f t="shared" si="0"/>
        <v>6.31868E-7</v>
      </c>
      <c r="F48" s="1">
        <f t="shared" si="1"/>
        <v>-1.10358E-4</v>
      </c>
      <c r="G48" s="1">
        <f t="shared" si="2"/>
        <v>-1.1304239999999999E-4</v>
      </c>
      <c r="H48" s="1">
        <f t="shared" si="3"/>
        <v>-9.6993199999999998E-5</v>
      </c>
      <c r="I48" s="1">
        <f t="shared" si="4"/>
        <v>-8.1302299999999996E-5</v>
      </c>
      <c r="J48" s="1">
        <f t="shared" si="5"/>
        <v>-6.9321700000000004E-5</v>
      </c>
      <c r="L48">
        <f t="shared" si="6"/>
        <v>1.10358E-4</v>
      </c>
      <c r="M48">
        <f t="shared" si="7"/>
        <v>1.1304239999999999E-4</v>
      </c>
      <c r="N48">
        <f t="shared" si="8"/>
        <v>9.6993199999999998E-5</v>
      </c>
      <c r="O48">
        <f t="shared" si="9"/>
        <v>8.1302299999999996E-5</v>
      </c>
      <c r="P48">
        <f t="shared" si="10"/>
        <v>6.9321700000000004E-5</v>
      </c>
      <c r="AA48">
        <f t="shared" si="11"/>
        <v>1.0505141598284147E-2</v>
      </c>
      <c r="AB48">
        <f t="shared" si="11"/>
        <v>1.0632139953932133E-2</v>
      </c>
      <c r="AC48">
        <f t="shared" si="11"/>
        <v>9.8485125780495408E-3</v>
      </c>
      <c r="AD48">
        <f t="shared" si="11"/>
        <v>9.0167788039853779E-3</v>
      </c>
      <c r="AE48">
        <f t="shared" si="11"/>
        <v>8.3259654094885605E-3</v>
      </c>
      <c r="BG48">
        <f t="shared" si="12"/>
        <v>6.8809999999999998E-6</v>
      </c>
      <c r="BH48">
        <f t="shared" si="13"/>
        <v>1.0718800000000001E-5</v>
      </c>
      <c r="BI48">
        <f t="shared" si="14"/>
        <v>1.0243399999999998E-5</v>
      </c>
      <c r="BJ48">
        <f t="shared" si="15"/>
        <v>9.4074999999999993E-6</v>
      </c>
      <c r="BK48">
        <f t="shared" si="16"/>
        <v>8.5311999999999972E-6</v>
      </c>
      <c r="BM48">
        <f t="shared" si="17"/>
        <v>-3.178869917401083E-4</v>
      </c>
      <c r="BN48">
        <f t="shared" si="18"/>
        <v>-4.8220562876362307E-4</v>
      </c>
      <c r="BO48">
        <f t="shared" si="19"/>
        <v>-4.9515327291092023E-4</v>
      </c>
      <c r="BP48">
        <f t="shared" si="20"/>
        <v>-4.9454223855568014E-4</v>
      </c>
      <c r="BQ48">
        <f t="shared" si="21"/>
        <v>-4.8416964911716844E-4</v>
      </c>
      <c r="BW48">
        <f t="shared" si="22"/>
        <v>1.4453788208025495</v>
      </c>
      <c r="BX48">
        <f t="shared" si="23"/>
        <v>1.1257612632188905</v>
      </c>
      <c r="BY48">
        <f t="shared" si="24"/>
        <v>0.71722101501762503</v>
      </c>
      <c r="BZ48">
        <f t="shared" si="25"/>
        <v>0.49401981022743729</v>
      </c>
      <c r="CA48">
        <f t="shared" si="26"/>
        <v>0.35840185426626092</v>
      </c>
      <c r="CD48">
        <f t="shared" si="27"/>
        <v>0.84905462726631753</v>
      </c>
      <c r="CE48">
        <f t="shared" si="27"/>
        <v>1.9536855813206755</v>
      </c>
      <c r="CF48">
        <f t="shared" si="27"/>
        <v>2.0600104727096888</v>
      </c>
      <c r="CG48">
        <f t="shared" si="27"/>
        <v>2.0549293773009514</v>
      </c>
      <c r="CH48">
        <f t="shared" si="27"/>
        <v>1.9696326885878657</v>
      </c>
      <c r="CJ48">
        <f t="shared" si="28"/>
        <v>-46</v>
      </c>
      <c r="CW48">
        <f t="shared" si="29"/>
        <v>-46</v>
      </c>
      <c r="CX48">
        <f t="shared" si="34"/>
        <v>1.4453788208025495</v>
      </c>
      <c r="CY48">
        <f t="shared" si="33"/>
        <v>1.9536855813206755</v>
      </c>
      <c r="CZ48">
        <f t="shared" si="33"/>
        <v>2.0600104727096888</v>
      </c>
      <c r="DA48">
        <f t="shared" si="33"/>
        <v>2.0549293773009514</v>
      </c>
      <c r="DB48">
        <f t="shared" si="33"/>
        <v>1.9696326885878657</v>
      </c>
    </row>
    <row r="49" spans="1:106" x14ac:dyDescent="0.3">
      <c r="A49">
        <v>-47</v>
      </c>
      <c r="B49" s="1">
        <v>6.6460300000000004E-7</v>
      </c>
      <c r="C49" s="1">
        <v>2.9500000000000001E-13</v>
      </c>
      <c r="E49" s="1">
        <f t="shared" si="0"/>
        <v>6.6460300000000004E-7</v>
      </c>
      <c r="F49" s="1">
        <f t="shared" si="1"/>
        <v>-1.17131E-4</v>
      </c>
      <c r="G49" s="1">
        <f t="shared" si="2"/>
        <v>-1.2337200000000001E-4</v>
      </c>
      <c r="H49" s="1">
        <f t="shared" si="3"/>
        <v>-1.0707199999999999E-4</v>
      </c>
      <c r="I49" s="1">
        <f t="shared" si="4"/>
        <v>-9.0453199999999997E-5</v>
      </c>
      <c r="J49" s="1">
        <f t="shared" si="5"/>
        <v>-7.7519200000000001E-5</v>
      </c>
      <c r="L49">
        <f t="shared" si="6"/>
        <v>1.17131E-4</v>
      </c>
      <c r="M49">
        <f t="shared" si="7"/>
        <v>1.2337200000000001E-4</v>
      </c>
      <c r="N49">
        <f t="shared" si="8"/>
        <v>1.0707199999999999E-4</v>
      </c>
      <c r="O49">
        <f t="shared" si="9"/>
        <v>9.0453199999999997E-5</v>
      </c>
      <c r="P49">
        <f t="shared" si="10"/>
        <v>7.7519200000000001E-5</v>
      </c>
      <c r="AA49">
        <f t="shared" si="11"/>
        <v>1.0822707609466312E-2</v>
      </c>
      <c r="AB49">
        <f t="shared" si="11"/>
        <v>1.1107294900199599E-2</v>
      </c>
      <c r="AC49">
        <f t="shared" si="11"/>
        <v>1.0347560098883215E-2</v>
      </c>
      <c r="AD49">
        <f t="shared" si="11"/>
        <v>9.5106887237465607E-3</v>
      </c>
      <c r="AE49">
        <f t="shared" si="11"/>
        <v>8.804498850019802E-3</v>
      </c>
      <c r="BG49">
        <f t="shared" si="12"/>
        <v>6.9920000000000018E-6</v>
      </c>
      <c r="BH49">
        <f t="shared" si="13"/>
        <v>1.1327999999999999E-5</v>
      </c>
      <c r="BI49">
        <f t="shared" si="14"/>
        <v>1.0833999999999998E-5</v>
      </c>
      <c r="BJ49">
        <f t="shared" si="15"/>
        <v>9.9868000000000041E-6</v>
      </c>
      <c r="BK49">
        <f t="shared" si="16"/>
        <v>9.1611500000000029E-6</v>
      </c>
      <c r="BM49">
        <f t="shared" si="17"/>
        <v>-3.1391911452580297E-4</v>
      </c>
      <c r="BN49">
        <f t="shared" si="18"/>
        <v>-4.8845483304635774E-4</v>
      </c>
      <c r="BO49">
        <f t="shared" si="19"/>
        <v>-4.9940247891053398E-4</v>
      </c>
      <c r="BP49">
        <f t="shared" si="20"/>
        <v>-4.9886347566036656E-4</v>
      </c>
      <c r="BQ49">
        <f t="shared" si="21"/>
        <v>-4.9268418025993996E-4</v>
      </c>
      <c r="BW49">
        <f t="shared" si="22"/>
        <v>1.468694770389686</v>
      </c>
      <c r="BX49">
        <f t="shared" si="23"/>
        <v>1.1897435897435895</v>
      </c>
      <c r="BY49">
        <f t="shared" si="24"/>
        <v>0.75857356704814316</v>
      </c>
      <c r="BZ49">
        <f t="shared" si="25"/>
        <v>0.52444082283065352</v>
      </c>
      <c r="CA49">
        <f t="shared" si="26"/>
        <v>0.38486650731565997</v>
      </c>
      <c r="CD49">
        <f t="shared" si="27"/>
        <v>0.82799104837759296</v>
      </c>
      <c r="CE49">
        <f t="shared" si="27"/>
        <v>2.0046517728129829</v>
      </c>
      <c r="CF49">
        <f t="shared" si="27"/>
        <v>2.0955185404367969</v>
      </c>
      <c r="CG49">
        <f t="shared" si="27"/>
        <v>2.0909976106302457</v>
      </c>
      <c r="CH49">
        <f t="shared" si="27"/>
        <v>2.0395171209253546</v>
      </c>
      <c r="CJ49">
        <f t="shared" si="28"/>
        <v>-47</v>
      </c>
      <c r="CW49">
        <f t="shared" si="29"/>
        <v>-47</v>
      </c>
      <c r="CX49">
        <f t="shared" si="34"/>
        <v>1.468694770389686</v>
      </c>
      <c r="CY49">
        <f t="shared" si="33"/>
        <v>2.0046517728129829</v>
      </c>
      <c r="CZ49">
        <f t="shared" si="33"/>
        <v>2.0955185404367969</v>
      </c>
      <c r="DA49">
        <f t="shared" si="33"/>
        <v>2.0909976106302457</v>
      </c>
      <c r="DB49">
        <f t="shared" si="33"/>
        <v>2.0395171209253546</v>
      </c>
    </row>
    <row r="50" spans="1:106" x14ac:dyDescent="0.3">
      <c r="A50">
        <v>-48</v>
      </c>
      <c r="B50" s="1">
        <v>7.0176799999999996E-7</v>
      </c>
      <c r="C50" s="1">
        <v>3.2900000000000001E-13</v>
      </c>
      <c r="E50" s="1">
        <f t="shared" si="0"/>
        <v>7.0176799999999996E-7</v>
      </c>
      <c r="F50" s="1">
        <f t="shared" si="1"/>
        <v>-1.2412E-4</v>
      </c>
      <c r="G50" s="1">
        <f t="shared" si="2"/>
        <v>-1.3448E-4</v>
      </c>
      <c r="H50" s="1">
        <f t="shared" si="3"/>
        <v>-1.1747999999999999E-4</v>
      </c>
      <c r="I50" s="1">
        <f t="shared" si="4"/>
        <v>-1.001173E-4</v>
      </c>
      <c r="J50" s="1">
        <f t="shared" si="5"/>
        <v>-8.6384099999999998E-5</v>
      </c>
      <c r="L50">
        <f t="shared" si="6"/>
        <v>1.2412E-4</v>
      </c>
      <c r="M50">
        <f t="shared" si="7"/>
        <v>1.3448E-4</v>
      </c>
      <c r="N50">
        <f t="shared" si="8"/>
        <v>1.1747999999999999E-4</v>
      </c>
      <c r="O50">
        <f t="shared" si="9"/>
        <v>1.001173E-4</v>
      </c>
      <c r="P50">
        <f t="shared" si="10"/>
        <v>8.6384099999999998E-5</v>
      </c>
      <c r="AA50">
        <f t="shared" si="11"/>
        <v>1.1140915581764364E-2</v>
      </c>
      <c r="AB50">
        <f t="shared" si="11"/>
        <v>1.159655121145938E-2</v>
      </c>
      <c r="AC50">
        <f t="shared" si="11"/>
        <v>1.0838819123871381E-2</v>
      </c>
      <c r="AD50">
        <f t="shared" si="11"/>
        <v>1.0005863281096738E-2</v>
      </c>
      <c r="AE50">
        <f t="shared" si="11"/>
        <v>9.2943047077228974E-3</v>
      </c>
      <c r="BG50">
        <f t="shared" si="12"/>
        <v>6.9945000000000031E-6</v>
      </c>
      <c r="BH50">
        <f t="shared" si="13"/>
        <v>1.1779500000000006E-5</v>
      </c>
      <c r="BI50">
        <f t="shared" si="14"/>
        <v>1.1552000000000001E-5</v>
      </c>
      <c r="BJ50">
        <f t="shared" si="15"/>
        <v>1.0487350000000002E-5</v>
      </c>
      <c r="BK50">
        <f t="shared" si="16"/>
        <v>9.748500000000005E-6</v>
      </c>
      <c r="BM50">
        <f t="shared" si="17"/>
        <v>-3.0553148752873131E-4</v>
      </c>
      <c r="BN50">
        <f t="shared" si="18"/>
        <v>-4.8740255975094487E-4</v>
      </c>
      <c r="BO50">
        <f t="shared" si="19"/>
        <v>-5.0899663197511401E-4</v>
      </c>
      <c r="BP50">
        <f t="shared" si="20"/>
        <v>-4.9915887124803323E-4</v>
      </c>
      <c r="BQ50">
        <f t="shared" si="21"/>
        <v>-4.9777475932489851E-4</v>
      </c>
      <c r="BW50">
        <f t="shared" si="22"/>
        <v>1.4692199043893965</v>
      </c>
      <c r="BX50">
        <f t="shared" si="23"/>
        <v>1.2371631899174278</v>
      </c>
      <c r="BY50">
        <f t="shared" si="24"/>
        <v>0.80884639528707325</v>
      </c>
      <c r="BZ50">
        <f t="shared" si="25"/>
        <v>0.55072640518615101</v>
      </c>
      <c r="CA50">
        <f t="shared" si="26"/>
        <v>0.40954150369404624</v>
      </c>
      <c r="CD50">
        <f t="shared" si="27"/>
        <v>0.78433585579430964</v>
      </c>
      <c r="CE50">
        <f t="shared" si="27"/>
        <v>1.9960238743449017</v>
      </c>
      <c r="CF50">
        <f t="shared" si="27"/>
        <v>2.1768070605528842</v>
      </c>
      <c r="CG50">
        <f t="shared" si="27"/>
        <v>2.0934746584449391</v>
      </c>
      <c r="CH50">
        <f t="shared" si="27"/>
        <v>2.0818808111278746</v>
      </c>
      <c r="CJ50">
        <f t="shared" si="28"/>
        <v>-48</v>
      </c>
      <c r="CW50">
        <f t="shared" si="29"/>
        <v>-48</v>
      </c>
      <c r="CX50">
        <f t="shared" si="34"/>
        <v>1.4692199043893965</v>
      </c>
      <c r="CY50">
        <f t="shared" si="33"/>
        <v>1.9960238743449017</v>
      </c>
      <c r="CZ50">
        <f t="shared" si="33"/>
        <v>2.1768070605528842</v>
      </c>
      <c r="DA50">
        <f t="shared" si="33"/>
        <v>2.0934746584449391</v>
      </c>
      <c r="DB50">
        <f t="shared" si="33"/>
        <v>2.0818808111278746</v>
      </c>
    </row>
    <row r="51" spans="1:106" x14ac:dyDescent="0.3">
      <c r="A51">
        <v>-49</v>
      </c>
      <c r="B51" s="1">
        <v>7.3505399999999996E-7</v>
      </c>
      <c r="C51" s="1">
        <v>3.1099999999999999E-13</v>
      </c>
      <c r="E51" s="1">
        <f t="shared" si="0"/>
        <v>7.3505399999999996E-7</v>
      </c>
      <c r="F51" s="1">
        <f t="shared" si="1"/>
        <v>-1.3111500000000001E-4</v>
      </c>
      <c r="G51" s="1">
        <f t="shared" si="2"/>
        <v>-1.4602800000000001E-4</v>
      </c>
      <c r="H51" s="1">
        <f t="shared" si="3"/>
        <v>-1.2873999999999999E-4</v>
      </c>
      <c r="I51" s="1">
        <f t="shared" si="4"/>
        <v>-1.104268E-4</v>
      </c>
      <c r="J51" s="1">
        <f t="shared" si="5"/>
        <v>-9.58415E-5</v>
      </c>
      <c r="L51">
        <f t="shared" si="6"/>
        <v>1.3111500000000001E-4</v>
      </c>
      <c r="M51">
        <f t="shared" si="7"/>
        <v>1.4602800000000001E-4</v>
      </c>
      <c r="N51">
        <f t="shared" si="8"/>
        <v>1.2873999999999999E-4</v>
      </c>
      <c r="O51">
        <f t="shared" si="9"/>
        <v>1.104268E-4</v>
      </c>
      <c r="P51">
        <f t="shared" si="10"/>
        <v>9.58415E-5</v>
      </c>
      <c r="AA51">
        <f t="shared" si="11"/>
        <v>1.1450545838517918E-2</v>
      </c>
      <c r="AB51">
        <f t="shared" si="11"/>
        <v>1.2084204566292315E-2</v>
      </c>
      <c r="AC51">
        <f t="shared" si="11"/>
        <v>1.1346365056704283E-2</v>
      </c>
      <c r="AD51">
        <f t="shared" si="11"/>
        <v>1.0508415675067294E-2</v>
      </c>
      <c r="AE51">
        <f t="shared" si="11"/>
        <v>9.7898672105396819E-3</v>
      </c>
      <c r="BG51">
        <f t="shared" si="12"/>
        <v>6.9964999999999939E-6</v>
      </c>
      <c r="BH51">
        <f t="shared" si="13"/>
        <v>1.2253499999999999E-5</v>
      </c>
      <c r="BI51">
        <f t="shared" si="14"/>
        <v>1.2146000000000002E-5</v>
      </c>
      <c r="BJ51">
        <f t="shared" si="15"/>
        <v>1.1123599999999996E-5</v>
      </c>
      <c r="BK51">
        <f t="shared" si="16"/>
        <v>1.0264250000000001E-5</v>
      </c>
      <c r="BM51">
        <f t="shared" si="17"/>
        <v>-2.9776618073034782E-4</v>
      </c>
      <c r="BN51">
        <f t="shared" si="18"/>
        <v>-4.8735022070131329E-4</v>
      </c>
      <c r="BO51">
        <f t="shared" si="19"/>
        <v>-5.1212263792704577E-4</v>
      </c>
      <c r="BP51">
        <f t="shared" si="20"/>
        <v>-5.0500217773754436E-4</v>
      </c>
      <c r="BQ51">
        <f t="shared" si="21"/>
        <v>-4.9881277363971951E-4</v>
      </c>
      <c r="BW51">
        <f t="shared" si="22"/>
        <v>1.4696400115891628</v>
      </c>
      <c r="BX51">
        <f t="shared" si="23"/>
        <v>1.2869458930899607</v>
      </c>
      <c r="BY51">
        <f t="shared" si="24"/>
        <v>0.85043700806412681</v>
      </c>
      <c r="BZ51">
        <f t="shared" si="25"/>
        <v>0.58413805591771673</v>
      </c>
      <c r="CA51">
        <f t="shared" si="26"/>
        <v>0.43120853252209185</v>
      </c>
      <c r="CD51">
        <f t="shared" si="27"/>
        <v>0.74497356315092189</v>
      </c>
      <c r="CE51">
        <f t="shared" si="27"/>
        <v>1.9955952168364319</v>
      </c>
      <c r="CF51">
        <f t="shared" si="27"/>
        <v>2.203626913528415</v>
      </c>
      <c r="CG51">
        <f t="shared" si="27"/>
        <v>2.142775253098713</v>
      </c>
      <c r="CH51">
        <f t="shared" si="27"/>
        <v>2.0905725948829068</v>
      </c>
      <c r="CJ51">
        <f t="shared" si="28"/>
        <v>-49</v>
      </c>
      <c r="CW51">
        <f t="shared" si="29"/>
        <v>-49</v>
      </c>
      <c r="CX51">
        <f t="shared" si="34"/>
        <v>1.4696400115891628</v>
      </c>
      <c r="CY51">
        <f t="shared" si="33"/>
        <v>1.9955952168364319</v>
      </c>
      <c r="CZ51">
        <f t="shared" si="33"/>
        <v>2.203626913528415</v>
      </c>
      <c r="DA51">
        <f t="shared" si="33"/>
        <v>2.142775253098713</v>
      </c>
      <c r="DB51">
        <f t="shared" si="33"/>
        <v>2.0905725948829068</v>
      </c>
    </row>
    <row r="52" spans="1:106" x14ac:dyDescent="0.3">
      <c r="A52">
        <v>-50</v>
      </c>
      <c r="B52" s="1">
        <v>7.6945999999999996E-7</v>
      </c>
      <c r="C52" s="1">
        <v>3.08E-13</v>
      </c>
      <c r="E52" s="1">
        <f t="shared" si="0"/>
        <v>7.6945999999999996E-7</v>
      </c>
      <c r="F52" s="1">
        <f t="shared" si="1"/>
        <v>-1.38109E-4</v>
      </c>
      <c r="G52" s="1">
        <f t="shared" si="2"/>
        <v>-1.5803900000000001E-4</v>
      </c>
      <c r="H52" s="1">
        <f t="shared" si="3"/>
        <v>-1.4058399999999999E-4</v>
      </c>
      <c r="I52" s="1">
        <f t="shared" si="4"/>
        <v>-1.21092E-4</v>
      </c>
      <c r="J52" s="1">
        <f t="shared" si="5"/>
        <v>-1.0588110000000001E-4</v>
      </c>
      <c r="L52">
        <f t="shared" si="6"/>
        <v>1.38109E-4</v>
      </c>
      <c r="M52">
        <f t="shared" si="7"/>
        <v>1.5803900000000001E-4</v>
      </c>
      <c r="N52">
        <f t="shared" si="8"/>
        <v>1.4058399999999999E-4</v>
      </c>
      <c r="O52">
        <f t="shared" si="9"/>
        <v>1.21092E-4</v>
      </c>
      <c r="P52">
        <f t="shared" si="10"/>
        <v>1.0588110000000001E-4</v>
      </c>
      <c r="AA52">
        <f t="shared" si="11"/>
        <v>1.1751978556821826E-2</v>
      </c>
      <c r="AB52">
        <f t="shared" si="11"/>
        <v>1.2571356330961269E-2</v>
      </c>
      <c r="AC52">
        <f t="shared" si="11"/>
        <v>1.1856812387821609E-2</v>
      </c>
      <c r="AD52">
        <f t="shared" si="11"/>
        <v>1.1004181023592805E-2</v>
      </c>
      <c r="AE52">
        <f t="shared" si="11"/>
        <v>1.0289854226372694E-2</v>
      </c>
      <c r="BG52">
        <f t="shared" si="12"/>
        <v>7.0129999999999954E-6</v>
      </c>
      <c r="BH52">
        <f t="shared" si="13"/>
        <v>1.26665E-5</v>
      </c>
      <c r="BI52">
        <f t="shared" si="14"/>
        <v>1.2707999999999999E-5</v>
      </c>
      <c r="BJ52">
        <f t="shared" si="15"/>
        <v>1.1893000000000001E-5</v>
      </c>
      <c r="BK52">
        <f t="shared" si="16"/>
        <v>1.0920450000000001E-5</v>
      </c>
      <c r="BM52">
        <f t="shared" si="17"/>
        <v>-2.9116160347936182E-4</v>
      </c>
      <c r="BN52">
        <f t="shared" si="18"/>
        <v>-4.850677313906993E-4</v>
      </c>
      <c r="BO52">
        <f t="shared" si="19"/>
        <v>-5.1364316945175757E-4</v>
      </c>
      <c r="BP52">
        <f t="shared" si="20"/>
        <v>-5.1617335746024541E-4</v>
      </c>
      <c r="BQ52">
        <f t="shared" si="21"/>
        <v>-5.0578080706576919E-4</v>
      </c>
      <c r="BW52">
        <f t="shared" si="22"/>
        <v>1.4731058959872509</v>
      </c>
      <c r="BX52">
        <f t="shared" si="23"/>
        <v>1.3303219614660293</v>
      </c>
      <c r="BY52">
        <f t="shared" si="24"/>
        <v>0.88978704910908291</v>
      </c>
      <c r="BZ52">
        <f t="shared" si="25"/>
        <v>0.62454186585542526</v>
      </c>
      <c r="CA52">
        <f t="shared" si="26"/>
        <v>0.45877596697088224</v>
      </c>
      <c r="CD52">
        <f t="shared" si="27"/>
        <v>0.71229242383877167</v>
      </c>
      <c r="CE52">
        <f t="shared" si="27"/>
        <v>1.9769463760854902</v>
      </c>
      <c r="CF52">
        <f t="shared" si="27"/>
        <v>2.2167318152133744</v>
      </c>
      <c r="CG52">
        <f t="shared" si="27"/>
        <v>2.2386246888604044</v>
      </c>
      <c r="CH52">
        <f t="shared" si="27"/>
        <v>2.1493879527993407</v>
      </c>
      <c r="CJ52">
        <f t="shared" si="28"/>
        <v>-50</v>
      </c>
      <c r="CW52">
        <f t="shared" si="29"/>
        <v>-50</v>
      </c>
      <c r="CX52">
        <f t="shared" si="34"/>
        <v>1.4731058959872509</v>
      </c>
      <c r="CY52">
        <f t="shared" si="33"/>
        <v>1.9769463760854902</v>
      </c>
      <c r="CZ52">
        <f t="shared" si="33"/>
        <v>2.2167318152133744</v>
      </c>
      <c r="DA52">
        <f t="shared" si="33"/>
        <v>2.2386246888604044</v>
      </c>
      <c r="DB52">
        <f t="shared" si="33"/>
        <v>2.1493879527993407</v>
      </c>
    </row>
    <row r="53" spans="1:106" x14ac:dyDescent="0.3">
      <c r="A53">
        <v>-51</v>
      </c>
      <c r="B53" s="1">
        <v>8.0796600000000005E-7</v>
      </c>
      <c r="C53" s="1">
        <v>2.85E-13</v>
      </c>
      <c r="E53" s="1">
        <f t="shared" si="0"/>
        <v>8.0796600000000005E-7</v>
      </c>
      <c r="F53" s="1">
        <f t="shared" si="1"/>
        <v>-1.4510799999999999E-4</v>
      </c>
      <c r="G53" s="1">
        <f t="shared" si="2"/>
        <v>-1.7053500000000001E-4</v>
      </c>
      <c r="H53" s="1">
        <f t="shared" si="3"/>
        <v>-1.5303199999999999E-4</v>
      </c>
      <c r="I53" s="1">
        <f t="shared" si="4"/>
        <v>-1.32674E-4</v>
      </c>
      <c r="J53" s="1">
        <f t="shared" si="5"/>
        <v>-1.1637E-4</v>
      </c>
      <c r="L53">
        <f t="shared" si="6"/>
        <v>1.4510799999999999E-4</v>
      </c>
      <c r="M53">
        <f t="shared" si="7"/>
        <v>1.7053500000000001E-4</v>
      </c>
      <c r="N53">
        <f t="shared" si="8"/>
        <v>1.5303199999999999E-4</v>
      </c>
      <c r="O53">
        <f t="shared" si="9"/>
        <v>1.32674E-4</v>
      </c>
      <c r="P53">
        <f t="shared" si="10"/>
        <v>1.1637E-4</v>
      </c>
      <c r="AA53">
        <f t="shared" si="11"/>
        <v>1.2046078199978614E-2</v>
      </c>
      <c r="AB53">
        <f t="shared" si="11"/>
        <v>1.3058905007694941E-2</v>
      </c>
      <c r="AC53">
        <f t="shared" si="11"/>
        <v>1.2370610332558374E-2</v>
      </c>
      <c r="AD53">
        <f t="shared" si="11"/>
        <v>1.1518420030542383E-2</v>
      </c>
      <c r="AE53">
        <f t="shared" si="11"/>
        <v>1.0787492757819121E-2</v>
      </c>
      <c r="BG53">
        <f t="shared" si="12"/>
        <v>7.028000000000002E-6</v>
      </c>
      <c r="BH53">
        <f t="shared" si="13"/>
        <v>1.3023499999999993E-5</v>
      </c>
      <c r="BI53">
        <f t="shared" si="14"/>
        <v>1.3236000000000005E-5</v>
      </c>
      <c r="BJ53">
        <f t="shared" si="15"/>
        <v>1.2520500000000002E-5</v>
      </c>
      <c r="BK53">
        <f t="shared" si="16"/>
        <v>1.1691999999999996E-5</v>
      </c>
      <c r="BM53">
        <f t="shared" si="17"/>
        <v>-2.8497167996343475E-4</v>
      </c>
      <c r="BN53">
        <f t="shared" si="18"/>
        <v>-4.8093264962305755E-4</v>
      </c>
      <c r="BO53">
        <f t="shared" si="19"/>
        <v>-5.1364997612921709E-4</v>
      </c>
      <c r="BP53">
        <f t="shared" si="20"/>
        <v>-5.2002162562246167E-4</v>
      </c>
      <c r="BQ53">
        <f t="shared" si="21"/>
        <v>-5.1713342024047818E-4</v>
      </c>
      <c r="BW53">
        <f t="shared" si="22"/>
        <v>1.476256699985514</v>
      </c>
      <c r="BX53">
        <f t="shared" si="23"/>
        <v>1.3678165290453419</v>
      </c>
      <c r="BY53">
        <f t="shared" si="24"/>
        <v>0.92675648268868638</v>
      </c>
      <c r="BZ53">
        <f t="shared" si="25"/>
        <v>0.6574940243372448</v>
      </c>
      <c r="CA53">
        <f t="shared" si="26"/>
        <v>0.49118933796899877</v>
      </c>
      <c r="CD53">
        <f t="shared" si="27"/>
        <v>0.68232852181784331</v>
      </c>
      <c r="CE53">
        <f t="shared" si="27"/>
        <v>1.9433840911864941</v>
      </c>
      <c r="CF53">
        <f t="shared" si="27"/>
        <v>2.2167905668111874</v>
      </c>
      <c r="CG53">
        <f t="shared" si="27"/>
        <v>2.2721287099335949</v>
      </c>
      <c r="CH53">
        <f t="shared" si="27"/>
        <v>2.2469599465620269</v>
      </c>
      <c r="CJ53">
        <f t="shared" si="28"/>
        <v>-51</v>
      </c>
      <c r="CW53">
        <f t="shared" si="29"/>
        <v>-51</v>
      </c>
      <c r="CX53">
        <f t="shared" si="34"/>
        <v>1.476256699985514</v>
      </c>
      <c r="CY53">
        <f t="shared" si="33"/>
        <v>1.9433840911864941</v>
      </c>
      <c r="CZ53">
        <f t="shared" si="33"/>
        <v>2.2167905668111874</v>
      </c>
      <c r="DA53">
        <f t="shared" si="33"/>
        <v>2.2721287099335949</v>
      </c>
      <c r="DB53">
        <f t="shared" si="33"/>
        <v>2.2469599465620269</v>
      </c>
    </row>
    <row r="54" spans="1:106" x14ac:dyDescent="0.3">
      <c r="A54">
        <v>-52</v>
      </c>
      <c r="B54" s="1">
        <v>8.4663399999999996E-7</v>
      </c>
      <c r="C54" s="1">
        <v>3.0500000000000001E-13</v>
      </c>
      <c r="E54" s="1">
        <f t="shared" si="0"/>
        <v>8.4663399999999996E-7</v>
      </c>
      <c r="F54" s="1">
        <f t="shared" si="1"/>
        <v>-1.5213499999999999E-4</v>
      </c>
      <c r="G54" s="1">
        <f t="shared" si="2"/>
        <v>-1.8337200000000001E-4</v>
      </c>
      <c r="H54" s="1">
        <f t="shared" si="3"/>
        <v>-1.66E-4</v>
      </c>
      <c r="I54" s="1">
        <f t="shared" si="4"/>
        <v>-1.44878E-4</v>
      </c>
      <c r="J54" s="1">
        <f t="shared" si="5"/>
        <v>-1.2772200000000001E-4</v>
      </c>
      <c r="L54">
        <f t="shared" si="6"/>
        <v>1.5213499999999999E-4</v>
      </c>
      <c r="M54">
        <f t="shared" si="7"/>
        <v>1.8337200000000001E-4</v>
      </c>
      <c r="N54">
        <f t="shared" si="8"/>
        <v>1.66E-4</v>
      </c>
      <c r="O54">
        <f t="shared" si="9"/>
        <v>1.44878E-4</v>
      </c>
      <c r="P54">
        <f t="shared" si="10"/>
        <v>1.2772200000000001E-4</v>
      </c>
      <c r="AA54">
        <f t="shared" ref="AA54:AE104" si="35">SQRT(L54)</f>
        <v>1.233430176378055E-2</v>
      </c>
      <c r="AB54">
        <f t="shared" si="35"/>
        <v>1.3541491793742668E-2</v>
      </c>
      <c r="AC54">
        <f t="shared" si="35"/>
        <v>1.2884098726725125E-2</v>
      </c>
      <c r="AD54">
        <f t="shared" si="35"/>
        <v>1.2036527738513296E-2</v>
      </c>
      <c r="AE54">
        <f t="shared" si="35"/>
        <v>1.1301415840504233E-2</v>
      </c>
      <c r="BG54">
        <f t="shared" si="12"/>
        <v>6.9864999999999982E-6</v>
      </c>
      <c r="BH54">
        <f t="shared" si="13"/>
        <v>1.3416999999999997E-5</v>
      </c>
      <c r="BI54">
        <f t="shared" si="14"/>
        <v>1.3824999999999997E-5</v>
      </c>
      <c r="BJ54">
        <f t="shared" si="15"/>
        <v>1.3158499999999994E-5</v>
      </c>
      <c r="BK54">
        <f t="shared" si="16"/>
        <v>1.2342999999999999E-5</v>
      </c>
      <c r="BM54">
        <f t="shared" si="17"/>
        <v>-2.7699374715088251E-4</v>
      </c>
      <c r="BN54">
        <f t="shared" si="18"/>
        <v>-4.7849544274483272E-4</v>
      </c>
      <c r="BO54">
        <f t="shared" si="19"/>
        <v>-5.1585980534609506E-4</v>
      </c>
      <c r="BP54">
        <f t="shared" si="20"/>
        <v>-5.2381148952667961E-4</v>
      </c>
      <c r="BQ54">
        <f t="shared" si="21"/>
        <v>-5.2197383081848282E-4</v>
      </c>
      <c r="BW54">
        <f t="shared" si="22"/>
        <v>1.4675394755903226</v>
      </c>
      <c r="BX54">
        <f t="shared" si="23"/>
        <v>1.4091445748225406</v>
      </c>
      <c r="BY54">
        <f t="shared" si="24"/>
        <v>0.9679970061325992</v>
      </c>
      <c r="BZ54">
        <f t="shared" si="25"/>
        <v>0.69099757351875968</v>
      </c>
      <c r="CA54">
        <f t="shared" si="26"/>
        <v>0.51853831667390982</v>
      </c>
      <c r="CD54">
        <f t="shared" ref="CD54:CH104" si="36">(2*(BM54)^2)/($BT$9*$BT$14)</f>
        <v>0.64465900126319686</v>
      </c>
      <c r="CE54">
        <f t="shared" si="36"/>
        <v>1.9237371499636771</v>
      </c>
      <c r="CF54">
        <f t="shared" si="36"/>
        <v>2.2359057871590968</v>
      </c>
      <c r="CG54">
        <f t="shared" si="36"/>
        <v>2.3053674692871522</v>
      </c>
      <c r="CH54">
        <f t="shared" si="36"/>
        <v>2.2892202583573349</v>
      </c>
      <c r="CJ54">
        <f t="shared" si="28"/>
        <v>-52</v>
      </c>
      <c r="CW54">
        <f t="shared" si="29"/>
        <v>-52</v>
      </c>
      <c r="CX54">
        <f t="shared" si="34"/>
        <v>1.4675394755903226</v>
      </c>
      <c r="CY54">
        <f t="shared" si="33"/>
        <v>1.9237371499636771</v>
      </c>
      <c r="CZ54">
        <f t="shared" si="33"/>
        <v>2.2359057871590968</v>
      </c>
      <c r="DA54">
        <f t="shared" si="33"/>
        <v>2.3053674692871522</v>
      </c>
      <c r="DB54">
        <f t="shared" si="33"/>
        <v>2.2892202583573349</v>
      </c>
    </row>
    <row r="55" spans="1:106" x14ac:dyDescent="0.3">
      <c r="A55">
        <v>-53</v>
      </c>
      <c r="B55" s="1">
        <v>8.8485100000000001E-7</v>
      </c>
      <c r="C55" s="1">
        <v>3.0300000000000002E-13</v>
      </c>
      <c r="E55" s="1">
        <f t="shared" si="0"/>
        <v>8.8485100000000001E-7</v>
      </c>
      <c r="F55" s="1">
        <f t="shared" si="1"/>
        <v>-1.59164E-4</v>
      </c>
      <c r="G55" s="1">
        <f t="shared" si="2"/>
        <v>-1.96582E-4</v>
      </c>
      <c r="H55" s="1">
        <f t="shared" si="3"/>
        <v>-1.7950400000000001E-4</v>
      </c>
      <c r="I55" s="1">
        <f t="shared" si="4"/>
        <v>-1.57715E-4</v>
      </c>
      <c r="J55" s="1">
        <f t="shared" si="5"/>
        <v>-1.3975399999999999E-4</v>
      </c>
      <c r="L55">
        <f t="shared" si="6"/>
        <v>1.59164E-4</v>
      </c>
      <c r="M55">
        <f t="shared" si="7"/>
        <v>1.96582E-4</v>
      </c>
      <c r="N55">
        <f t="shared" si="8"/>
        <v>1.7950400000000001E-4</v>
      </c>
      <c r="O55">
        <f t="shared" si="9"/>
        <v>1.57715E-4</v>
      </c>
      <c r="P55">
        <f t="shared" si="10"/>
        <v>1.3975399999999999E-4</v>
      </c>
      <c r="AA55">
        <f t="shared" si="35"/>
        <v>1.2616021559905483E-2</v>
      </c>
      <c r="AB55">
        <f t="shared" si="35"/>
        <v>1.4020770306941056E-2</v>
      </c>
      <c r="AC55">
        <f t="shared" si="35"/>
        <v>1.3397910284816808E-2</v>
      </c>
      <c r="AD55">
        <f t="shared" si="35"/>
        <v>1.2558463281787306E-2</v>
      </c>
      <c r="AE55">
        <f t="shared" si="35"/>
        <v>1.1821759598300077E-2</v>
      </c>
      <c r="BG55">
        <f t="shared" si="12"/>
        <v>6.9310000000000053E-6</v>
      </c>
      <c r="BH55">
        <f t="shared" si="13"/>
        <v>1.3783000000000002E-5</v>
      </c>
      <c r="BI55">
        <f t="shared" si="14"/>
        <v>1.4377000000000001E-5</v>
      </c>
      <c r="BJ55">
        <f t="shared" si="15"/>
        <v>1.3796000000000001E-5</v>
      </c>
      <c r="BK55">
        <f t="shared" si="16"/>
        <v>1.3004500000000007E-5</v>
      </c>
      <c r="BM55">
        <f t="shared" si="17"/>
        <v>-2.6895660631275515E-4</v>
      </c>
      <c r="BN55">
        <f t="shared" si="18"/>
        <v>-4.754013783509611E-4</v>
      </c>
      <c r="BO55">
        <f t="shared" si="19"/>
        <v>-5.1661829287724941E-4</v>
      </c>
      <c r="BP55">
        <f t="shared" si="20"/>
        <v>-5.2714404665107732E-4</v>
      </c>
      <c r="BQ55">
        <f t="shared" si="21"/>
        <v>-5.2656922977438458E-4</v>
      </c>
      <c r="BW55">
        <f t="shared" si="22"/>
        <v>1.455881500796756</v>
      </c>
      <c r="BX55">
        <f t="shared" si="23"/>
        <v>1.4475843836013329</v>
      </c>
      <c r="BY55">
        <f t="shared" si="24"/>
        <v>1.0066468685112753</v>
      </c>
      <c r="BZ55">
        <f t="shared" si="25"/>
        <v>0.72447486600028976</v>
      </c>
      <c r="CA55">
        <f t="shared" si="26"/>
        <v>0.54632840793857773</v>
      </c>
      <c r="CD55">
        <f t="shared" si="36"/>
        <v>0.60779140266520548</v>
      </c>
      <c r="CE55">
        <f t="shared" si="36"/>
        <v>1.8989389093442899</v>
      </c>
      <c r="CF55">
        <f t="shared" si="36"/>
        <v>2.2424856889835434</v>
      </c>
      <c r="CG55">
        <f t="shared" si="36"/>
        <v>2.3347948809707439</v>
      </c>
      <c r="CH55">
        <f t="shared" si="36"/>
        <v>2.3297057681038593</v>
      </c>
      <c r="CJ55">
        <f t="shared" si="28"/>
        <v>-53</v>
      </c>
      <c r="CW55">
        <f t="shared" si="29"/>
        <v>-53</v>
      </c>
      <c r="CX55">
        <f t="shared" si="34"/>
        <v>1.455881500796756</v>
      </c>
      <c r="CY55">
        <f t="shared" si="33"/>
        <v>1.8989389093442899</v>
      </c>
      <c r="CZ55">
        <f t="shared" si="33"/>
        <v>2.2424856889835434</v>
      </c>
      <c r="DA55">
        <f t="shared" si="33"/>
        <v>2.3347948809707439</v>
      </c>
      <c r="DB55">
        <f t="shared" si="33"/>
        <v>2.3297057681038593</v>
      </c>
    </row>
    <row r="56" spans="1:106" x14ac:dyDescent="0.3">
      <c r="A56">
        <v>-54</v>
      </c>
      <c r="B56" s="1">
        <v>9.2500300000000001E-7</v>
      </c>
      <c r="C56" s="1">
        <v>2.85E-13</v>
      </c>
      <c r="E56" s="1">
        <f t="shared" si="0"/>
        <v>9.2500300000000001E-7</v>
      </c>
      <c r="F56" s="1">
        <f t="shared" si="1"/>
        <v>-1.6610799999999999E-4</v>
      </c>
      <c r="G56" s="1">
        <f t="shared" si="2"/>
        <v>-2.10206E-4</v>
      </c>
      <c r="H56" s="1">
        <f t="shared" si="3"/>
        <v>-1.9364999999999999E-4</v>
      </c>
      <c r="I56" s="1">
        <f t="shared" si="4"/>
        <v>-1.7119499999999999E-4</v>
      </c>
      <c r="J56" s="1">
        <f t="shared" si="5"/>
        <v>-1.5240800000000001E-4</v>
      </c>
      <c r="L56">
        <f t="shared" si="6"/>
        <v>1.6610799999999999E-4</v>
      </c>
      <c r="M56">
        <f t="shared" si="7"/>
        <v>2.10206E-4</v>
      </c>
      <c r="N56">
        <f t="shared" si="8"/>
        <v>1.9364999999999999E-4</v>
      </c>
      <c r="O56">
        <f t="shared" si="9"/>
        <v>1.7119499999999999E-4</v>
      </c>
      <c r="P56">
        <f t="shared" si="10"/>
        <v>1.5240800000000001E-4</v>
      </c>
      <c r="AA56">
        <f t="shared" si="35"/>
        <v>1.2888289258082315E-2</v>
      </c>
      <c r="AB56">
        <f t="shared" si="35"/>
        <v>1.4498482679232334E-2</v>
      </c>
      <c r="AC56">
        <f t="shared" si="35"/>
        <v>1.3915818337417315E-2</v>
      </c>
      <c r="AD56">
        <f t="shared" si="35"/>
        <v>1.3084150717566655E-2</v>
      </c>
      <c r="AE56">
        <f t="shared" si="35"/>
        <v>1.2345363502141198E-2</v>
      </c>
      <c r="BG56">
        <f t="shared" si="12"/>
        <v>6.9080000000000099E-6</v>
      </c>
      <c r="BH56">
        <f t="shared" si="13"/>
        <v>1.4087000000000003E-5</v>
      </c>
      <c r="BI56">
        <f t="shared" si="14"/>
        <v>1.4917000000000005E-5</v>
      </c>
      <c r="BJ56">
        <f t="shared" si="15"/>
        <v>1.4396000000000006E-5</v>
      </c>
      <c r="BK56">
        <f t="shared" si="16"/>
        <v>1.3680999999999993E-5</v>
      </c>
      <c r="BM56">
        <f t="shared" si="17"/>
        <v>-2.6264297755561062E-4</v>
      </c>
      <c r="BN56">
        <f t="shared" si="18"/>
        <v>-4.705384499892337E-4</v>
      </c>
      <c r="BO56">
        <f t="shared" si="19"/>
        <v>-5.1678146034081507E-4</v>
      </c>
      <c r="BP56">
        <f t="shared" si="20"/>
        <v>-5.2876263964373327E-4</v>
      </c>
      <c r="BQ56">
        <f t="shared" si="21"/>
        <v>-5.3123501452248176E-4</v>
      </c>
      <c r="BW56">
        <f t="shared" si="22"/>
        <v>1.4510502679994226</v>
      </c>
      <c r="BX56">
        <f t="shared" si="23"/>
        <v>1.4795125307837176</v>
      </c>
      <c r="BY56">
        <f t="shared" si="24"/>
        <v>1.0444565164904152</v>
      </c>
      <c r="BZ56">
        <f t="shared" si="25"/>
        <v>0.75598290598290629</v>
      </c>
      <c r="CA56">
        <f t="shared" si="26"/>
        <v>0.57474866000289693</v>
      </c>
      <c r="CD56">
        <f t="shared" si="36"/>
        <v>0.57959109839751777</v>
      </c>
      <c r="CE56">
        <f t="shared" si="36"/>
        <v>1.8602887308792835</v>
      </c>
      <c r="CF56">
        <f t="shared" si="36"/>
        <v>2.2439024351173629</v>
      </c>
      <c r="CG56">
        <f t="shared" si="36"/>
        <v>2.3491548438091403</v>
      </c>
      <c r="CH56">
        <f t="shared" si="36"/>
        <v>2.3711744398048213</v>
      </c>
      <c r="CJ56">
        <f t="shared" si="28"/>
        <v>-54</v>
      </c>
      <c r="CW56">
        <f t="shared" si="29"/>
        <v>-54</v>
      </c>
      <c r="CX56">
        <f t="shared" si="34"/>
        <v>1.4510502679994226</v>
      </c>
      <c r="CY56">
        <f t="shared" si="33"/>
        <v>1.8602887308792835</v>
      </c>
      <c r="CZ56">
        <f t="shared" si="33"/>
        <v>2.2439024351173629</v>
      </c>
      <c r="DA56">
        <f t="shared" si="33"/>
        <v>2.3491548438091403</v>
      </c>
      <c r="DB56">
        <f t="shared" si="33"/>
        <v>2.3711744398048213</v>
      </c>
    </row>
    <row r="57" spans="1:106" x14ac:dyDescent="0.3">
      <c r="A57">
        <v>-55</v>
      </c>
      <c r="B57" s="1">
        <v>9.6420100000000005E-7</v>
      </c>
      <c r="C57" s="1">
        <v>3.0199999999999998E-13</v>
      </c>
      <c r="E57" s="1">
        <f t="shared" si="0"/>
        <v>9.6420100000000005E-7</v>
      </c>
      <c r="F57" s="1">
        <f t="shared" si="1"/>
        <v>-1.7302600000000001E-4</v>
      </c>
      <c r="G57" s="1">
        <f t="shared" si="2"/>
        <v>-2.24148E-4</v>
      </c>
      <c r="H57" s="1">
        <f t="shared" si="3"/>
        <v>-2.0825800000000001E-4</v>
      </c>
      <c r="I57" s="1">
        <f t="shared" si="4"/>
        <v>-1.8530700000000001E-4</v>
      </c>
      <c r="J57" s="1">
        <f t="shared" si="5"/>
        <v>-1.6576300000000001E-4</v>
      </c>
      <c r="L57">
        <f t="shared" si="6"/>
        <v>1.7302600000000001E-4</v>
      </c>
      <c r="M57">
        <f t="shared" si="7"/>
        <v>2.24148E-4</v>
      </c>
      <c r="N57">
        <f t="shared" si="8"/>
        <v>2.0825800000000001E-4</v>
      </c>
      <c r="O57">
        <f t="shared" si="9"/>
        <v>1.8530700000000001E-4</v>
      </c>
      <c r="P57">
        <f t="shared" si="10"/>
        <v>1.6576300000000001E-4</v>
      </c>
      <c r="AA57">
        <f t="shared" si="35"/>
        <v>1.3153934772530993E-2</v>
      </c>
      <c r="AB57">
        <f t="shared" si="35"/>
        <v>1.4971573063642978E-2</v>
      </c>
      <c r="AC57">
        <f t="shared" si="35"/>
        <v>1.4431146870571307E-2</v>
      </c>
      <c r="AD57">
        <f t="shared" si="35"/>
        <v>1.3612751375089461E-2</v>
      </c>
      <c r="AE57">
        <f t="shared" si="35"/>
        <v>1.2874898057848846E-2</v>
      </c>
      <c r="BG57">
        <f t="shared" si="12"/>
        <v>6.9504999999999989E-6</v>
      </c>
      <c r="BH57">
        <f t="shared" si="13"/>
        <v>1.4346000000000001E-5</v>
      </c>
      <c r="BI57">
        <f t="shared" si="14"/>
        <v>1.5514499999999992E-5</v>
      </c>
      <c r="BJ57">
        <f t="shared" si="15"/>
        <v>1.5009499999999997E-5</v>
      </c>
      <c r="BK57">
        <f t="shared" si="16"/>
        <v>1.4363499999999989E-5</v>
      </c>
      <c r="BM57">
        <f t="shared" si="17"/>
        <v>-2.5909507687803431E-4</v>
      </c>
      <c r="BN57">
        <f t="shared" si="18"/>
        <v>-4.6468515229889333E-4</v>
      </c>
      <c r="BO57">
        <f t="shared" si="19"/>
        <v>-5.1887871079424851E-4</v>
      </c>
      <c r="BP57">
        <f t="shared" si="20"/>
        <v>-5.306196102594058E-4</v>
      </c>
      <c r="BQ57">
        <f t="shared" si="21"/>
        <v>-5.3553455057725192E-4</v>
      </c>
      <c r="BW57">
        <f t="shared" si="22"/>
        <v>1.4599775459944948</v>
      </c>
      <c r="BX57">
        <f t="shared" si="23"/>
        <v>1.5067144719687093</v>
      </c>
      <c r="BY57">
        <f t="shared" si="24"/>
        <v>1.0862921918006658</v>
      </c>
      <c r="BZ57">
        <f t="shared" si="25"/>
        <v>0.78819987686513093</v>
      </c>
      <c r="CA57">
        <f t="shared" si="26"/>
        <v>0.60342097638707759</v>
      </c>
      <c r="CD57">
        <f t="shared" si="36"/>
        <v>0.5640381014082575</v>
      </c>
      <c r="CE57">
        <f t="shared" si="36"/>
        <v>1.8142942002735984</v>
      </c>
      <c r="CF57">
        <f t="shared" si="36"/>
        <v>2.2621522175719373</v>
      </c>
      <c r="CG57">
        <f t="shared" si="36"/>
        <v>2.3656838919204599</v>
      </c>
      <c r="CH57">
        <f t="shared" si="36"/>
        <v>2.4097118328255531</v>
      </c>
      <c r="CJ57">
        <f t="shared" si="28"/>
        <v>-55</v>
      </c>
      <c r="CW57">
        <f t="shared" si="29"/>
        <v>-55</v>
      </c>
      <c r="CX57">
        <f t="shared" si="34"/>
        <v>1.4599775459944948</v>
      </c>
      <c r="CY57">
        <f t="shared" si="33"/>
        <v>1.8142942002735984</v>
      </c>
      <c r="CZ57">
        <f t="shared" si="33"/>
        <v>2.2621522175719373</v>
      </c>
      <c r="DA57">
        <f t="shared" si="33"/>
        <v>2.3656838919204599</v>
      </c>
      <c r="DB57">
        <f t="shared" si="33"/>
        <v>2.4097118328255531</v>
      </c>
    </row>
    <row r="58" spans="1:106" x14ac:dyDescent="0.3">
      <c r="A58">
        <v>-56</v>
      </c>
      <c r="B58" s="1">
        <v>1.0046840000000001E-6</v>
      </c>
      <c r="C58" s="1">
        <v>3.2399999999999998E-13</v>
      </c>
      <c r="E58" s="1">
        <f t="shared" si="0"/>
        <v>1.0046840000000001E-6</v>
      </c>
      <c r="F58" s="1">
        <f t="shared" si="1"/>
        <v>-1.7992400000000001E-4</v>
      </c>
      <c r="G58" s="1">
        <f t="shared" si="2"/>
        <v>-2.3838E-4</v>
      </c>
      <c r="H58" s="1">
        <f t="shared" si="3"/>
        <v>-2.23484E-4</v>
      </c>
      <c r="I58" s="1">
        <f t="shared" si="4"/>
        <v>-1.9998699999999999E-4</v>
      </c>
      <c r="J58" s="1">
        <f t="shared" si="5"/>
        <v>-1.7976999999999999E-4</v>
      </c>
      <c r="L58">
        <f t="shared" si="6"/>
        <v>1.7992400000000001E-4</v>
      </c>
      <c r="M58">
        <f t="shared" si="7"/>
        <v>2.3838E-4</v>
      </c>
      <c r="N58">
        <f t="shared" si="8"/>
        <v>2.23484E-4</v>
      </c>
      <c r="O58">
        <f t="shared" si="9"/>
        <v>1.9998699999999999E-4</v>
      </c>
      <c r="P58">
        <f t="shared" si="10"/>
        <v>1.7976999999999999E-4</v>
      </c>
      <c r="AA58">
        <f t="shared" si="35"/>
        <v>1.3413575213193536E-2</v>
      </c>
      <c r="AB58">
        <f t="shared" si="35"/>
        <v>1.5439559579210801E-2</v>
      </c>
      <c r="AC58">
        <f t="shared" si="35"/>
        <v>1.4949381258098944E-2</v>
      </c>
      <c r="AD58">
        <f t="shared" si="35"/>
        <v>1.4141675996854121E-2</v>
      </c>
      <c r="AE58">
        <f t="shared" si="35"/>
        <v>1.3407833531186162E-2</v>
      </c>
      <c r="BG58">
        <f t="shared" si="12"/>
        <v>6.9230000000000005E-6</v>
      </c>
      <c r="BH58">
        <f t="shared" si="13"/>
        <v>1.4559000000000006E-5</v>
      </c>
      <c r="BI58">
        <f t="shared" si="14"/>
        <v>1.6062500000000004E-5</v>
      </c>
      <c r="BJ58">
        <f t="shared" si="15"/>
        <v>1.5598500000000003E-5</v>
      </c>
      <c r="BK58">
        <f t="shared" si="16"/>
        <v>1.5050500000000006E-5</v>
      </c>
      <c r="BM58">
        <f t="shared" si="17"/>
        <v>-2.5327704827534005E-4</v>
      </c>
      <c r="BN58">
        <f t="shared" si="18"/>
        <v>-4.5790325634349494E-4</v>
      </c>
      <c r="BO58">
        <f t="shared" si="19"/>
        <v>-5.1919766138841788E-4</v>
      </c>
      <c r="BP58">
        <f t="shared" si="20"/>
        <v>-5.3153005369985598E-4</v>
      </c>
      <c r="BQ58">
        <f t="shared" si="21"/>
        <v>-5.3954580420045699E-4</v>
      </c>
      <c r="BW58">
        <f t="shared" si="22"/>
        <v>1.4542010719976823</v>
      </c>
      <c r="BX58">
        <f t="shared" si="23"/>
        <v>1.5290851803563674</v>
      </c>
      <c r="BY58">
        <f t="shared" si="24"/>
        <v>1.1246619827128304</v>
      </c>
      <c r="BZ58">
        <f t="shared" si="25"/>
        <v>0.81913026944806622</v>
      </c>
      <c r="CA58">
        <f t="shared" si="26"/>
        <v>0.63228234101115477</v>
      </c>
      <c r="CD58">
        <f t="shared" si="36"/>
        <v>0.53899134646066893</v>
      </c>
      <c r="CE58">
        <f t="shared" si="36"/>
        <v>1.7617228372966296</v>
      </c>
      <c r="CF58">
        <f t="shared" si="36"/>
        <v>2.2649341260741314</v>
      </c>
      <c r="CG58">
        <f t="shared" si="36"/>
        <v>2.3738089936546376</v>
      </c>
      <c r="CH58">
        <f t="shared" si="36"/>
        <v>2.4459454063680193</v>
      </c>
      <c r="CJ58">
        <f t="shared" si="28"/>
        <v>-56</v>
      </c>
      <c r="CW58">
        <f t="shared" si="29"/>
        <v>-56</v>
      </c>
      <c r="CX58">
        <f t="shared" si="34"/>
        <v>1.4542010719976823</v>
      </c>
      <c r="CY58">
        <f t="shared" si="33"/>
        <v>1.7617228372966296</v>
      </c>
      <c r="CZ58">
        <f t="shared" si="33"/>
        <v>2.2649341260741314</v>
      </c>
      <c r="DA58">
        <f t="shared" si="33"/>
        <v>2.3738089936546376</v>
      </c>
      <c r="DB58">
        <f t="shared" si="33"/>
        <v>2.4459454063680193</v>
      </c>
    </row>
    <row r="59" spans="1:106" ht="15" thickBot="1" x14ac:dyDescent="0.35">
      <c r="A59">
        <v>-57</v>
      </c>
      <c r="B59" s="1">
        <v>1.0466460000000001E-6</v>
      </c>
      <c r="C59" s="1">
        <v>3.09E-13</v>
      </c>
      <c r="E59" s="1">
        <f t="shared" si="0"/>
        <v>1.0466460000000001E-6</v>
      </c>
      <c r="F59" s="1">
        <f t="shared" si="1"/>
        <v>-1.8692700000000001E-4</v>
      </c>
      <c r="G59" s="1">
        <f t="shared" si="2"/>
        <v>-2.5284E-4</v>
      </c>
      <c r="H59" s="1">
        <f t="shared" si="3"/>
        <v>-2.39287E-4</v>
      </c>
      <c r="I59" s="1">
        <f t="shared" si="4"/>
        <v>-2.15326E-4</v>
      </c>
      <c r="J59" s="1">
        <f t="shared" si="5"/>
        <v>-1.9448999999999999E-4</v>
      </c>
      <c r="L59">
        <f t="shared" si="6"/>
        <v>1.8692700000000001E-4</v>
      </c>
      <c r="M59">
        <f t="shared" si="7"/>
        <v>2.5284E-4</v>
      </c>
      <c r="N59">
        <f t="shared" si="8"/>
        <v>2.39287E-4</v>
      </c>
      <c r="O59">
        <f t="shared" si="9"/>
        <v>2.15326E-4</v>
      </c>
      <c r="P59">
        <f t="shared" si="10"/>
        <v>1.9448999999999999E-4</v>
      </c>
      <c r="AA59">
        <f t="shared" si="35"/>
        <v>1.3672124926287062E-2</v>
      </c>
      <c r="AB59">
        <f t="shared" si="35"/>
        <v>1.5900943368240765E-2</v>
      </c>
      <c r="AC59">
        <f t="shared" si="35"/>
        <v>1.5468904292159804E-2</v>
      </c>
      <c r="AD59">
        <f t="shared" si="35"/>
        <v>1.4673990595608272E-2</v>
      </c>
      <c r="AE59">
        <f t="shared" si="35"/>
        <v>1.3945967159003351E-2</v>
      </c>
      <c r="BG59">
        <f t="shared" si="12"/>
        <v>6.8879999999999923E-6</v>
      </c>
      <c r="BH59">
        <f t="shared" si="13"/>
        <v>1.4832500000000002E-5</v>
      </c>
      <c r="BI59">
        <f t="shared" si="14"/>
        <v>1.6527500000000007E-5</v>
      </c>
      <c r="BJ59">
        <f t="shared" si="15"/>
        <v>1.6248499999999992E-5</v>
      </c>
      <c r="BK59">
        <f t="shared" si="16"/>
        <v>1.5694000000000003E-5</v>
      </c>
      <c r="BM59">
        <f t="shared" si="17"/>
        <v>-2.4742184897292869E-4</v>
      </c>
      <c r="BN59">
        <f t="shared" si="18"/>
        <v>-4.53470843051017E-4</v>
      </c>
      <c r="BO59">
        <f t="shared" si="19"/>
        <v>-5.169416755722915E-4</v>
      </c>
      <c r="BP59">
        <f t="shared" si="20"/>
        <v>-5.3420219685955742E-4</v>
      </c>
      <c r="BQ59">
        <f t="shared" si="21"/>
        <v>-5.4163550598762187E-4</v>
      </c>
      <c r="BW59">
        <f t="shared" si="22"/>
        <v>1.4468491960017367</v>
      </c>
      <c r="BX59">
        <f t="shared" si="23"/>
        <v>1.5578100101405188</v>
      </c>
      <c r="BY59">
        <f t="shared" si="24"/>
        <v>1.1572202906948674</v>
      </c>
      <c r="BZ59">
        <f t="shared" si="25"/>
        <v>0.85326397942923327</v>
      </c>
      <c r="CA59">
        <f t="shared" si="26"/>
        <v>0.65931623931623939</v>
      </c>
      <c r="CD59">
        <f t="shared" si="36"/>
        <v>0.51435884952232347</v>
      </c>
      <c r="CE59">
        <f t="shared" si="36"/>
        <v>1.7277816483918884</v>
      </c>
      <c r="CF59">
        <f t="shared" si="36"/>
        <v>2.2452939830106216</v>
      </c>
      <c r="CG59">
        <f t="shared" si="36"/>
        <v>2.3977365281059662</v>
      </c>
      <c r="CH59">
        <f t="shared" si="36"/>
        <v>2.4649287611321302</v>
      </c>
      <c r="CJ59">
        <f t="shared" si="28"/>
        <v>-57</v>
      </c>
      <c r="CW59">
        <f t="shared" si="29"/>
        <v>-57</v>
      </c>
      <c r="CX59">
        <f t="shared" si="34"/>
        <v>1.4468491960017367</v>
      </c>
      <c r="CY59">
        <f t="shared" si="33"/>
        <v>1.7277816483918884</v>
      </c>
      <c r="CZ59">
        <f t="shared" si="33"/>
        <v>2.2452939830106216</v>
      </c>
      <c r="DA59">
        <f t="shared" si="33"/>
        <v>2.3977365281059662</v>
      </c>
      <c r="DB59">
        <f t="shared" si="33"/>
        <v>2.4649287611321302</v>
      </c>
    </row>
    <row r="60" spans="1:106" ht="15" thickTop="1" x14ac:dyDescent="0.3">
      <c r="A60">
        <v>-58</v>
      </c>
      <c r="B60" s="1">
        <v>1.086081E-6</v>
      </c>
      <c r="C60" s="1">
        <v>3.2600000000000002E-13</v>
      </c>
      <c r="E60" s="1">
        <f t="shared" si="0"/>
        <v>1.086081E-6</v>
      </c>
      <c r="F60" s="1">
        <f t="shared" si="1"/>
        <v>-1.9377000000000001E-4</v>
      </c>
      <c r="G60" s="1">
        <f t="shared" si="2"/>
        <v>-2.6749800000000002E-4</v>
      </c>
      <c r="H60" s="1">
        <f t="shared" si="3"/>
        <v>-2.5560900000000001E-4</v>
      </c>
      <c r="I60" s="1">
        <f t="shared" si="4"/>
        <v>-2.31184E-4</v>
      </c>
      <c r="J60" s="1">
        <f t="shared" si="5"/>
        <v>-2.0987100000000001E-4</v>
      </c>
      <c r="L60">
        <f t="shared" si="6"/>
        <v>1.9377000000000001E-4</v>
      </c>
      <c r="M60">
        <f t="shared" si="7"/>
        <v>2.6749800000000002E-4</v>
      </c>
      <c r="N60">
        <f t="shared" si="8"/>
        <v>2.5560900000000001E-4</v>
      </c>
      <c r="O60">
        <f t="shared" si="9"/>
        <v>2.31184E-4</v>
      </c>
      <c r="P60">
        <f t="shared" si="10"/>
        <v>2.0987100000000001E-4</v>
      </c>
      <c r="AA60">
        <f t="shared" si="35"/>
        <v>1.3920129309744216E-2</v>
      </c>
      <c r="AB60">
        <f t="shared" si="35"/>
        <v>1.6355366091897791E-2</v>
      </c>
      <c r="AC60">
        <f t="shared" si="35"/>
        <v>1.598777658087578E-2</v>
      </c>
      <c r="AD60">
        <f t="shared" si="35"/>
        <v>1.5204736104253833E-2</v>
      </c>
      <c r="AE60">
        <f t="shared" si="35"/>
        <v>1.4486925139587076E-2</v>
      </c>
      <c r="BG60">
        <f t="shared" si="12"/>
        <v>6.8984999999999942E-6</v>
      </c>
      <c r="BH60">
        <f t="shared" si="13"/>
        <v>1.5056E-5</v>
      </c>
      <c r="BI60">
        <f t="shared" si="14"/>
        <v>1.7000499999999991E-5</v>
      </c>
      <c r="BJ60">
        <f t="shared" si="15"/>
        <v>1.6911499999999992E-5</v>
      </c>
      <c r="BK60">
        <f t="shared" si="16"/>
        <v>1.6359999999999996E-5</v>
      </c>
      <c r="BM60">
        <f t="shared" si="17"/>
        <v>-2.4352819869756075E-4</v>
      </c>
      <c r="BN60">
        <f t="shared" si="18"/>
        <v>-4.4800533237778813E-4</v>
      </c>
      <c r="BO60">
        <f t="shared" si="19"/>
        <v>-5.1507756917160835E-4</v>
      </c>
      <c r="BP60">
        <f t="shared" si="20"/>
        <v>-5.3714974685847589E-4</v>
      </c>
      <c r="BQ60">
        <f t="shared" si="21"/>
        <v>-5.4420396133117357E-4</v>
      </c>
      <c r="BW60">
        <f t="shared" si="22"/>
        <v>1.4490547588005203</v>
      </c>
      <c r="BX60">
        <f t="shared" si="23"/>
        <v>1.5812834999275676</v>
      </c>
      <c r="BY60">
        <f t="shared" si="24"/>
        <v>1.1903387416099274</v>
      </c>
      <c r="BZ60">
        <f t="shared" si="25"/>
        <v>0.88808036361002418</v>
      </c>
      <c r="CA60">
        <f t="shared" si="26"/>
        <v>0.68729537882080227</v>
      </c>
      <c r="CD60">
        <f t="shared" si="36"/>
        <v>0.4982974136652123</v>
      </c>
      <c r="CE60">
        <f t="shared" si="36"/>
        <v>1.6863840525363003</v>
      </c>
      <c r="CF60">
        <f t="shared" si="36"/>
        <v>2.2291299914959457</v>
      </c>
      <c r="CG60">
        <f t="shared" si="36"/>
        <v>2.4242693512830997</v>
      </c>
      <c r="CH60">
        <f t="shared" si="36"/>
        <v>2.4883617541149365</v>
      </c>
      <c r="CJ60">
        <f t="shared" si="28"/>
        <v>-58</v>
      </c>
      <c r="CW60">
        <f t="shared" si="29"/>
        <v>-58</v>
      </c>
      <c r="CX60">
        <f t="shared" si="34"/>
        <v>1.4490547588005203</v>
      </c>
      <c r="CY60" s="18">
        <f t="shared" si="34"/>
        <v>1.5812834999275676</v>
      </c>
      <c r="CZ60">
        <f t="shared" si="33"/>
        <v>2.2291299914959457</v>
      </c>
      <c r="DA60">
        <f t="shared" si="33"/>
        <v>2.4242693512830997</v>
      </c>
      <c r="DB60">
        <f t="shared" si="33"/>
        <v>2.4883617541149365</v>
      </c>
    </row>
    <row r="61" spans="1:106" x14ac:dyDescent="0.3">
      <c r="A61">
        <v>-59</v>
      </c>
      <c r="B61" s="1">
        <v>1.1291050000000001E-6</v>
      </c>
      <c r="C61" s="1">
        <v>3.2E-13</v>
      </c>
      <c r="E61" s="1">
        <f t="shared" si="0"/>
        <v>1.1291050000000001E-6</v>
      </c>
      <c r="F61" s="1">
        <f t="shared" si="1"/>
        <v>-2.0070299999999999E-4</v>
      </c>
      <c r="G61" s="1">
        <f t="shared" si="2"/>
        <v>-2.8250500000000001E-4</v>
      </c>
      <c r="H61" s="1">
        <f t="shared" si="3"/>
        <v>-2.7234200000000002E-4</v>
      </c>
      <c r="I61" s="1">
        <f t="shared" si="4"/>
        <v>-2.4782299999999999E-4</v>
      </c>
      <c r="J61" s="1">
        <f t="shared" si="5"/>
        <v>-2.2587799999999999E-4</v>
      </c>
      <c r="L61">
        <f t="shared" si="6"/>
        <v>2.0070299999999999E-4</v>
      </c>
      <c r="M61">
        <f t="shared" si="7"/>
        <v>2.8250500000000001E-4</v>
      </c>
      <c r="N61">
        <f t="shared" si="8"/>
        <v>2.7234200000000002E-4</v>
      </c>
      <c r="O61">
        <f t="shared" si="9"/>
        <v>2.4782299999999999E-4</v>
      </c>
      <c r="P61">
        <f t="shared" si="10"/>
        <v>2.2587799999999999E-4</v>
      </c>
      <c r="AA61">
        <f t="shared" si="35"/>
        <v>1.4166968624232919E-2</v>
      </c>
      <c r="AB61">
        <f t="shared" si="35"/>
        <v>1.6807885054342799E-2</v>
      </c>
      <c r="AC61">
        <f t="shared" si="35"/>
        <v>1.6502787643304387E-2</v>
      </c>
      <c r="AD61">
        <f t="shared" si="35"/>
        <v>1.5742394989327387E-2</v>
      </c>
      <c r="AE61">
        <f t="shared" si="35"/>
        <v>1.5029238170978594E-2</v>
      </c>
      <c r="BG61">
        <f t="shared" si="12"/>
        <v>6.8015E-6</v>
      </c>
      <c r="BH61">
        <f t="shared" si="13"/>
        <v>1.5177999999999996E-5</v>
      </c>
      <c r="BI61">
        <f t="shared" si="14"/>
        <v>1.7599000000000009E-5</v>
      </c>
      <c r="BJ61">
        <f t="shared" si="15"/>
        <v>1.7494500000000014E-5</v>
      </c>
      <c r="BK61">
        <f t="shared" si="16"/>
        <v>1.7091500000000007E-5</v>
      </c>
      <c r="BM61">
        <f t="shared" si="17"/>
        <v>-2.3611267132463671E-4</v>
      </c>
      <c r="BN61">
        <f t="shared" si="18"/>
        <v>-4.3999607505781213E-4</v>
      </c>
      <c r="BO61">
        <f t="shared" si="19"/>
        <v>-5.1701538412738171E-4</v>
      </c>
      <c r="BP61">
        <f t="shared" si="20"/>
        <v>-5.3731010181262879E-4</v>
      </c>
      <c r="BQ61">
        <f t="shared" si="21"/>
        <v>-5.4858437219425487E-4</v>
      </c>
      <c r="BW61">
        <f t="shared" si="22"/>
        <v>1.428679559611763</v>
      </c>
      <c r="BX61">
        <f t="shared" si="23"/>
        <v>1.5940967695204979</v>
      </c>
      <c r="BY61">
        <f t="shared" si="24"/>
        <v>1.2322444347868082</v>
      </c>
      <c r="BZ61">
        <f t="shared" si="25"/>
        <v>0.91869567579313416</v>
      </c>
      <c r="CA61">
        <f t="shared" si="26"/>
        <v>0.7180262204838479</v>
      </c>
      <c r="CD61">
        <f t="shared" si="36"/>
        <v>0.46841275191702791</v>
      </c>
      <c r="CE61">
        <f t="shared" si="36"/>
        <v>1.626626057054068</v>
      </c>
      <c r="CF61">
        <f t="shared" si="36"/>
        <v>2.2459343228472082</v>
      </c>
      <c r="CG61">
        <f t="shared" si="36"/>
        <v>2.4257169983447859</v>
      </c>
      <c r="CH61">
        <f t="shared" si="36"/>
        <v>2.5285816569773081</v>
      </c>
      <c r="CJ61">
        <f t="shared" si="28"/>
        <v>-59</v>
      </c>
      <c r="CW61">
        <f t="shared" si="29"/>
        <v>-59</v>
      </c>
      <c r="CX61">
        <f t="shared" si="34"/>
        <v>1.428679559611763</v>
      </c>
      <c r="CY61">
        <f t="shared" si="34"/>
        <v>1.5940967695204979</v>
      </c>
      <c r="CZ61">
        <f t="shared" si="33"/>
        <v>2.2459343228472082</v>
      </c>
      <c r="DA61">
        <f t="shared" si="33"/>
        <v>2.4257169983447859</v>
      </c>
      <c r="DB61">
        <f t="shared" si="33"/>
        <v>2.5285816569773081</v>
      </c>
    </row>
    <row r="62" spans="1:106" x14ac:dyDescent="0.3">
      <c r="A62">
        <v>-60</v>
      </c>
      <c r="B62" s="1">
        <v>1.16506E-6</v>
      </c>
      <c r="C62" s="1">
        <v>2.01E-13</v>
      </c>
      <c r="E62" s="1">
        <f t="shared" si="0"/>
        <v>1.16506E-6</v>
      </c>
      <c r="F62" s="1">
        <f t="shared" si="1"/>
        <v>-2.07567E-4</v>
      </c>
      <c r="G62" s="1">
        <f t="shared" si="2"/>
        <v>-2.9761000000000002E-4</v>
      </c>
      <c r="H62" s="1">
        <f t="shared" si="3"/>
        <v>-2.8960999999999999E-4</v>
      </c>
      <c r="I62" s="1">
        <f t="shared" si="4"/>
        <v>-2.6500699999999999E-4</v>
      </c>
      <c r="J62" s="1">
        <f t="shared" si="5"/>
        <v>-2.4259100000000001E-4</v>
      </c>
      <c r="L62">
        <f t="shared" si="6"/>
        <v>2.07567E-4</v>
      </c>
      <c r="M62">
        <f t="shared" si="7"/>
        <v>2.9761000000000002E-4</v>
      </c>
      <c r="N62">
        <f t="shared" si="8"/>
        <v>2.8960999999999999E-4</v>
      </c>
      <c r="O62">
        <f t="shared" si="9"/>
        <v>2.6500699999999999E-4</v>
      </c>
      <c r="P62">
        <f t="shared" si="10"/>
        <v>2.4259100000000001E-4</v>
      </c>
      <c r="AA62">
        <f t="shared" si="35"/>
        <v>1.4407185707139338E-2</v>
      </c>
      <c r="AB62">
        <f t="shared" si="35"/>
        <v>1.7251376756653367E-2</v>
      </c>
      <c r="AC62">
        <f t="shared" si="35"/>
        <v>1.7017931719218997E-2</v>
      </c>
      <c r="AD62">
        <f t="shared" si="35"/>
        <v>1.6279035597970785E-2</v>
      </c>
      <c r="AE62">
        <f t="shared" si="35"/>
        <v>1.5575333062249423E-2</v>
      </c>
      <c r="BG62">
        <f t="shared" si="12"/>
        <v>6.7460000000000071E-6</v>
      </c>
      <c r="BH62">
        <f t="shared" si="13"/>
        <v>1.53435E-5</v>
      </c>
      <c r="BI62">
        <f t="shared" si="14"/>
        <v>1.8183999999999997E-5</v>
      </c>
      <c r="BJ62">
        <f t="shared" si="15"/>
        <v>1.8028499999999985E-5</v>
      </c>
      <c r="BK62">
        <f t="shared" si="16"/>
        <v>1.7778000000000008E-5</v>
      </c>
      <c r="BM62">
        <f t="shared" si="17"/>
        <v>-2.3043364624858274E-4</v>
      </c>
      <c r="BN62">
        <f t="shared" si="18"/>
        <v>-4.337956025631772E-4</v>
      </c>
      <c r="BO62">
        <f t="shared" si="19"/>
        <v>-5.1846456105838871E-4</v>
      </c>
      <c r="BP62">
        <f t="shared" si="20"/>
        <v>-5.3608016311497246E-4</v>
      </c>
      <c r="BQ62">
        <f t="shared" si="21"/>
        <v>-5.5120329637589518E-4</v>
      </c>
      <c r="BW62">
        <f t="shared" si="22"/>
        <v>1.4170215848181964</v>
      </c>
      <c r="BX62">
        <f t="shared" si="23"/>
        <v>1.6114787049109083</v>
      </c>
      <c r="BY62">
        <f t="shared" si="24"/>
        <v>1.2732048867642085</v>
      </c>
      <c r="BZ62">
        <f t="shared" si="25"/>
        <v>0.9467378313776611</v>
      </c>
      <c r="CA62">
        <f t="shared" si="26"/>
        <v>0.74686657974793602</v>
      </c>
      <c r="CD62">
        <f t="shared" si="36"/>
        <v>0.44615103415300372</v>
      </c>
      <c r="CE62">
        <f t="shared" si="36"/>
        <v>1.5811039024457048</v>
      </c>
      <c r="CF62">
        <f t="shared" si="36"/>
        <v>2.2585425267653378</v>
      </c>
      <c r="CG62">
        <f t="shared" si="36"/>
        <v>2.4146244523470632</v>
      </c>
      <c r="CH62">
        <f t="shared" si="36"/>
        <v>2.5527820206095715</v>
      </c>
      <c r="CJ62">
        <f t="shared" si="28"/>
        <v>-60</v>
      </c>
      <c r="CW62">
        <f t="shared" si="29"/>
        <v>-60</v>
      </c>
      <c r="CX62">
        <f t="shared" si="34"/>
        <v>1.4170215848181964</v>
      </c>
      <c r="CY62">
        <f t="shared" si="34"/>
        <v>1.6114787049109083</v>
      </c>
      <c r="CZ62">
        <f t="shared" si="33"/>
        <v>2.2585425267653378</v>
      </c>
      <c r="DA62">
        <f t="shared" si="33"/>
        <v>2.4146244523470632</v>
      </c>
      <c r="DB62">
        <f t="shared" si="33"/>
        <v>2.5527820206095715</v>
      </c>
    </row>
    <row r="63" spans="1:106" x14ac:dyDescent="0.3">
      <c r="A63">
        <v>-61</v>
      </c>
      <c r="B63" s="1">
        <v>1.2122E-6</v>
      </c>
      <c r="C63" s="1">
        <v>2.8699999999999999E-13</v>
      </c>
      <c r="E63" s="1">
        <f t="shared" si="0"/>
        <v>1.2122E-6</v>
      </c>
      <c r="F63" s="1">
        <f t="shared" si="1"/>
        <v>-2.1430599999999999E-4</v>
      </c>
      <c r="G63" s="1">
        <f t="shared" si="2"/>
        <v>-3.12861E-4</v>
      </c>
      <c r="H63" s="1">
        <f t="shared" si="3"/>
        <v>-3.0754000000000003E-4</v>
      </c>
      <c r="I63" s="1">
        <f t="shared" si="4"/>
        <v>-2.8281200000000002E-4</v>
      </c>
      <c r="J63" s="1">
        <f t="shared" si="5"/>
        <v>-2.6006100000000002E-4</v>
      </c>
      <c r="L63">
        <f t="shared" si="6"/>
        <v>2.1430599999999999E-4</v>
      </c>
      <c r="M63">
        <f t="shared" si="7"/>
        <v>3.12861E-4</v>
      </c>
      <c r="N63">
        <f t="shared" si="8"/>
        <v>3.0754000000000003E-4</v>
      </c>
      <c r="O63">
        <f t="shared" si="9"/>
        <v>2.8281200000000002E-4</v>
      </c>
      <c r="P63">
        <f t="shared" si="10"/>
        <v>2.6006100000000002E-4</v>
      </c>
      <c r="AA63">
        <f t="shared" si="35"/>
        <v>1.4639193966882192E-2</v>
      </c>
      <c r="AB63">
        <f t="shared" si="35"/>
        <v>1.7687877204458424E-2</v>
      </c>
      <c r="AC63">
        <f t="shared" si="35"/>
        <v>1.753681841155915E-2</v>
      </c>
      <c r="AD63">
        <f t="shared" si="35"/>
        <v>1.6817015192952645E-2</v>
      </c>
      <c r="AE63">
        <f t="shared" si="35"/>
        <v>1.6126406915367104E-2</v>
      </c>
      <c r="BG63">
        <f t="shared" si="12"/>
        <v>6.7429999999999996E-6</v>
      </c>
      <c r="BH63">
        <f t="shared" si="13"/>
        <v>1.5458000000000014E-5</v>
      </c>
      <c r="BI63">
        <f t="shared" si="14"/>
        <v>1.8683000000000001E-5</v>
      </c>
      <c r="BJ63">
        <f t="shared" si="15"/>
        <v>1.8578000000000001E-5</v>
      </c>
      <c r="BK63">
        <f t="shared" si="16"/>
        <v>1.8403999999999995E-5</v>
      </c>
      <c r="BM63">
        <f t="shared" si="17"/>
        <v>-2.2679288191836559E-4</v>
      </c>
      <c r="BN63">
        <f t="shared" si="18"/>
        <v>-4.2667356741740719E-4</v>
      </c>
      <c r="BO63">
        <f t="shared" si="19"/>
        <v>-5.1741332106208261E-4</v>
      </c>
      <c r="BP63">
        <f t="shared" si="20"/>
        <v>-5.3531708874643771E-4</v>
      </c>
      <c r="BQ63">
        <f t="shared" si="21"/>
        <v>-5.5173995478295136E-4</v>
      </c>
      <c r="BW63">
        <f t="shared" si="22"/>
        <v>1.4163914240185427</v>
      </c>
      <c r="BX63">
        <f t="shared" si="23"/>
        <v>1.6235042735042748</v>
      </c>
      <c r="BY63">
        <f t="shared" si="24"/>
        <v>1.3081438022115988</v>
      </c>
      <c r="BZ63">
        <f t="shared" si="25"/>
        <v>0.97559394466174132</v>
      </c>
      <c r="CA63">
        <f t="shared" si="26"/>
        <v>0.77316529045342575</v>
      </c>
      <c r="CD63">
        <f t="shared" si="36"/>
        <v>0.43216437125200458</v>
      </c>
      <c r="CE63">
        <f t="shared" si="36"/>
        <v>1.5296131133849644</v>
      </c>
      <c r="CF63">
        <f t="shared" si="36"/>
        <v>2.2493929594559816</v>
      </c>
      <c r="CG63">
        <f t="shared" si="36"/>
        <v>2.4077552309473802</v>
      </c>
      <c r="CH63">
        <f t="shared" si="36"/>
        <v>2.5577552813017252</v>
      </c>
      <c r="CJ63">
        <f t="shared" si="28"/>
        <v>-61</v>
      </c>
      <c r="CW63">
        <f t="shared" si="29"/>
        <v>-61</v>
      </c>
      <c r="CX63">
        <f t="shared" si="34"/>
        <v>1.4163914240185427</v>
      </c>
      <c r="CY63">
        <f t="shared" si="34"/>
        <v>1.6235042735042748</v>
      </c>
      <c r="CZ63">
        <f t="shared" si="33"/>
        <v>2.2493929594559816</v>
      </c>
      <c r="DA63">
        <f t="shared" si="33"/>
        <v>2.4077552309473802</v>
      </c>
      <c r="DB63">
        <f t="shared" si="33"/>
        <v>2.5577552813017252</v>
      </c>
    </row>
    <row r="64" spans="1:106" x14ac:dyDescent="0.3">
      <c r="A64">
        <v>-62</v>
      </c>
      <c r="B64" s="1">
        <v>1.25671E-6</v>
      </c>
      <c r="C64" s="1">
        <v>2.7499999999999999E-13</v>
      </c>
      <c r="E64" s="1">
        <f t="shared" si="0"/>
        <v>1.25671E-6</v>
      </c>
      <c r="F64" s="1">
        <f t="shared" si="1"/>
        <v>-2.2105900000000001E-4</v>
      </c>
      <c r="G64" s="1">
        <f t="shared" si="2"/>
        <v>-3.2829700000000002E-4</v>
      </c>
      <c r="H64" s="1">
        <f t="shared" si="3"/>
        <v>-3.2597799999999999E-4</v>
      </c>
      <c r="I64" s="1">
        <f t="shared" si="4"/>
        <v>-3.0106399999999998E-4</v>
      </c>
      <c r="J64" s="1">
        <f t="shared" si="5"/>
        <v>-2.7814700000000002E-4</v>
      </c>
      <c r="L64">
        <f t="shared" si="6"/>
        <v>2.2105900000000001E-4</v>
      </c>
      <c r="M64">
        <f t="shared" si="7"/>
        <v>3.2829700000000002E-4</v>
      </c>
      <c r="N64">
        <f t="shared" si="8"/>
        <v>3.2597799999999999E-4</v>
      </c>
      <c r="O64">
        <f t="shared" si="9"/>
        <v>3.0106399999999998E-4</v>
      </c>
      <c r="P64">
        <f t="shared" si="10"/>
        <v>2.7814700000000002E-4</v>
      </c>
      <c r="AA64">
        <f t="shared" si="35"/>
        <v>1.4868052999636503E-2</v>
      </c>
      <c r="AB64">
        <f t="shared" si="35"/>
        <v>1.8118967961779722E-2</v>
      </c>
      <c r="AC64">
        <f t="shared" si="35"/>
        <v>1.8054860841335774E-2</v>
      </c>
      <c r="AD64">
        <f t="shared" si="35"/>
        <v>1.735119592420073E-2</v>
      </c>
      <c r="AE64">
        <f t="shared" si="35"/>
        <v>1.6677739655001213E-2</v>
      </c>
      <c r="BG64">
        <f t="shared" si="12"/>
        <v>6.684500000000001E-6</v>
      </c>
      <c r="BH64">
        <f t="shared" si="13"/>
        <v>1.5522499999999999E-5</v>
      </c>
      <c r="BI64">
        <f t="shared" si="14"/>
        <v>1.9134500000000005E-5</v>
      </c>
      <c r="BJ64">
        <f t="shared" si="15"/>
        <v>1.9221500000000019E-5</v>
      </c>
      <c r="BK64">
        <f t="shared" si="16"/>
        <v>1.9063499999999998E-5</v>
      </c>
      <c r="BM64">
        <f t="shared" si="17"/>
        <v>-2.2149438383166524E-4</v>
      </c>
      <c r="BN64">
        <f t="shared" si="18"/>
        <v>-4.1867512307120283E-4</v>
      </c>
      <c r="BO64">
        <f t="shared" si="19"/>
        <v>-5.1519762405857576E-4</v>
      </c>
      <c r="BP64">
        <f t="shared" si="20"/>
        <v>-5.3725990069118136E-4</v>
      </c>
      <c r="BQ64">
        <f t="shared" si="21"/>
        <v>-5.531771809221455E-4</v>
      </c>
      <c r="BW64">
        <f t="shared" si="22"/>
        <v>1.4041032884253226</v>
      </c>
      <c r="BX64">
        <f t="shared" si="23"/>
        <v>1.6302785021005359</v>
      </c>
      <c r="BY64">
        <f t="shared" si="24"/>
        <v>1.3397568689941575</v>
      </c>
      <c r="BZ64">
        <f t="shared" si="25"/>
        <v>1.0093863175430982</v>
      </c>
      <c r="CA64">
        <f t="shared" si="26"/>
        <v>0.80087136027813977</v>
      </c>
      <c r="CD64">
        <f t="shared" si="36"/>
        <v>0.41220718528179123</v>
      </c>
      <c r="CE64">
        <f t="shared" si="36"/>
        <v>1.472802231401396</v>
      </c>
      <c r="CF64">
        <f t="shared" si="36"/>
        <v>2.2301692490895109</v>
      </c>
      <c r="CG64">
        <f t="shared" si="36"/>
        <v>2.4252637478864969</v>
      </c>
      <c r="CH64">
        <f t="shared" si="36"/>
        <v>2.5710980186284775</v>
      </c>
      <c r="CJ64">
        <f t="shared" si="28"/>
        <v>-62</v>
      </c>
      <c r="CW64">
        <f t="shared" si="29"/>
        <v>-62</v>
      </c>
      <c r="CX64">
        <f t="shared" si="34"/>
        <v>1.4041032884253226</v>
      </c>
      <c r="CY64">
        <f t="shared" si="34"/>
        <v>1.6302785021005359</v>
      </c>
      <c r="CZ64">
        <f t="shared" si="33"/>
        <v>2.2301692490895109</v>
      </c>
      <c r="DA64">
        <f t="shared" si="33"/>
        <v>2.4252637478864969</v>
      </c>
      <c r="DB64">
        <f t="shared" si="33"/>
        <v>2.5710980186284775</v>
      </c>
    </row>
    <row r="65" spans="1:106" x14ac:dyDescent="0.3">
      <c r="A65">
        <v>-63</v>
      </c>
      <c r="B65" s="1">
        <v>1.3056099999999999E-6</v>
      </c>
      <c r="C65" s="1">
        <v>2.7100000000000001E-13</v>
      </c>
      <c r="E65" s="1">
        <f t="shared" si="0"/>
        <v>1.3056099999999999E-6</v>
      </c>
      <c r="F65" s="1">
        <f t="shared" si="1"/>
        <v>-2.2779199999999999E-4</v>
      </c>
      <c r="G65" s="1">
        <f t="shared" si="2"/>
        <v>-3.4377700000000003E-4</v>
      </c>
      <c r="H65" s="1">
        <f t="shared" si="3"/>
        <v>-3.4490600000000002E-4</v>
      </c>
      <c r="I65" s="1">
        <f t="shared" si="4"/>
        <v>-3.1996800000000001E-4</v>
      </c>
      <c r="J65" s="1">
        <f t="shared" si="5"/>
        <v>-2.9686900000000001E-4</v>
      </c>
      <c r="L65">
        <f t="shared" si="6"/>
        <v>2.2779199999999999E-4</v>
      </c>
      <c r="M65">
        <f t="shared" si="7"/>
        <v>3.4377700000000003E-4</v>
      </c>
      <c r="N65">
        <f t="shared" si="8"/>
        <v>3.4490600000000002E-4</v>
      </c>
      <c r="O65">
        <f t="shared" si="9"/>
        <v>3.1996800000000001E-4</v>
      </c>
      <c r="P65">
        <f t="shared" si="10"/>
        <v>2.9686900000000001E-4</v>
      </c>
      <c r="AA65">
        <f t="shared" si="35"/>
        <v>1.5092779730718923E-2</v>
      </c>
      <c r="AB65">
        <f t="shared" si="35"/>
        <v>1.8541224339293238E-2</v>
      </c>
      <c r="AC65">
        <f t="shared" si="35"/>
        <v>1.8571645053683316E-2</v>
      </c>
      <c r="AD65">
        <f t="shared" si="35"/>
        <v>1.788764937044552E-2</v>
      </c>
      <c r="AE65">
        <f t="shared" si="35"/>
        <v>1.7229886824933007E-2</v>
      </c>
      <c r="BG65">
        <f t="shared" si="12"/>
        <v>6.6605000000000009E-6</v>
      </c>
      <c r="BH65">
        <f t="shared" si="13"/>
        <v>1.5570999999999973E-5</v>
      </c>
      <c r="BI65">
        <f t="shared" si="14"/>
        <v>1.959749999999998E-5</v>
      </c>
      <c r="BJ65">
        <f t="shared" si="15"/>
        <v>1.9923999999999994E-5</v>
      </c>
      <c r="BK65">
        <f t="shared" si="16"/>
        <v>1.9714499999999999E-5</v>
      </c>
      <c r="BM65">
        <f t="shared" si="17"/>
        <v>-2.1751701198006497E-4</v>
      </c>
      <c r="BN65">
        <f t="shared" si="18"/>
        <v>-4.108004338942497E-4</v>
      </c>
      <c r="BO65">
        <f t="shared" si="19"/>
        <v>-5.1342489324117206E-4</v>
      </c>
      <c r="BP65">
        <f t="shared" si="20"/>
        <v>-5.4058357254430089E-4</v>
      </c>
      <c r="BQ65">
        <f t="shared" si="21"/>
        <v>-5.5427138488664887E-4</v>
      </c>
      <c r="BW65">
        <f t="shared" si="22"/>
        <v>1.3990620020281039</v>
      </c>
      <c r="BX65">
        <f t="shared" si="23"/>
        <v>1.6353723018977229</v>
      </c>
      <c r="BY65">
        <f t="shared" si="24"/>
        <v>1.3721751412429364</v>
      </c>
      <c r="BZ65">
        <f t="shared" si="25"/>
        <v>1.0462769810227435</v>
      </c>
      <c r="CA65">
        <f t="shared" si="26"/>
        <v>0.8282203389830507</v>
      </c>
      <c r="CD65">
        <f t="shared" si="36"/>
        <v>0.39753610445352344</v>
      </c>
      <c r="CE65">
        <f t="shared" si="36"/>
        <v>1.4179205847148806</v>
      </c>
      <c r="CF65">
        <f t="shared" si="36"/>
        <v>2.2148481845549934</v>
      </c>
      <c r="CG65">
        <f t="shared" si="36"/>
        <v>2.4553635718493476</v>
      </c>
      <c r="CH65">
        <f t="shared" si="36"/>
        <v>2.5812795234016361</v>
      </c>
      <c r="CJ65">
        <f t="shared" si="28"/>
        <v>-63</v>
      </c>
      <c r="CW65">
        <f t="shared" si="29"/>
        <v>-63</v>
      </c>
      <c r="CX65">
        <f t="shared" si="34"/>
        <v>1.3990620020281039</v>
      </c>
      <c r="CY65">
        <f t="shared" si="34"/>
        <v>1.6353723018977229</v>
      </c>
      <c r="CZ65">
        <f t="shared" si="33"/>
        <v>2.2148481845549934</v>
      </c>
      <c r="DA65">
        <f t="shared" si="33"/>
        <v>2.4553635718493476</v>
      </c>
      <c r="DB65">
        <f t="shared" si="33"/>
        <v>2.5812795234016361</v>
      </c>
    </row>
    <row r="66" spans="1:106" x14ac:dyDescent="0.3">
      <c r="A66">
        <v>-64</v>
      </c>
      <c r="B66" s="1">
        <v>1.35303E-6</v>
      </c>
      <c r="C66" s="1">
        <v>3.0500000000000001E-13</v>
      </c>
      <c r="E66" s="1">
        <f t="shared" si="0"/>
        <v>1.35303E-6</v>
      </c>
      <c r="F66" s="1">
        <f t="shared" si="1"/>
        <v>-2.3442800000000001E-4</v>
      </c>
      <c r="G66" s="1">
        <f t="shared" si="2"/>
        <v>-3.5934200000000002E-4</v>
      </c>
      <c r="H66" s="1">
        <f t="shared" si="3"/>
        <v>-3.64247E-4</v>
      </c>
      <c r="I66" s="1">
        <f t="shared" si="4"/>
        <v>-3.3950700000000001E-4</v>
      </c>
      <c r="J66" s="1">
        <f t="shared" si="5"/>
        <v>-3.1627400000000001E-4</v>
      </c>
      <c r="L66">
        <f t="shared" si="6"/>
        <v>2.3442800000000001E-4</v>
      </c>
      <c r="M66">
        <f t="shared" si="7"/>
        <v>3.5934200000000002E-4</v>
      </c>
      <c r="N66">
        <f t="shared" si="8"/>
        <v>3.64247E-4</v>
      </c>
      <c r="O66">
        <f t="shared" si="9"/>
        <v>3.3950700000000001E-4</v>
      </c>
      <c r="P66">
        <f t="shared" si="10"/>
        <v>3.1627400000000001E-4</v>
      </c>
      <c r="AA66">
        <f t="shared" si="35"/>
        <v>1.5311041767299834E-2</v>
      </c>
      <c r="AB66">
        <f t="shared" si="35"/>
        <v>1.8956318207922127E-2</v>
      </c>
      <c r="AC66">
        <f t="shared" si="35"/>
        <v>1.9085256089452926E-2</v>
      </c>
      <c r="AD66">
        <f t="shared" si="35"/>
        <v>1.8425715725583092E-2</v>
      </c>
      <c r="AE66">
        <f t="shared" si="35"/>
        <v>1.7784094016845504E-2</v>
      </c>
      <c r="BG66">
        <f t="shared" si="12"/>
        <v>6.6219999999999918E-6</v>
      </c>
      <c r="BH66">
        <f t="shared" si="13"/>
        <v>1.5564999999999987E-5</v>
      </c>
      <c r="BI66">
        <f t="shared" si="14"/>
        <v>2.0088500000000006E-5</v>
      </c>
      <c r="BJ66">
        <f t="shared" si="15"/>
        <v>2.0472000000000003E-5</v>
      </c>
      <c r="BK66">
        <f t="shared" si="16"/>
        <v>2.0403000000000001E-5</v>
      </c>
      <c r="BM66">
        <f t="shared" si="17"/>
        <v>-2.1327826234434404E-4</v>
      </c>
      <c r="BN66">
        <f t="shared" si="18"/>
        <v>-4.0202308059403622E-4</v>
      </c>
      <c r="BO66">
        <f t="shared" si="19"/>
        <v>-5.1251989053535479E-4</v>
      </c>
      <c r="BP66">
        <f t="shared" si="20"/>
        <v>-5.3971871983522247E-4</v>
      </c>
      <c r="BQ66">
        <f t="shared" si="21"/>
        <v>-5.5623325837712671E-4</v>
      </c>
      <c r="BW66">
        <f t="shared" si="22"/>
        <v>1.3909749384325638</v>
      </c>
      <c r="BX66">
        <f t="shared" si="23"/>
        <v>1.634742141098072</v>
      </c>
      <c r="BY66">
        <f t="shared" si="24"/>
        <v>1.406553913757304</v>
      </c>
      <c r="BZ66">
        <f t="shared" si="25"/>
        <v>1.0750543242068666</v>
      </c>
      <c r="CA66">
        <f t="shared" si="26"/>
        <v>0.85714471968709249</v>
      </c>
      <c r="CD66">
        <f t="shared" si="36"/>
        <v>0.38219350962481891</v>
      </c>
      <c r="CE66">
        <f t="shared" si="36"/>
        <v>1.3579759995883673</v>
      </c>
      <c r="CF66">
        <f t="shared" si="36"/>
        <v>2.2070469383273328</v>
      </c>
      <c r="CG66">
        <f t="shared" si="36"/>
        <v>2.4475134288502303</v>
      </c>
      <c r="CH66">
        <f t="shared" si="36"/>
        <v>2.5995850192728458</v>
      </c>
      <c r="CJ66">
        <f t="shared" si="28"/>
        <v>-64</v>
      </c>
      <c r="CW66">
        <f t="shared" si="29"/>
        <v>-64</v>
      </c>
      <c r="CX66">
        <f t="shared" si="34"/>
        <v>1.3909749384325638</v>
      </c>
      <c r="CY66">
        <f t="shared" si="34"/>
        <v>1.634742141098072</v>
      </c>
      <c r="CZ66">
        <f t="shared" si="33"/>
        <v>2.2070469383273328</v>
      </c>
      <c r="DA66">
        <f t="shared" si="33"/>
        <v>2.4475134288502303</v>
      </c>
      <c r="DB66">
        <f t="shared" si="33"/>
        <v>2.5995850192728458</v>
      </c>
    </row>
    <row r="67" spans="1:106" x14ac:dyDescent="0.3">
      <c r="A67">
        <v>-65</v>
      </c>
      <c r="B67" s="1">
        <v>1.3972299999999999E-6</v>
      </c>
      <c r="C67" s="1">
        <v>3.1099999999999999E-13</v>
      </c>
      <c r="E67" s="1">
        <f t="shared" ref="E67:E130" si="37">B67</f>
        <v>1.3972299999999999E-6</v>
      </c>
      <c r="F67" s="1">
        <f t="shared" ref="F67:F130" si="38">B269</f>
        <v>-2.4111299999999999E-4</v>
      </c>
      <c r="G67" s="1">
        <f t="shared" ref="G67:G130" si="39">B471</f>
        <v>-3.7491899999999998E-4</v>
      </c>
      <c r="H67" s="1">
        <f t="shared" ref="H67:H130" si="40">B673</f>
        <v>-3.8410099999999997E-4</v>
      </c>
      <c r="I67" s="1">
        <f t="shared" ref="I67:I130" si="41">B875</f>
        <v>-3.59816E-4</v>
      </c>
      <c r="J67" s="1">
        <f t="shared" ref="J67:J130" si="42">B1077</f>
        <v>-3.3629800000000001E-4</v>
      </c>
      <c r="L67">
        <f t="shared" ref="L67:L130" si="43">ABS(B269)</f>
        <v>2.4111299999999999E-4</v>
      </c>
      <c r="M67">
        <f t="shared" ref="M67:M130" si="44">ABS(B471)</f>
        <v>3.7491899999999998E-4</v>
      </c>
      <c r="N67">
        <f t="shared" ref="N67:N130" si="45">ABS(B673)</f>
        <v>3.8410099999999997E-4</v>
      </c>
      <c r="O67">
        <f t="shared" ref="O67:O130" si="46">ABS(B875)</f>
        <v>3.59816E-4</v>
      </c>
      <c r="P67">
        <f t="shared" ref="P67:P130" si="47">ABS(B1077)</f>
        <v>3.3629800000000001E-4</v>
      </c>
      <c r="AA67">
        <f t="shared" si="35"/>
        <v>1.5527813754679053E-2</v>
      </c>
      <c r="AB67">
        <f t="shared" si="35"/>
        <v>1.9362825207081737E-2</v>
      </c>
      <c r="AC67">
        <f t="shared" si="35"/>
        <v>1.959849484016566E-2</v>
      </c>
      <c r="AD67">
        <f t="shared" si="35"/>
        <v>1.8968816515534122E-2</v>
      </c>
      <c r="AE67">
        <f t="shared" si="35"/>
        <v>1.8338429594706305E-2</v>
      </c>
      <c r="BG67">
        <f t="shared" ref="BG67:BG130" si="48">LINEST(F67:F69,A67:A69)</f>
        <v>6.5560000000000106E-6</v>
      </c>
      <c r="BH67">
        <f t="shared" ref="BH67:BH130" si="49">LINEST(G67:G69,A67:A69)</f>
        <v>1.5620499999999997E-5</v>
      </c>
      <c r="BI67">
        <f t="shared" ref="BI67:BI130" si="50">LINEST(H67:H69,A67:A69)</f>
        <v>2.0483000000000017E-5</v>
      </c>
      <c r="BJ67">
        <f t="shared" ref="BJ67:BJ130" si="51">LINEST(I67:I69,A67:A69)</f>
        <v>2.1022500000000001E-5</v>
      </c>
      <c r="BK67">
        <f t="shared" ref="BK67:BK130" si="52">LINEST(J67:J69,A67:A69)</f>
        <v>2.106699999999999E-5</v>
      </c>
      <c r="BM67">
        <f t="shared" ref="BM67:BM130" si="53">LINEST(AA67:AA69,A67:A69)</f>
        <v>-2.0831050554711946E-4</v>
      </c>
      <c r="BN67">
        <f t="shared" ref="BN67:BN130" si="54">LINEST(AB67:AB69,A67:A69)</f>
        <v>-3.9529320738762065E-4</v>
      </c>
      <c r="BO67">
        <f t="shared" ref="BO67:BO130" si="55">LINEST(AC67:AC69,A67:A69)</f>
        <v>-5.0932910628588048E-4</v>
      </c>
      <c r="BP67">
        <f t="shared" ref="BP67:BP130" si="56">LINEST(AD67:AD69,A67:A69)</f>
        <v>-5.3882724779699849E-4</v>
      </c>
      <c r="BQ67">
        <f t="shared" ref="BQ67:BQ130" si="57">LINEST(AE67:AE69,A67:A69)</f>
        <v>-5.5744958464338048E-4</v>
      </c>
      <c r="BW67">
        <f t="shared" ref="BW67:BW123" si="58">(BG67)/(20*$BT$9*$BT$14)</f>
        <v>1.3771114008402165</v>
      </c>
      <c r="BX67">
        <f t="shared" ref="BX67:BX130" si="59">(BH67)/(40*$BT$9*$BT$14)</f>
        <v>1.640571128494857</v>
      </c>
      <c r="BY67">
        <f t="shared" ref="BY67:BY130" si="60">(BI67)/(60*$BT$9*$BT$14)</f>
        <v>1.4341759621420651</v>
      </c>
      <c r="BZ67">
        <f t="shared" ref="BZ67:BZ130" si="61">(BJ67)/(80*$BT$9*$BT$14)</f>
        <v>1.103962950890917</v>
      </c>
      <c r="CA67">
        <f t="shared" ref="CA67:CA130" si="62">(BK67)/(100*$BT$9*$BT$14)</f>
        <v>0.8850398377517017</v>
      </c>
      <c r="CD67">
        <f t="shared" si="36"/>
        <v>0.3645964754215843</v>
      </c>
      <c r="CE67">
        <f t="shared" si="36"/>
        <v>1.3128914600599686</v>
      </c>
      <c r="CF67">
        <f t="shared" si="36"/>
        <v>2.179651750482178</v>
      </c>
      <c r="CG67">
        <f t="shared" si="36"/>
        <v>2.439434821406969</v>
      </c>
      <c r="CH67">
        <f t="shared" si="36"/>
        <v>2.6109665777642315</v>
      </c>
      <c r="CJ67">
        <f t="shared" ref="CJ67:CJ130" si="63">A67</f>
        <v>-65</v>
      </c>
      <c r="CW67">
        <f t="shared" ref="CW67:CW100" si="64">A67</f>
        <v>-65</v>
      </c>
      <c r="CX67">
        <f t="shared" si="34"/>
        <v>1.3771114008402165</v>
      </c>
      <c r="CY67">
        <f t="shared" si="34"/>
        <v>1.640571128494857</v>
      </c>
      <c r="CZ67">
        <f t="shared" si="33"/>
        <v>2.179651750482178</v>
      </c>
      <c r="DA67">
        <f t="shared" si="33"/>
        <v>2.439434821406969</v>
      </c>
      <c r="DB67">
        <f t="shared" si="33"/>
        <v>2.6109665777642315</v>
      </c>
    </row>
    <row r="68" spans="1:106" x14ac:dyDescent="0.3">
      <c r="A68">
        <v>-66</v>
      </c>
      <c r="B68" s="1">
        <v>1.4402199999999999E-6</v>
      </c>
      <c r="C68" s="1">
        <v>3.3000000000000001E-13</v>
      </c>
      <c r="E68" s="1">
        <f t="shared" si="37"/>
        <v>1.4402199999999999E-6</v>
      </c>
      <c r="F68" s="1">
        <f t="shared" si="38"/>
        <v>-2.47672E-4</v>
      </c>
      <c r="G68" s="1">
        <f t="shared" si="39"/>
        <v>-3.90472E-4</v>
      </c>
      <c r="H68" s="1">
        <f t="shared" si="40"/>
        <v>-4.0442400000000002E-4</v>
      </c>
      <c r="I68" s="1">
        <f t="shared" si="41"/>
        <v>-3.8045100000000002E-4</v>
      </c>
      <c r="J68" s="1">
        <f t="shared" si="42"/>
        <v>-3.5708000000000002E-4</v>
      </c>
      <c r="L68">
        <f t="shared" si="43"/>
        <v>2.47672E-4</v>
      </c>
      <c r="M68">
        <f t="shared" si="44"/>
        <v>3.90472E-4</v>
      </c>
      <c r="N68">
        <f t="shared" si="45"/>
        <v>4.0442400000000002E-4</v>
      </c>
      <c r="O68">
        <f t="shared" si="46"/>
        <v>3.8045100000000002E-4</v>
      </c>
      <c r="P68">
        <f t="shared" si="47"/>
        <v>3.5708000000000002E-4</v>
      </c>
      <c r="AA68">
        <f t="shared" si="35"/>
        <v>1.5737598291988522E-2</v>
      </c>
      <c r="AB68">
        <f t="shared" si="35"/>
        <v>1.97603643691102E-2</v>
      </c>
      <c r="AC68">
        <f t="shared" si="35"/>
        <v>2.0110295870523636E-2</v>
      </c>
      <c r="AD68">
        <f t="shared" si="35"/>
        <v>1.9505153165253537E-2</v>
      </c>
      <c r="AE68">
        <f t="shared" si="35"/>
        <v>1.8896560533599758E-2</v>
      </c>
      <c r="BG68">
        <f t="shared" si="48"/>
        <v>6.5595000000000106E-6</v>
      </c>
      <c r="BH68">
        <f t="shared" si="49"/>
        <v>1.563899999999999E-5</v>
      </c>
      <c r="BI68">
        <f t="shared" si="50"/>
        <v>2.0923000000000003E-5</v>
      </c>
      <c r="BJ68">
        <f t="shared" si="51"/>
        <v>2.1647999999999983E-5</v>
      </c>
      <c r="BK68">
        <f t="shared" si="52"/>
        <v>2.1712999999999997E-5</v>
      </c>
      <c r="BM68">
        <f t="shared" si="53"/>
        <v>-2.0571322318321125E-4</v>
      </c>
      <c r="BN68">
        <f t="shared" si="54"/>
        <v>-3.8809420440132428E-4</v>
      </c>
      <c r="BO68">
        <f t="shared" si="55"/>
        <v>-5.0740383975921705E-4</v>
      </c>
      <c r="BP68">
        <f t="shared" si="56"/>
        <v>-5.3998140846562952E-4</v>
      </c>
      <c r="BQ68">
        <f t="shared" si="57"/>
        <v>-5.5804273418304923E-4</v>
      </c>
      <c r="BW68">
        <f t="shared" si="58"/>
        <v>1.377846588439811</v>
      </c>
      <c r="BX68">
        <f t="shared" si="59"/>
        <v>1.6425141242937842</v>
      </c>
      <c r="BY68">
        <f t="shared" si="60"/>
        <v>1.4649838234583998</v>
      </c>
      <c r="BZ68">
        <f t="shared" si="61"/>
        <v>1.1368100825727936</v>
      </c>
      <c r="CA68">
        <f t="shared" si="62"/>
        <v>0.91217876285672872</v>
      </c>
      <c r="CD68">
        <f t="shared" si="36"/>
        <v>0.35556134306253651</v>
      </c>
      <c r="CE68">
        <f t="shared" si="36"/>
        <v>1.2655066589039574</v>
      </c>
      <c r="CF68">
        <f t="shared" si="36"/>
        <v>2.1632047056263999</v>
      </c>
      <c r="CG68">
        <f t="shared" si="36"/>
        <v>2.4498964865036146</v>
      </c>
      <c r="CH68">
        <f t="shared" si="36"/>
        <v>2.6165258878923097</v>
      </c>
      <c r="CJ68">
        <f t="shared" si="63"/>
        <v>-66</v>
      </c>
      <c r="CW68">
        <f t="shared" si="64"/>
        <v>-66</v>
      </c>
      <c r="CX68">
        <f t="shared" si="34"/>
        <v>1.377846588439811</v>
      </c>
      <c r="CY68">
        <f t="shared" si="34"/>
        <v>1.6425141242937842</v>
      </c>
      <c r="CZ68">
        <f t="shared" si="33"/>
        <v>2.1632047056263999</v>
      </c>
      <c r="DA68">
        <f t="shared" si="33"/>
        <v>2.4498964865036146</v>
      </c>
      <c r="DB68">
        <f t="shared" si="33"/>
        <v>2.6165258878923097</v>
      </c>
    </row>
    <row r="69" spans="1:106" x14ac:dyDescent="0.3">
      <c r="A69">
        <v>-67</v>
      </c>
      <c r="B69" s="1">
        <v>1.4879599999999999E-6</v>
      </c>
      <c r="C69" s="1">
        <v>3.0400000000000002E-13</v>
      </c>
      <c r="E69" s="1">
        <f t="shared" si="37"/>
        <v>1.4879599999999999E-6</v>
      </c>
      <c r="F69" s="1">
        <f t="shared" si="38"/>
        <v>-2.5422500000000001E-4</v>
      </c>
      <c r="G69" s="1">
        <f t="shared" si="39"/>
        <v>-4.0615999999999997E-4</v>
      </c>
      <c r="H69" s="1">
        <f t="shared" si="40"/>
        <v>-4.25067E-4</v>
      </c>
      <c r="I69" s="1">
        <f t="shared" si="41"/>
        <v>-4.0186099999999999E-4</v>
      </c>
      <c r="J69" s="1">
        <f t="shared" si="42"/>
        <v>-3.78432E-4</v>
      </c>
      <c r="L69">
        <f t="shared" si="43"/>
        <v>2.5422500000000001E-4</v>
      </c>
      <c r="M69">
        <f t="shared" si="44"/>
        <v>4.0615999999999997E-4</v>
      </c>
      <c r="N69">
        <f t="shared" si="45"/>
        <v>4.25067E-4</v>
      </c>
      <c r="O69">
        <f t="shared" si="46"/>
        <v>4.0186099999999999E-4</v>
      </c>
      <c r="P69">
        <f t="shared" si="47"/>
        <v>3.78432E-4</v>
      </c>
      <c r="AA69">
        <f t="shared" si="35"/>
        <v>1.5944434765773292E-2</v>
      </c>
      <c r="AB69">
        <f t="shared" si="35"/>
        <v>2.0153411621856979E-2</v>
      </c>
      <c r="AC69">
        <f t="shared" si="35"/>
        <v>2.0617153052737421E-2</v>
      </c>
      <c r="AD69">
        <f t="shared" si="35"/>
        <v>2.0046471011128119E-2</v>
      </c>
      <c r="AE69">
        <f t="shared" si="35"/>
        <v>1.9453328763993066E-2</v>
      </c>
      <c r="BG69">
        <f t="shared" si="48"/>
        <v>6.4939999999999831E-6</v>
      </c>
      <c r="BH69">
        <f t="shared" si="49"/>
        <v>1.5599000000000008E-5</v>
      </c>
      <c r="BI69">
        <f t="shared" si="50"/>
        <v>2.1376499999999991E-5</v>
      </c>
      <c r="BJ69">
        <f t="shared" si="51"/>
        <v>2.2177000000000015E-5</v>
      </c>
      <c r="BK69">
        <f t="shared" si="52"/>
        <v>2.2287000000000015E-5</v>
      </c>
      <c r="BM69">
        <f t="shared" si="53"/>
        <v>-2.0110813369471695E-4</v>
      </c>
      <c r="BN69">
        <f t="shared" si="54"/>
        <v>-3.7984715838219017E-4</v>
      </c>
      <c r="BO69">
        <f t="shared" si="55"/>
        <v>-5.0599697423684906E-4</v>
      </c>
      <c r="BP69">
        <f t="shared" si="56"/>
        <v>-5.386653650179021E-4</v>
      </c>
      <c r="BQ69">
        <f t="shared" si="57"/>
        <v>-5.5689045084215797E-4</v>
      </c>
      <c r="BW69">
        <f t="shared" si="58"/>
        <v>1.364088077647396</v>
      </c>
      <c r="BX69">
        <f t="shared" si="59"/>
        <v>1.638313052296104</v>
      </c>
      <c r="BY69">
        <f t="shared" si="60"/>
        <v>1.4967369259742134</v>
      </c>
      <c r="BZ69">
        <f t="shared" si="61"/>
        <v>1.1645896711574686</v>
      </c>
      <c r="CA69">
        <f t="shared" si="62"/>
        <v>0.93629291612342513</v>
      </c>
      <c r="CD69">
        <f t="shared" si="36"/>
        <v>0.33982035686136242</v>
      </c>
      <c r="CE69">
        <f t="shared" si="36"/>
        <v>1.2122937992755949</v>
      </c>
      <c r="CF69">
        <f t="shared" si="36"/>
        <v>2.1512256121015643</v>
      </c>
      <c r="CG69">
        <f t="shared" si="36"/>
        <v>2.4379692564468263</v>
      </c>
      <c r="CH69">
        <f t="shared" si="36"/>
        <v>2.6057314944042522</v>
      </c>
      <c r="CJ69">
        <f t="shared" si="63"/>
        <v>-67</v>
      </c>
      <c r="CW69">
        <f t="shared" si="64"/>
        <v>-67</v>
      </c>
      <c r="CX69">
        <f t="shared" si="34"/>
        <v>1.364088077647396</v>
      </c>
      <c r="CY69">
        <f t="shared" si="34"/>
        <v>1.638313052296104</v>
      </c>
      <c r="CZ69">
        <f t="shared" si="33"/>
        <v>2.1512256121015643</v>
      </c>
      <c r="DA69">
        <f t="shared" si="33"/>
        <v>2.4379692564468263</v>
      </c>
      <c r="DB69">
        <f t="shared" si="33"/>
        <v>2.6057314944042522</v>
      </c>
    </row>
    <row r="70" spans="1:106" x14ac:dyDescent="0.3">
      <c r="A70">
        <v>-68</v>
      </c>
      <c r="B70" s="1">
        <v>1.53755E-6</v>
      </c>
      <c r="C70" s="1">
        <v>3.1199999999999998E-13</v>
      </c>
      <c r="E70" s="1">
        <f t="shared" si="37"/>
        <v>1.53755E-6</v>
      </c>
      <c r="F70" s="1">
        <f t="shared" si="38"/>
        <v>-2.6079100000000002E-4</v>
      </c>
      <c r="G70" s="1">
        <f t="shared" si="39"/>
        <v>-4.2174999999999998E-4</v>
      </c>
      <c r="H70" s="1">
        <f t="shared" si="40"/>
        <v>-4.4627000000000002E-4</v>
      </c>
      <c r="I70" s="1">
        <f t="shared" si="41"/>
        <v>-4.2374699999999998E-4</v>
      </c>
      <c r="J70" s="1">
        <f t="shared" si="42"/>
        <v>-4.0050600000000002E-4</v>
      </c>
      <c r="L70">
        <f t="shared" si="43"/>
        <v>2.6079100000000002E-4</v>
      </c>
      <c r="M70">
        <f t="shared" si="44"/>
        <v>4.2174999999999998E-4</v>
      </c>
      <c r="N70">
        <f t="shared" si="45"/>
        <v>4.4627000000000002E-4</v>
      </c>
      <c r="O70">
        <f t="shared" si="46"/>
        <v>4.2374699999999998E-4</v>
      </c>
      <c r="P70">
        <f t="shared" si="47"/>
        <v>4.0050600000000002E-4</v>
      </c>
      <c r="AA70">
        <f t="shared" si="35"/>
        <v>1.6149024738354945E-2</v>
      </c>
      <c r="AB70">
        <f t="shared" si="35"/>
        <v>2.0536552777912848E-2</v>
      </c>
      <c r="AC70">
        <f t="shared" si="35"/>
        <v>2.112510355004207E-2</v>
      </c>
      <c r="AD70">
        <f t="shared" si="35"/>
        <v>2.0585115982184796E-2</v>
      </c>
      <c r="AE70">
        <f t="shared" si="35"/>
        <v>2.0012646001965857E-2</v>
      </c>
      <c r="BG70">
        <f t="shared" si="48"/>
        <v>6.403499999999993E-6</v>
      </c>
      <c r="BH70">
        <f t="shared" si="49"/>
        <v>1.5533000000000002E-5</v>
      </c>
      <c r="BI70">
        <f t="shared" si="50"/>
        <v>2.1750499999999971E-5</v>
      </c>
      <c r="BJ70">
        <f t="shared" si="51"/>
        <v>2.2736000000000011E-5</v>
      </c>
      <c r="BK70">
        <f t="shared" si="52"/>
        <v>2.2871499999999999E-5</v>
      </c>
      <c r="BM70">
        <f t="shared" si="53"/>
        <v>-1.9588665384433036E-4</v>
      </c>
      <c r="BN70">
        <f t="shared" si="54"/>
        <v>-3.7146044989443111E-4</v>
      </c>
      <c r="BO70">
        <f t="shared" si="55"/>
        <v>-5.0283344195175585E-4</v>
      </c>
      <c r="BP70">
        <f t="shared" si="56"/>
        <v>-5.381737478068713E-4</v>
      </c>
      <c r="BQ70">
        <f t="shared" si="57"/>
        <v>-5.559802516225381E-4</v>
      </c>
      <c r="BW70">
        <f t="shared" si="58"/>
        <v>1.3450782268578865</v>
      </c>
      <c r="BX70">
        <f t="shared" si="59"/>
        <v>1.6313812834999277</v>
      </c>
      <c r="BY70">
        <f t="shared" si="60"/>
        <v>1.5229236080930975</v>
      </c>
      <c r="BZ70">
        <f t="shared" si="61"/>
        <v>1.1939446617412726</v>
      </c>
      <c r="CA70">
        <f t="shared" si="62"/>
        <v>0.96084818194987676</v>
      </c>
      <c r="CD70">
        <f t="shared" si="36"/>
        <v>0.3224035501884765</v>
      </c>
      <c r="CE70">
        <f t="shared" si="36"/>
        <v>1.1593519076452041</v>
      </c>
      <c r="CF70">
        <f t="shared" si="36"/>
        <v>2.1244104418387497</v>
      </c>
      <c r="CG70">
        <f t="shared" si="36"/>
        <v>2.433521223243901</v>
      </c>
      <c r="CH70">
        <f t="shared" si="36"/>
        <v>2.597220676701018</v>
      </c>
      <c r="CJ70">
        <f t="shared" si="63"/>
        <v>-68</v>
      </c>
      <c r="CW70">
        <f t="shared" si="64"/>
        <v>-68</v>
      </c>
      <c r="CX70">
        <f t="shared" si="34"/>
        <v>1.3450782268578865</v>
      </c>
      <c r="CY70">
        <f t="shared" si="34"/>
        <v>1.6313812834999277</v>
      </c>
      <c r="CZ70">
        <f t="shared" si="33"/>
        <v>2.1244104418387497</v>
      </c>
      <c r="DA70">
        <f t="shared" si="33"/>
        <v>2.433521223243901</v>
      </c>
      <c r="DB70">
        <f t="shared" si="33"/>
        <v>2.597220676701018</v>
      </c>
    </row>
    <row r="71" spans="1:106" x14ac:dyDescent="0.3">
      <c r="A71">
        <v>-69</v>
      </c>
      <c r="B71" s="1">
        <v>1.5893500000000001E-6</v>
      </c>
      <c r="C71" s="1">
        <v>3.1600000000000002E-13</v>
      </c>
      <c r="E71" s="1">
        <f t="shared" si="37"/>
        <v>1.5893500000000001E-6</v>
      </c>
      <c r="F71" s="1">
        <f t="shared" si="38"/>
        <v>-2.6721299999999998E-4</v>
      </c>
      <c r="G71" s="1">
        <f t="shared" si="39"/>
        <v>-4.37358E-4</v>
      </c>
      <c r="H71" s="1">
        <f t="shared" si="40"/>
        <v>-4.6781999999999998E-4</v>
      </c>
      <c r="I71" s="1">
        <f t="shared" si="41"/>
        <v>-4.4621500000000002E-4</v>
      </c>
      <c r="J71" s="1">
        <f t="shared" si="42"/>
        <v>-4.2300600000000002E-4</v>
      </c>
      <c r="L71">
        <f t="shared" si="43"/>
        <v>2.6721299999999998E-4</v>
      </c>
      <c r="M71">
        <f t="shared" si="44"/>
        <v>4.37358E-4</v>
      </c>
      <c r="N71">
        <f t="shared" si="45"/>
        <v>4.6781999999999998E-4</v>
      </c>
      <c r="O71">
        <f t="shared" si="46"/>
        <v>4.4621500000000002E-4</v>
      </c>
      <c r="P71">
        <f t="shared" si="47"/>
        <v>4.2300600000000002E-4</v>
      </c>
      <c r="AA71">
        <f t="shared" si="35"/>
        <v>1.6346651033162726E-2</v>
      </c>
      <c r="AB71">
        <f t="shared" si="35"/>
        <v>2.0913105938621359E-2</v>
      </c>
      <c r="AC71">
        <f t="shared" si="35"/>
        <v>2.1629147001211119E-2</v>
      </c>
      <c r="AD71">
        <f t="shared" si="35"/>
        <v>2.1123801741163923E-2</v>
      </c>
      <c r="AE71">
        <f t="shared" si="35"/>
        <v>2.0567109665677381E-2</v>
      </c>
      <c r="BG71">
        <f t="shared" si="48"/>
        <v>6.3310000000000178E-6</v>
      </c>
      <c r="BH71">
        <f t="shared" si="49"/>
        <v>1.5559500000000013E-5</v>
      </c>
      <c r="BI71">
        <f t="shared" si="50"/>
        <v>2.2044499999999989E-5</v>
      </c>
      <c r="BJ71">
        <f t="shared" si="51"/>
        <v>2.3282499999999966E-5</v>
      </c>
      <c r="BK71">
        <f t="shared" si="52"/>
        <v>2.3576499999999983E-5</v>
      </c>
      <c r="BM71">
        <f t="shared" si="53"/>
        <v>-1.9140699557944167E-4</v>
      </c>
      <c r="BN71">
        <f t="shared" si="54"/>
        <v>-3.6561178641171706E-4</v>
      </c>
      <c r="BO71">
        <f t="shared" si="55"/>
        <v>-4.9812953624641862E-4</v>
      </c>
      <c r="BP71">
        <f t="shared" si="56"/>
        <v>-5.3742343317635273E-4</v>
      </c>
      <c r="BQ71">
        <f t="shared" si="57"/>
        <v>-5.5802023723300006E-4</v>
      </c>
      <c r="BW71">
        <f t="shared" si="58"/>
        <v>1.3298493408662937</v>
      </c>
      <c r="BX71">
        <f t="shared" si="59"/>
        <v>1.6341644936983932</v>
      </c>
      <c r="BY71">
        <f t="shared" si="60"/>
        <v>1.5435088608817413</v>
      </c>
      <c r="BZ71">
        <f t="shared" si="61"/>
        <v>1.2226432348254364</v>
      </c>
      <c r="CA71">
        <f t="shared" si="62"/>
        <v>0.99046573953353534</v>
      </c>
      <c r="CD71">
        <f t="shared" si="36"/>
        <v>0.30782630761863067</v>
      </c>
      <c r="CE71">
        <f t="shared" si="36"/>
        <v>1.123131210352555</v>
      </c>
      <c r="CF71">
        <f t="shared" si="36"/>
        <v>2.0848494890775284</v>
      </c>
      <c r="CG71">
        <f t="shared" si="36"/>
        <v>2.4267403880297471</v>
      </c>
      <c r="CH71">
        <f t="shared" si="36"/>
        <v>2.6163149267523216</v>
      </c>
      <c r="CJ71">
        <f t="shared" si="63"/>
        <v>-69</v>
      </c>
      <c r="CW71">
        <f t="shared" si="64"/>
        <v>-69</v>
      </c>
      <c r="CX71">
        <f t="shared" si="34"/>
        <v>1.3298493408662937</v>
      </c>
      <c r="CY71">
        <f t="shared" si="34"/>
        <v>1.6341644936983932</v>
      </c>
      <c r="CZ71">
        <f t="shared" si="33"/>
        <v>2.0848494890775284</v>
      </c>
      <c r="DA71">
        <f t="shared" si="33"/>
        <v>2.4267403880297471</v>
      </c>
      <c r="DB71">
        <f t="shared" si="33"/>
        <v>2.6163149267523216</v>
      </c>
    </row>
    <row r="72" spans="1:106" x14ac:dyDescent="0.3">
      <c r="A72">
        <v>-70</v>
      </c>
      <c r="B72" s="1">
        <v>1.6434E-6</v>
      </c>
      <c r="C72" s="1">
        <v>2.9500000000000001E-13</v>
      </c>
      <c r="E72" s="1">
        <f t="shared" si="37"/>
        <v>1.6434E-6</v>
      </c>
      <c r="F72" s="1">
        <f t="shared" si="38"/>
        <v>-2.7359800000000001E-4</v>
      </c>
      <c r="G72" s="1">
        <f t="shared" si="39"/>
        <v>-4.5281599999999998E-4</v>
      </c>
      <c r="H72" s="1">
        <f t="shared" si="40"/>
        <v>-4.8977099999999996E-4</v>
      </c>
      <c r="I72" s="1">
        <f t="shared" si="41"/>
        <v>-4.6921899999999999E-4</v>
      </c>
      <c r="J72" s="1">
        <f t="shared" si="42"/>
        <v>-4.4624900000000002E-4</v>
      </c>
      <c r="L72">
        <f t="shared" si="43"/>
        <v>2.7359800000000001E-4</v>
      </c>
      <c r="M72">
        <f t="shared" si="44"/>
        <v>4.5281599999999998E-4</v>
      </c>
      <c r="N72">
        <f t="shared" si="45"/>
        <v>4.8977099999999996E-4</v>
      </c>
      <c r="O72">
        <f t="shared" si="46"/>
        <v>4.6921899999999999E-4</v>
      </c>
      <c r="P72">
        <f t="shared" si="47"/>
        <v>4.4624900000000002E-4</v>
      </c>
      <c r="AA72">
        <f t="shared" si="35"/>
        <v>1.6540798046043605E-2</v>
      </c>
      <c r="AB72">
        <f t="shared" si="35"/>
        <v>2.1279473677701711E-2</v>
      </c>
      <c r="AC72">
        <f t="shared" si="35"/>
        <v>2.2130770433945582E-2</v>
      </c>
      <c r="AD72">
        <f t="shared" si="35"/>
        <v>2.1661463477798539E-2</v>
      </c>
      <c r="AE72">
        <f t="shared" si="35"/>
        <v>2.1124606505210933E-2</v>
      </c>
      <c r="BG72">
        <f t="shared" si="48"/>
        <v>6.3025000000000028E-6</v>
      </c>
      <c r="BH72">
        <f t="shared" si="49"/>
        <v>1.5580999999999992E-5</v>
      </c>
      <c r="BI72">
        <f t="shared" si="50"/>
        <v>2.24065E-5</v>
      </c>
      <c r="BJ72">
        <f t="shared" si="51"/>
        <v>2.3761000000000019E-5</v>
      </c>
      <c r="BK72">
        <f t="shared" si="52"/>
        <v>2.4219999999999975E-5</v>
      </c>
      <c r="BM72">
        <f t="shared" si="53"/>
        <v>-1.8836861771641576E-4</v>
      </c>
      <c r="BN72">
        <f t="shared" si="54"/>
        <v>-3.6001315830817132E-4</v>
      </c>
      <c r="BO72">
        <f t="shared" si="55"/>
        <v>-4.9515110276601184E-4</v>
      </c>
      <c r="BP72">
        <f t="shared" si="56"/>
        <v>-5.3523720351826738E-4</v>
      </c>
      <c r="BQ72">
        <f t="shared" si="57"/>
        <v>-5.5849932634538849E-4</v>
      </c>
      <c r="BW72">
        <f t="shared" si="58"/>
        <v>1.3238628132695935</v>
      </c>
      <c r="BX72">
        <f t="shared" si="59"/>
        <v>1.6364225698971453</v>
      </c>
      <c r="BY72">
        <f t="shared" si="60"/>
        <v>1.5688553286010913</v>
      </c>
      <c r="BZ72">
        <f t="shared" si="61"/>
        <v>1.2477708967115757</v>
      </c>
      <c r="CA72">
        <f t="shared" si="62"/>
        <v>1.0174996378386199</v>
      </c>
      <c r="CD72">
        <f t="shared" si="36"/>
        <v>0.2981310584011016</v>
      </c>
      <c r="CE72">
        <f t="shared" si="36"/>
        <v>1.0889974650139673</v>
      </c>
      <c r="CF72">
        <f t="shared" si="36"/>
        <v>2.0599924156284315</v>
      </c>
      <c r="CG72">
        <f t="shared" si="36"/>
        <v>2.4070366672089238</v>
      </c>
      <c r="CH72">
        <f t="shared" si="36"/>
        <v>2.62080933748206</v>
      </c>
      <c r="CJ72">
        <f t="shared" si="63"/>
        <v>-70</v>
      </c>
      <c r="CW72">
        <f t="shared" si="64"/>
        <v>-70</v>
      </c>
      <c r="CX72">
        <f t="shared" si="34"/>
        <v>1.3238628132695935</v>
      </c>
      <c r="CY72">
        <f t="shared" si="34"/>
        <v>1.6364225698971453</v>
      </c>
      <c r="CZ72">
        <f t="shared" si="33"/>
        <v>2.0599924156284315</v>
      </c>
      <c r="DA72">
        <f t="shared" si="33"/>
        <v>2.4070366672089238</v>
      </c>
      <c r="DB72">
        <f t="shared" si="33"/>
        <v>2.62080933748206</v>
      </c>
    </row>
    <row r="73" spans="1:106" x14ac:dyDescent="0.3">
      <c r="A73">
        <v>-71</v>
      </c>
      <c r="B73" s="1">
        <v>1.6940100000000001E-6</v>
      </c>
      <c r="C73" s="1">
        <v>3.1800000000000001E-13</v>
      </c>
      <c r="E73" s="1">
        <f t="shared" si="37"/>
        <v>1.6940100000000001E-6</v>
      </c>
      <c r="F73" s="1">
        <f t="shared" si="38"/>
        <v>-2.7987500000000001E-4</v>
      </c>
      <c r="G73" s="1">
        <f t="shared" si="39"/>
        <v>-4.6847700000000002E-4</v>
      </c>
      <c r="H73" s="1">
        <f t="shared" si="40"/>
        <v>-5.1190899999999995E-4</v>
      </c>
      <c r="I73" s="1">
        <f t="shared" si="41"/>
        <v>-4.9277999999999995E-4</v>
      </c>
      <c r="J73" s="1">
        <f t="shared" si="42"/>
        <v>-4.70159E-4</v>
      </c>
      <c r="L73">
        <f t="shared" si="43"/>
        <v>2.7987500000000001E-4</v>
      </c>
      <c r="M73">
        <f t="shared" si="44"/>
        <v>4.6847700000000002E-4</v>
      </c>
      <c r="N73">
        <f t="shared" si="45"/>
        <v>5.1190899999999995E-4</v>
      </c>
      <c r="O73">
        <f t="shared" si="46"/>
        <v>4.9277999999999995E-4</v>
      </c>
      <c r="P73">
        <f t="shared" si="47"/>
        <v>4.70159E-4</v>
      </c>
      <c r="AA73">
        <f t="shared" si="35"/>
        <v>1.672946502432161E-2</v>
      </c>
      <c r="AB73">
        <f t="shared" si="35"/>
        <v>2.1644329511444793E-2</v>
      </c>
      <c r="AC73">
        <f t="shared" si="35"/>
        <v>2.2625406073703957E-2</v>
      </c>
      <c r="AD73">
        <f t="shared" si="35"/>
        <v>2.2198648607516629E-2</v>
      </c>
      <c r="AE73">
        <f t="shared" si="35"/>
        <v>2.1683150140143381E-2</v>
      </c>
      <c r="BG73">
        <f t="shared" si="48"/>
        <v>6.3384999999999995E-6</v>
      </c>
      <c r="BH73">
        <f t="shared" si="49"/>
        <v>1.5428999999999967E-5</v>
      </c>
      <c r="BI73">
        <f t="shared" si="50"/>
        <v>2.2783500000000027E-5</v>
      </c>
      <c r="BJ73">
        <f t="shared" si="51"/>
        <v>2.4244000000000031E-5</v>
      </c>
      <c r="BK73">
        <f t="shared" si="52"/>
        <v>2.4851000000000023E-5</v>
      </c>
      <c r="BM73">
        <f t="shared" si="53"/>
        <v>-1.8734325925282358E-4</v>
      </c>
      <c r="BN73">
        <f t="shared" si="54"/>
        <v>-3.5073773199313825E-4</v>
      </c>
      <c r="BO73">
        <f t="shared" si="55"/>
        <v>-4.9276179940076377E-4</v>
      </c>
      <c r="BP73">
        <f t="shared" si="56"/>
        <v>-5.332592441900947E-4</v>
      </c>
      <c r="BQ73">
        <f t="shared" si="57"/>
        <v>-5.5865519076076311E-4</v>
      </c>
      <c r="BW73">
        <f t="shared" si="58"/>
        <v>1.3314247428654207</v>
      </c>
      <c r="BX73">
        <f t="shared" si="59"/>
        <v>1.6204584963059505</v>
      </c>
      <c r="BY73">
        <f t="shared" si="60"/>
        <v>1.5952520643198629</v>
      </c>
      <c r="BZ73">
        <f t="shared" si="61"/>
        <v>1.2731348688975823</v>
      </c>
      <c r="CA73">
        <f t="shared" si="62"/>
        <v>1.0440084021439964</v>
      </c>
      <c r="CD73">
        <f t="shared" si="36"/>
        <v>0.29489422188516567</v>
      </c>
      <c r="CE73">
        <f t="shared" si="36"/>
        <v>1.0336061835917787</v>
      </c>
      <c r="CF73">
        <f t="shared" si="36"/>
        <v>2.0401597964686884</v>
      </c>
      <c r="CG73">
        <f t="shared" si="36"/>
        <v>2.3892792188647083</v>
      </c>
      <c r="CH73">
        <f t="shared" si="36"/>
        <v>2.6222723577442832</v>
      </c>
      <c r="CJ73">
        <f t="shared" si="63"/>
        <v>-71</v>
      </c>
      <c r="CW73">
        <f t="shared" si="64"/>
        <v>-71</v>
      </c>
      <c r="CX73">
        <f t="shared" si="34"/>
        <v>1.3314247428654207</v>
      </c>
      <c r="CY73">
        <f t="shared" si="34"/>
        <v>1.6204584963059505</v>
      </c>
      <c r="CZ73">
        <f t="shared" si="33"/>
        <v>2.0401597964686884</v>
      </c>
      <c r="DA73">
        <f t="shared" si="33"/>
        <v>2.3892792188647083</v>
      </c>
      <c r="DB73">
        <f t="shared" si="33"/>
        <v>2.6222723577442832</v>
      </c>
    </row>
    <row r="74" spans="1:106" x14ac:dyDescent="0.3">
      <c r="A74">
        <v>-72</v>
      </c>
      <c r="B74" s="1">
        <v>1.7474E-6</v>
      </c>
      <c r="C74" s="1">
        <v>2.9799999999999999E-13</v>
      </c>
      <c r="E74" s="1">
        <f t="shared" si="37"/>
        <v>1.7474E-6</v>
      </c>
      <c r="F74" s="1">
        <f t="shared" si="38"/>
        <v>-2.8620300000000001E-4</v>
      </c>
      <c r="G74" s="1">
        <f t="shared" si="39"/>
        <v>-4.8397799999999998E-4</v>
      </c>
      <c r="H74" s="1">
        <f t="shared" si="40"/>
        <v>-5.3458399999999995E-4</v>
      </c>
      <c r="I74" s="1">
        <f t="shared" si="41"/>
        <v>-5.1674100000000003E-4</v>
      </c>
      <c r="J74" s="1">
        <f t="shared" si="42"/>
        <v>-4.9468899999999998E-4</v>
      </c>
      <c r="L74">
        <f t="shared" si="43"/>
        <v>2.8620300000000001E-4</v>
      </c>
      <c r="M74">
        <f t="shared" si="44"/>
        <v>4.8397799999999998E-4</v>
      </c>
      <c r="N74">
        <f t="shared" si="45"/>
        <v>5.3458399999999995E-4</v>
      </c>
      <c r="O74">
        <f t="shared" si="46"/>
        <v>5.1674100000000003E-4</v>
      </c>
      <c r="P74">
        <f t="shared" si="47"/>
        <v>4.9468899999999998E-4</v>
      </c>
      <c r="AA74">
        <f t="shared" si="35"/>
        <v>1.6917535281476437E-2</v>
      </c>
      <c r="AB74">
        <f t="shared" si="35"/>
        <v>2.1999499994318054E-2</v>
      </c>
      <c r="AC74">
        <f t="shared" si="35"/>
        <v>2.3121072639477606E-2</v>
      </c>
      <c r="AD74">
        <f t="shared" si="35"/>
        <v>2.2731937884835074E-2</v>
      </c>
      <c r="AE74">
        <f t="shared" si="35"/>
        <v>2.224160515790171E-2</v>
      </c>
      <c r="BG74">
        <f t="shared" si="48"/>
        <v>6.2510000000000042E-6</v>
      </c>
      <c r="BH74">
        <f t="shared" si="49"/>
        <v>1.5397999999999994E-5</v>
      </c>
      <c r="BI74">
        <f t="shared" si="50"/>
        <v>2.2998500000000048E-5</v>
      </c>
      <c r="BJ74">
        <f t="shared" si="51"/>
        <v>2.4776499999999962E-5</v>
      </c>
      <c r="BK74">
        <f t="shared" si="52"/>
        <v>2.5330000000000007E-5</v>
      </c>
      <c r="BM74">
        <f t="shared" si="53"/>
        <v>-1.8277446701083812E-4</v>
      </c>
      <c r="BN74">
        <f t="shared" si="54"/>
        <v>-3.4456576008256955E-4</v>
      </c>
      <c r="BO74">
        <f t="shared" si="55"/>
        <v>-4.8708792738975763E-4</v>
      </c>
      <c r="BP74">
        <f t="shared" si="56"/>
        <v>-5.3249734530206976E-4</v>
      </c>
      <c r="BQ74">
        <f t="shared" si="57"/>
        <v>-5.5555173222007574E-4</v>
      </c>
      <c r="BW74">
        <f t="shared" si="58"/>
        <v>1.3130450528755622</v>
      </c>
      <c r="BX74">
        <f t="shared" si="59"/>
        <v>1.6172026655077496</v>
      </c>
      <c r="BY74">
        <f t="shared" si="60"/>
        <v>1.6103059056448921</v>
      </c>
      <c r="BZ74">
        <f t="shared" si="61"/>
        <v>1.3010982543821508</v>
      </c>
      <c r="CA74">
        <f t="shared" si="62"/>
        <v>1.0641315370128932</v>
      </c>
      <c r="CD74">
        <f t="shared" si="36"/>
        <v>0.28068627203876073</v>
      </c>
      <c r="CE74">
        <f t="shared" si="36"/>
        <v>0.99754927643548819</v>
      </c>
      <c r="CF74">
        <f t="shared" si="36"/>
        <v>1.9934477245419802</v>
      </c>
      <c r="CG74">
        <f t="shared" si="36"/>
        <v>2.3824566883554397</v>
      </c>
      <c r="CH74">
        <f t="shared" si="36"/>
        <v>2.5932186261072219</v>
      </c>
      <c r="CJ74">
        <f t="shared" si="63"/>
        <v>-72</v>
      </c>
      <c r="CW74">
        <f t="shared" si="64"/>
        <v>-72</v>
      </c>
      <c r="CX74">
        <f t="shared" si="34"/>
        <v>1.3130450528755622</v>
      </c>
      <c r="CY74">
        <f t="shared" si="34"/>
        <v>1.6172026655077496</v>
      </c>
      <c r="CZ74">
        <f t="shared" si="33"/>
        <v>1.9934477245419802</v>
      </c>
      <c r="DA74">
        <f t="shared" si="33"/>
        <v>2.3824566883554397</v>
      </c>
      <c r="DB74">
        <f t="shared" si="33"/>
        <v>2.5932186261072219</v>
      </c>
    </row>
    <row r="75" spans="1:106" x14ac:dyDescent="0.3">
      <c r="A75">
        <v>-73</v>
      </c>
      <c r="B75" s="1">
        <v>1.7977899999999999E-6</v>
      </c>
      <c r="C75" s="1">
        <v>3.1299999999999998E-13</v>
      </c>
      <c r="E75" s="1">
        <f t="shared" si="37"/>
        <v>1.7977899999999999E-6</v>
      </c>
      <c r="F75" s="1">
        <f t="shared" si="38"/>
        <v>-2.9255200000000001E-4</v>
      </c>
      <c r="G75" s="1">
        <f t="shared" si="39"/>
        <v>-4.9933499999999995E-4</v>
      </c>
      <c r="H75" s="1">
        <f t="shared" si="40"/>
        <v>-5.57476E-4</v>
      </c>
      <c r="I75" s="1">
        <f t="shared" si="41"/>
        <v>-5.4126800000000002E-4</v>
      </c>
      <c r="J75" s="1">
        <f t="shared" si="42"/>
        <v>-5.1986100000000004E-4</v>
      </c>
      <c r="L75">
        <f t="shared" si="43"/>
        <v>2.9255200000000001E-4</v>
      </c>
      <c r="M75">
        <f t="shared" si="44"/>
        <v>4.9933499999999995E-4</v>
      </c>
      <c r="N75">
        <f t="shared" si="45"/>
        <v>5.57476E-4</v>
      </c>
      <c r="O75">
        <f t="shared" si="46"/>
        <v>5.4126800000000002E-4</v>
      </c>
      <c r="P75">
        <f t="shared" si="47"/>
        <v>5.1986100000000004E-4</v>
      </c>
      <c r="AA75">
        <f t="shared" si="35"/>
        <v>1.7104151542827257E-2</v>
      </c>
      <c r="AB75">
        <f t="shared" si="35"/>
        <v>2.234580497543107E-2</v>
      </c>
      <c r="AC75">
        <f t="shared" si="35"/>
        <v>2.3610929672505485E-2</v>
      </c>
      <c r="AD75">
        <f t="shared" si="35"/>
        <v>2.3265167095896818E-2</v>
      </c>
      <c r="AE75">
        <f t="shared" si="35"/>
        <v>2.2800460521664907E-2</v>
      </c>
      <c r="BG75">
        <f t="shared" si="48"/>
        <v>6.1879999999999872E-6</v>
      </c>
      <c r="BH75">
        <f t="shared" si="49"/>
        <v>1.5377000000000009E-5</v>
      </c>
      <c r="BI75">
        <f t="shared" si="50"/>
        <v>2.3212500000000002E-5</v>
      </c>
      <c r="BJ75">
        <f t="shared" si="51"/>
        <v>2.5304499999999978E-5</v>
      </c>
      <c r="BK75">
        <f t="shared" si="52"/>
        <v>2.5777499999999998E-5</v>
      </c>
      <c r="BM75">
        <f t="shared" si="53"/>
        <v>-1.790180890370776E-4</v>
      </c>
      <c r="BN75">
        <f t="shared" si="54"/>
        <v>-3.3892838317550744E-4</v>
      </c>
      <c r="BO75">
        <f t="shared" si="55"/>
        <v>-4.8173378670440445E-4</v>
      </c>
      <c r="BP75">
        <f t="shared" si="56"/>
        <v>-5.3167762978038879E-4</v>
      </c>
      <c r="BQ75">
        <f t="shared" si="57"/>
        <v>-5.5192435664133503E-4</v>
      </c>
      <c r="BW75">
        <f t="shared" si="58"/>
        <v>1.2998116760828597</v>
      </c>
      <c r="BX75">
        <f t="shared" si="59"/>
        <v>1.614997102708968</v>
      </c>
      <c r="BY75">
        <f t="shared" si="60"/>
        <v>1.6252897291032886</v>
      </c>
      <c r="BZ75">
        <f t="shared" si="61"/>
        <v>1.3288253295668537</v>
      </c>
      <c r="CA75">
        <f t="shared" si="62"/>
        <v>1.0829313342025204</v>
      </c>
      <c r="CD75">
        <f t="shared" si="36"/>
        <v>0.26926750974130786</v>
      </c>
      <c r="CE75">
        <f t="shared" si="36"/>
        <v>0.96517485694247263</v>
      </c>
      <c r="CF75">
        <f t="shared" si="36"/>
        <v>1.9498640580398017</v>
      </c>
      <c r="CG75">
        <f t="shared" si="36"/>
        <v>2.3751273238469861</v>
      </c>
      <c r="CH75">
        <f t="shared" si="36"/>
        <v>2.5594652667433277</v>
      </c>
      <c r="CJ75">
        <f t="shared" si="63"/>
        <v>-73</v>
      </c>
      <c r="CW75">
        <f t="shared" si="64"/>
        <v>-73</v>
      </c>
      <c r="CX75">
        <f t="shared" si="34"/>
        <v>1.2998116760828597</v>
      </c>
      <c r="CY75">
        <f t="shared" si="34"/>
        <v>1.614997102708968</v>
      </c>
      <c r="CZ75">
        <f t="shared" si="33"/>
        <v>1.9498640580398017</v>
      </c>
      <c r="DA75">
        <f t="shared" si="33"/>
        <v>2.3751273238469861</v>
      </c>
      <c r="DB75">
        <f t="shared" si="33"/>
        <v>2.5594652667433277</v>
      </c>
    </row>
    <row r="76" spans="1:106" x14ac:dyDescent="0.3">
      <c r="A76">
        <v>-74</v>
      </c>
      <c r="B76" s="1">
        <v>1.84637E-6</v>
      </c>
      <c r="C76" s="1">
        <v>3.2299999999999999E-13</v>
      </c>
      <c r="E76" s="1">
        <f t="shared" si="37"/>
        <v>1.84637E-6</v>
      </c>
      <c r="F76" s="1">
        <f t="shared" si="38"/>
        <v>-2.9870500000000002E-4</v>
      </c>
      <c r="G76" s="1">
        <f t="shared" si="39"/>
        <v>-5.1477399999999996E-4</v>
      </c>
      <c r="H76" s="1">
        <f t="shared" si="40"/>
        <v>-5.8058100000000004E-4</v>
      </c>
      <c r="I76" s="1">
        <f t="shared" si="41"/>
        <v>-5.6629399999999996E-4</v>
      </c>
      <c r="J76" s="1">
        <f t="shared" si="42"/>
        <v>-5.4534899999999999E-4</v>
      </c>
      <c r="L76">
        <f t="shared" si="43"/>
        <v>2.9870500000000002E-4</v>
      </c>
      <c r="M76">
        <f t="shared" si="44"/>
        <v>5.1477399999999996E-4</v>
      </c>
      <c r="N76">
        <f t="shared" si="45"/>
        <v>5.8058100000000004E-4</v>
      </c>
      <c r="O76">
        <f t="shared" si="46"/>
        <v>5.6629399999999996E-4</v>
      </c>
      <c r="P76">
        <f t="shared" si="47"/>
        <v>5.4534899999999999E-4</v>
      </c>
      <c r="AA76">
        <f t="shared" si="35"/>
        <v>1.7283084215498113E-2</v>
      </c>
      <c r="AB76">
        <f t="shared" si="35"/>
        <v>2.2688631514483193E-2</v>
      </c>
      <c r="AC76">
        <f t="shared" si="35"/>
        <v>2.4095248494257121E-2</v>
      </c>
      <c r="AD76">
        <f t="shared" si="35"/>
        <v>2.3796932575439213E-2</v>
      </c>
      <c r="AE76">
        <f t="shared" si="35"/>
        <v>2.3352708622341862E-2</v>
      </c>
      <c r="BG76">
        <f t="shared" si="48"/>
        <v>6.2024999999999995E-6</v>
      </c>
      <c r="BH76">
        <f t="shared" si="49"/>
        <v>1.5295500000000033E-5</v>
      </c>
      <c r="BI76">
        <f t="shared" si="50"/>
        <v>2.3406499999999963E-5</v>
      </c>
      <c r="BJ76">
        <f t="shared" si="51"/>
        <v>2.5667499999999998E-5</v>
      </c>
      <c r="BK76">
        <f t="shared" si="52"/>
        <v>2.6368000000000023E-5</v>
      </c>
      <c r="BM76">
        <f t="shared" si="53"/>
        <v>-1.7761318059914336E-4</v>
      </c>
      <c r="BN76">
        <f t="shared" si="54"/>
        <v>-3.3220983901348193E-4</v>
      </c>
      <c r="BO76">
        <f t="shared" si="55"/>
        <v>-4.7629287172846167E-4</v>
      </c>
      <c r="BP76">
        <f t="shared" si="56"/>
        <v>-5.2760509466026444E-4</v>
      </c>
      <c r="BQ76">
        <f t="shared" si="57"/>
        <v>-5.5153389571090973E-4</v>
      </c>
      <c r="BW76">
        <f t="shared" si="58"/>
        <v>1.3028574532811821</v>
      </c>
      <c r="BX76">
        <f t="shared" si="59"/>
        <v>1.6064374185136931</v>
      </c>
      <c r="BY76">
        <f t="shared" si="60"/>
        <v>1.6388731952291249</v>
      </c>
      <c r="BZ76">
        <f t="shared" si="61"/>
        <v>1.3478876937563378</v>
      </c>
      <c r="CA76">
        <f t="shared" si="62"/>
        <v>1.1077386643488347</v>
      </c>
      <c r="CD76">
        <f t="shared" si="36"/>
        <v>0.26505774757461203</v>
      </c>
      <c r="CE76">
        <f t="shared" si="36"/>
        <v>0.92728898652282887</v>
      </c>
      <c r="CF76">
        <f t="shared" si="36"/>
        <v>1.9060675329917429</v>
      </c>
      <c r="CG76">
        <f t="shared" si="36"/>
        <v>2.3388807595052965</v>
      </c>
      <c r="CH76">
        <f t="shared" si="36"/>
        <v>2.555845141365646</v>
      </c>
      <c r="CJ76">
        <f t="shared" si="63"/>
        <v>-74</v>
      </c>
      <c r="CW76">
        <f t="shared" si="64"/>
        <v>-74</v>
      </c>
      <c r="CX76">
        <f t="shared" si="34"/>
        <v>1.3028574532811821</v>
      </c>
      <c r="CY76">
        <f t="shared" si="34"/>
        <v>1.6064374185136931</v>
      </c>
      <c r="CZ76">
        <f t="shared" si="33"/>
        <v>1.9060675329917429</v>
      </c>
      <c r="DA76">
        <f t="shared" si="33"/>
        <v>2.3388807595052965</v>
      </c>
      <c r="DB76">
        <f t="shared" si="33"/>
        <v>2.555845141365646</v>
      </c>
    </row>
    <row r="77" spans="1:106" x14ac:dyDescent="0.3">
      <c r="A77">
        <v>-75</v>
      </c>
      <c r="B77" s="1">
        <v>1.89931E-6</v>
      </c>
      <c r="C77" s="1">
        <v>3.08E-13</v>
      </c>
      <c r="E77" s="1">
        <f t="shared" si="37"/>
        <v>1.89931E-6</v>
      </c>
      <c r="F77" s="1">
        <f t="shared" si="38"/>
        <v>-3.0492799999999999E-4</v>
      </c>
      <c r="G77" s="1">
        <f t="shared" si="39"/>
        <v>-5.3008899999999997E-4</v>
      </c>
      <c r="H77" s="1">
        <f t="shared" si="40"/>
        <v>-6.03901E-4</v>
      </c>
      <c r="I77" s="1">
        <f t="shared" si="41"/>
        <v>-5.9187699999999998E-4</v>
      </c>
      <c r="J77" s="1">
        <f t="shared" si="42"/>
        <v>-5.7141600000000005E-4</v>
      </c>
      <c r="L77">
        <f t="shared" si="43"/>
        <v>3.0492799999999999E-4</v>
      </c>
      <c r="M77">
        <f t="shared" si="44"/>
        <v>5.3008899999999997E-4</v>
      </c>
      <c r="N77">
        <f t="shared" si="45"/>
        <v>6.03901E-4</v>
      </c>
      <c r="O77">
        <f t="shared" si="46"/>
        <v>5.9187699999999998E-4</v>
      </c>
      <c r="P77">
        <f t="shared" si="47"/>
        <v>5.7141600000000005E-4</v>
      </c>
      <c r="AA77">
        <f t="shared" si="35"/>
        <v>1.7462187720901412E-2</v>
      </c>
      <c r="AB77">
        <f t="shared" si="35"/>
        <v>2.3023661741782084E-2</v>
      </c>
      <c r="AC77">
        <f t="shared" si="35"/>
        <v>2.4574397245914294E-2</v>
      </c>
      <c r="AD77">
        <f t="shared" si="35"/>
        <v>2.4328522355457596E-2</v>
      </c>
      <c r="AE77">
        <f t="shared" si="35"/>
        <v>2.3904309234947577E-2</v>
      </c>
      <c r="BG77">
        <f t="shared" si="48"/>
        <v>6.0954999999999953E-6</v>
      </c>
      <c r="BH77">
        <f t="shared" si="49"/>
        <v>1.5071000000000019E-5</v>
      </c>
      <c r="BI77">
        <f t="shared" si="50"/>
        <v>2.3587499999999994E-5</v>
      </c>
      <c r="BJ77">
        <f t="shared" si="51"/>
        <v>2.6135499999999997E-5</v>
      </c>
      <c r="BK77">
        <f t="shared" si="52"/>
        <v>2.7067499999999991E-5</v>
      </c>
      <c r="BM77">
        <f t="shared" si="53"/>
        <v>-1.7282381661706814E-4</v>
      </c>
      <c r="BN77">
        <f t="shared" si="54"/>
        <v>-3.2276882660612309E-4</v>
      </c>
      <c r="BO77">
        <f t="shared" si="55"/>
        <v>-4.7089684619497878E-4</v>
      </c>
      <c r="BP77">
        <f t="shared" si="56"/>
        <v>-5.2577428321456423E-4</v>
      </c>
      <c r="BQ77">
        <f t="shared" si="57"/>
        <v>-5.5335416865722603E-4</v>
      </c>
      <c r="BW77">
        <f t="shared" si="58"/>
        <v>1.2803817180935815</v>
      </c>
      <c r="BX77">
        <f t="shared" si="59"/>
        <v>1.5828589019267005</v>
      </c>
      <c r="BY77">
        <f t="shared" si="60"/>
        <v>1.6515464290888016</v>
      </c>
      <c r="BZ77">
        <f t="shared" si="61"/>
        <v>1.3724639649427783</v>
      </c>
      <c r="CA77">
        <f t="shared" si="62"/>
        <v>1.1371251629726202</v>
      </c>
      <c r="CD77">
        <f t="shared" si="36"/>
        <v>0.25095583836378671</v>
      </c>
      <c r="CE77">
        <f t="shared" si="36"/>
        <v>0.87533297042796265</v>
      </c>
      <c r="CF77">
        <f t="shared" si="36"/>
        <v>1.8631236717180784</v>
      </c>
      <c r="CG77">
        <f t="shared" si="36"/>
        <v>2.3226768969444809</v>
      </c>
      <c r="CH77">
        <f t="shared" si="36"/>
        <v>2.5727435153236455</v>
      </c>
      <c r="CJ77">
        <f t="shared" si="63"/>
        <v>-75</v>
      </c>
      <c r="CW77">
        <f t="shared" si="64"/>
        <v>-75</v>
      </c>
      <c r="CX77">
        <f t="shared" si="34"/>
        <v>1.2803817180935815</v>
      </c>
      <c r="CY77">
        <f t="shared" si="34"/>
        <v>1.5828589019267005</v>
      </c>
      <c r="CZ77">
        <f t="shared" si="33"/>
        <v>1.8631236717180784</v>
      </c>
      <c r="DA77">
        <f t="shared" si="33"/>
        <v>2.3226768969444809</v>
      </c>
      <c r="DB77">
        <f t="shared" si="33"/>
        <v>2.5727435153236455</v>
      </c>
    </row>
    <row r="78" spans="1:106" x14ac:dyDescent="0.3">
      <c r="A78">
        <v>-76</v>
      </c>
      <c r="B78" s="1">
        <v>1.9565799999999999E-6</v>
      </c>
      <c r="C78" s="1">
        <v>3.1400000000000003E-13</v>
      </c>
      <c r="E78" s="1">
        <f t="shared" si="37"/>
        <v>1.9565799999999999E-6</v>
      </c>
      <c r="F78" s="1">
        <f t="shared" si="38"/>
        <v>-3.1111000000000002E-4</v>
      </c>
      <c r="G78" s="1">
        <f t="shared" si="39"/>
        <v>-5.4536500000000002E-4</v>
      </c>
      <c r="H78" s="1">
        <f t="shared" si="40"/>
        <v>-6.2739399999999998E-4</v>
      </c>
      <c r="I78" s="1">
        <f t="shared" si="41"/>
        <v>-6.1762899999999996E-4</v>
      </c>
      <c r="J78" s="1">
        <f t="shared" si="42"/>
        <v>-5.9808500000000004E-4</v>
      </c>
      <c r="L78">
        <f t="shared" si="43"/>
        <v>3.1111000000000002E-4</v>
      </c>
      <c r="M78">
        <f t="shared" si="44"/>
        <v>5.4536500000000002E-4</v>
      </c>
      <c r="N78">
        <f t="shared" si="45"/>
        <v>6.2739399999999998E-4</v>
      </c>
      <c r="O78">
        <f t="shared" si="46"/>
        <v>6.1762899999999996E-4</v>
      </c>
      <c r="P78">
        <f t="shared" si="47"/>
        <v>5.9808500000000004E-4</v>
      </c>
      <c r="AA78">
        <f t="shared" si="35"/>
        <v>1.76383105766964E-2</v>
      </c>
      <c r="AB78">
        <f t="shared" si="35"/>
        <v>2.3353051192510157E-2</v>
      </c>
      <c r="AC78">
        <f t="shared" si="35"/>
        <v>2.5047834237714044E-2</v>
      </c>
      <c r="AD78">
        <f t="shared" si="35"/>
        <v>2.4852142764759742E-2</v>
      </c>
      <c r="AE78">
        <f t="shared" si="35"/>
        <v>2.4455776413763682E-2</v>
      </c>
      <c r="BG78">
        <f t="shared" si="48"/>
        <v>5.9914999999999849E-6</v>
      </c>
      <c r="BH78">
        <f t="shared" si="49"/>
        <v>1.4871499999999968E-5</v>
      </c>
      <c r="BI78">
        <f t="shared" si="50"/>
        <v>2.3607499999999987E-5</v>
      </c>
      <c r="BJ78">
        <f t="shared" si="51"/>
        <v>2.6653500000000018E-5</v>
      </c>
      <c r="BK78">
        <f t="shared" si="52"/>
        <v>2.7623000000000003E-5</v>
      </c>
      <c r="BM78">
        <f t="shared" si="53"/>
        <v>-1.6823866095657013E-4</v>
      </c>
      <c r="BN78">
        <f t="shared" si="54"/>
        <v>-3.1417913699558977E-4</v>
      </c>
      <c r="BO78">
        <f t="shared" si="55"/>
        <v>-4.6270099364632486E-4</v>
      </c>
      <c r="BP78">
        <f t="shared" si="56"/>
        <v>-5.2514477673043882E-4</v>
      </c>
      <c r="BQ78">
        <f t="shared" si="57"/>
        <v>-5.5228197977843011E-4</v>
      </c>
      <c r="BW78">
        <f t="shared" si="58"/>
        <v>1.2585361437056319</v>
      </c>
      <c r="BX78">
        <f t="shared" si="59"/>
        <v>1.5619060553382553</v>
      </c>
      <c r="BY78">
        <f t="shared" si="60"/>
        <v>1.6529467864213618</v>
      </c>
      <c r="BZ78">
        <f t="shared" si="61"/>
        <v>1.3996659061277714</v>
      </c>
      <c r="CA78">
        <f t="shared" si="62"/>
        <v>1.160462117919745</v>
      </c>
      <c r="CD78">
        <f t="shared" si="36"/>
        <v>0.23781635931430764</v>
      </c>
      <c r="CE78">
        <f t="shared" si="36"/>
        <v>0.82936328366667056</v>
      </c>
      <c r="CF78">
        <f t="shared" si="36"/>
        <v>1.7988335726836433</v>
      </c>
      <c r="CG78">
        <f t="shared" si="36"/>
        <v>2.317118371516909</v>
      </c>
      <c r="CH78">
        <f t="shared" si="36"/>
        <v>2.562783187150945</v>
      </c>
      <c r="CJ78">
        <f t="shared" si="63"/>
        <v>-76</v>
      </c>
      <c r="CW78">
        <f t="shared" si="64"/>
        <v>-76</v>
      </c>
      <c r="CX78">
        <f t="shared" si="34"/>
        <v>1.2585361437056319</v>
      </c>
      <c r="CY78">
        <f t="shared" si="34"/>
        <v>1.5619060553382553</v>
      </c>
      <c r="CZ78">
        <f t="shared" si="33"/>
        <v>1.7988335726836433</v>
      </c>
      <c r="DA78">
        <f t="shared" si="33"/>
        <v>2.317118371516909</v>
      </c>
      <c r="DB78">
        <f t="shared" si="33"/>
        <v>2.562783187150945</v>
      </c>
    </row>
    <row r="79" spans="1:106" x14ac:dyDescent="0.3">
      <c r="A79">
        <v>-77</v>
      </c>
      <c r="B79" s="1">
        <v>2.0080500000000002E-6</v>
      </c>
      <c r="C79" s="1">
        <v>3.0500000000000001E-13</v>
      </c>
      <c r="E79" s="1">
        <f t="shared" si="37"/>
        <v>2.0080500000000002E-6</v>
      </c>
      <c r="F79" s="1">
        <f t="shared" si="38"/>
        <v>-3.1711899999999998E-4</v>
      </c>
      <c r="G79" s="1">
        <f t="shared" si="39"/>
        <v>-5.6023100000000001E-4</v>
      </c>
      <c r="H79" s="1">
        <f t="shared" si="40"/>
        <v>-6.51076E-4</v>
      </c>
      <c r="I79" s="1">
        <f t="shared" si="41"/>
        <v>-6.4414799999999999E-4</v>
      </c>
      <c r="J79" s="1">
        <f t="shared" si="42"/>
        <v>-6.2555100000000002E-4</v>
      </c>
      <c r="L79">
        <f t="shared" si="43"/>
        <v>3.1711899999999998E-4</v>
      </c>
      <c r="M79">
        <f t="shared" si="44"/>
        <v>5.6023100000000001E-4</v>
      </c>
      <c r="N79">
        <f t="shared" si="45"/>
        <v>6.51076E-4</v>
      </c>
      <c r="O79">
        <f t="shared" si="46"/>
        <v>6.4414799999999999E-4</v>
      </c>
      <c r="P79">
        <f t="shared" si="47"/>
        <v>6.2555100000000002E-4</v>
      </c>
      <c r="AA79">
        <f t="shared" si="35"/>
        <v>1.7807835354135548E-2</v>
      </c>
      <c r="AB79">
        <f t="shared" si="35"/>
        <v>2.3669199394994331E-2</v>
      </c>
      <c r="AC79">
        <f t="shared" si="35"/>
        <v>2.5516190938304251E-2</v>
      </c>
      <c r="AD79">
        <f t="shared" si="35"/>
        <v>2.5380070921886724E-2</v>
      </c>
      <c r="AE79">
        <f t="shared" si="35"/>
        <v>2.5011017572262029E-2</v>
      </c>
      <c r="BG79">
        <f t="shared" si="48"/>
        <v>6.051500000000008E-6</v>
      </c>
      <c r="BH79">
        <f t="shared" si="49"/>
        <v>1.4702000000000008E-5</v>
      </c>
      <c r="BI79">
        <f t="shared" si="50"/>
        <v>2.3688000000000011E-5</v>
      </c>
      <c r="BJ79">
        <f t="shared" si="51"/>
        <v>2.7055500000000009E-5</v>
      </c>
      <c r="BK79">
        <f t="shared" si="52"/>
        <v>2.8096499999999977E-5</v>
      </c>
      <c r="BM79">
        <f t="shared" si="53"/>
        <v>-1.6832019459321956E-4</v>
      </c>
      <c r="BN79">
        <f t="shared" si="54"/>
        <v>-3.0660081974988318E-4</v>
      </c>
      <c r="BO79">
        <f t="shared" si="55"/>
        <v>-4.5602576534545936E-4</v>
      </c>
      <c r="BP79">
        <f t="shared" si="56"/>
        <v>-5.222599490147424E-4</v>
      </c>
      <c r="BQ79">
        <f t="shared" si="57"/>
        <v>-5.496051543905316E-4</v>
      </c>
      <c r="BW79">
        <f t="shared" si="58"/>
        <v>1.2711393596986833</v>
      </c>
      <c r="BX79">
        <f t="shared" si="59"/>
        <v>1.5441040127480814</v>
      </c>
      <c r="BY79">
        <f t="shared" si="60"/>
        <v>1.6585832246849204</v>
      </c>
      <c r="BZ79">
        <f t="shared" si="61"/>
        <v>1.4207762929161238</v>
      </c>
      <c r="CA79">
        <f t="shared" si="62"/>
        <v>1.1803541938287692</v>
      </c>
      <c r="CD79">
        <f t="shared" si="36"/>
        <v>0.23804692143389244</v>
      </c>
      <c r="CE79">
        <f t="shared" si="36"/>
        <v>0.7898356707135189</v>
      </c>
      <c r="CF79">
        <f t="shared" si="36"/>
        <v>1.7473056529359545</v>
      </c>
      <c r="CG79">
        <f t="shared" si="36"/>
        <v>2.2917306029267155</v>
      </c>
      <c r="CH79">
        <f t="shared" si="36"/>
        <v>2.5380005638842715</v>
      </c>
      <c r="CJ79">
        <f t="shared" si="63"/>
        <v>-77</v>
      </c>
      <c r="CW79">
        <f t="shared" si="64"/>
        <v>-77</v>
      </c>
      <c r="CX79">
        <f t="shared" si="34"/>
        <v>1.2711393596986833</v>
      </c>
      <c r="CY79">
        <f t="shared" si="34"/>
        <v>1.5441040127480814</v>
      </c>
      <c r="CZ79">
        <f t="shared" si="33"/>
        <v>1.7473056529359545</v>
      </c>
      <c r="DA79">
        <f t="shared" si="33"/>
        <v>2.2917306029267155</v>
      </c>
      <c r="DB79">
        <f t="shared" si="33"/>
        <v>2.5380005638842715</v>
      </c>
    </row>
    <row r="80" spans="1:106" x14ac:dyDescent="0.3">
      <c r="A80">
        <v>-78</v>
      </c>
      <c r="B80" s="1">
        <v>2.0723800000000001E-6</v>
      </c>
      <c r="C80" s="1">
        <v>2.97E-13</v>
      </c>
      <c r="E80" s="1">
        <f t="shared" si="37"/>
        <v>2.0723800000000001E-6</v>
      </c>
      <c r="F80" s="1">
        <f t="shared" si="38"/>
        <v>-3.2309299999999999E-4</v>
      </c>
      <c r="G80" s="1">
        <f t="shared" si="39"/>
        <v>-5.7510799999999996E-4</v>
      </c>
      <c r="H80" s="1">
        <f t="shared" si="40"/>
        <v>-6.7460899999999995E-4</v>
      </c>
      <c r="I80" s="1">
        <f t="shared" si="41"/>
        <v>-6.7093600000000002E-4</v>
      </c>
      <c r="J80" s="1">
        <f t="shared" si="42"/>
        <v>-6.5333100000000005E-4</v>
      </c>
      <c r="L80">
        <f t="shared" si="43"/>
        <v>3.2309299999999999E-4</v>
      </c>
      <c r="M80">
        <f t="shared" si="44"/>
        <v>5.7510799999999996E-4</v>
      </c>
      <c r="N80">
        <f t="shared" si="45"/>
        <v>6.7460899999999995E-4</v>
      </c>
      <c r="O80">
        <f t="shared" si="46"/>
        <v>6.7093600000000002E-4</v>
      </c>
      <c r="P80">
        <f t="shared" si="47"/>
        <v>6.5333100000000005E-4</v>
      </c>
      <c r="AA80">
        <f t="shared" si="35"/>
        <v>1.797478789860954E-2</v>
      </c>
      <c r="AB80">
        <f t="shared" si="35"/>
        <v>2.3981409466501336E-2</v>
      </c>
      <c r="AC80">
        <f t="shared" si="35"/>
        <v>2.5973236225006694E-2</v>
      </c>
      <c r="AD80">
        <f t="shared" si="35"/>
        <v>2.590243231822062E-2</v>
      </c>
      <c r="AE80">
        <f t="shared" si="35"/>
        <v>2.5560340373320542E-2</v>
      </c>
      <c r="BG80">
        <f t="shared" si="48"/>
        <v>6.0255000000000052E-6</v>
      </c>
      <c r="BH80">
        <f t="shared" si="49"/>
        <v>1.461600000000001E-5</v>
      </c>
      <c r="BI80">
        <f t="shared" si="50"/>
        <v>2.3851500000000034E-5</v>
      </c>
      <c r="BJ80">
        <f t="shared" si="51"/>
        <v>2.7583499999999974E-5</v>
      </c>
      <c r="BK80">
        <f t="shared" si="52"/>
        <v>2.8695499999999976E-5</v>
      </c>
      <c r="BM80">
        <f t="shared" si="53"/>
        <v>-1.6607533834786349E-4</v>
      </c>
      <c r="BN80">
        <f t="shared" si="54"/>
        <v>-3.0095910855691688E-4</v>
      </c>
      <c r="BO80">
        <f t="shared" si="55"/>
        <v>-4.5131327592098924E-4</v>
      </c>
      <c r="BP80">
        <f t="shared" si="56"/>
        <v>-5.2193306443798309E-4</v>
      </c>
      <c r="BQ80">
        <f t="shared" si="57"/>
        <v>-5.4951473084621945E-4</v>
      </c>
      <c r="BW80">
        <f t="shared" si="58"/>
        <v>1.2656779661016959</v>
      </c>
      <c r="BX80">
        <f t="shared" si="59"/>
        <v>1.5350717079530649</v>
      </c>
      <c r="BY80">
        <f t="shared" si="60"/>
        <v>1.6700311458786059</v>
      </c>
      <c r="BZ80">
        <f t="shared" si="61"/>
        <v>1.4485033681008244</v>
      </c>
      <c r="CA80">
        <f t="shared" si="62"/>
        <v>1.2055186150948851</v>
      </c>
      <c r="CD80">
        <f t="shared" si="36"/>
        <v>0.23173968483655305</v>
      </c>
      <c r="CE80">
        <f t="shared" si="36"/>
        <v>0.76103582954595062</v>
      </c>
      <c r="CF80">
        <f t="shared" si="36"/>
        <v>1.7113795502400446</v>
      </c>
      <c r="CG80">
        <f t="shared" si="36"/>
        <v>2.2888626941489472</v>
      </c>
      <c r="CH80">
        <f t="shared" si="36"/>
        <v>2.5371655057490359</v>
      </c>
      <c r="CJ80">
        <f t="shared" si="63"/>
        <v>-78</v>
      </c>
      <c r="CW80">
        <f t="shared" si="64"/>
        <v>-78</v>
      </c>
      <c r="CX80">
        <f t="shared" si="34"/>
        <v>1.2656779661016959</v>
      </c>
      <c r="CY80">
        <f t="shared" si="34"/>
        <v>1.5350717079530649</v>
      </c>
      <c r="CZ80">
        <f t="shared" si="33"/>
        <v>1.7113795502400446</v>
      </c>
      <c r="DA80">
        <f t="shared" si="33"/>
        <v>2.2888626941489472</v>
      </c>
      <c r="DB80">
        <f t="shared" si="33"/>
        <v>2.5371655057490359</v>
      </c>
    </row>
    <row r="81" spans="1:106" x14ac:dyDescent="0.3">
      <c r="A81">
        <v>-79</v>
      </c>
      <c r="B81" s="1">
        <v>2.11923E-6</v>
      </c>
      <c r="C81" s="1">
        <v>3.0500000000000001E-13</v>
      </c>
      <c r="E81" s="1">
        <f t="shared" si="37"/>
        <v>2.11923E-6</v>
      </c>
      <c r="F81" s="1">
        <f t="shared" si="38"/>
        <v>-3.29222E-4</v>
      </c>
      <c r="G81" s="1">
        <f t="shared" si="39"/>
        <v>-5.8963500000000003E-4</v>
      </c>
      <c r="H81" s="1">
        <f t="shared" si="40"/>
        <v>-6.9845200000000001E-4</v>
      </c>
      <c r="I81" s="1">
        <f t="shared" si="41"/>
        <v>-6.9825900000000001E-4</v>
      </c>
      <c r="J81" s="1">
        <f t="shared" si="42"/>
        <v>-6.8174399999999997E-4</v>
      </c>
      <c r="L81">
        <f t="shared" si="43"/>
        <v>3.29222E-4</v>
      </c>
      <c r="M81">
        <f t="shared" si="44"/>
        <v>5.8963500000000003E-4</v>
      </c>
      <c r="N81">
        <f t="shared" si="45"/>
        <v>6.9845200000000001E-4</v>
      </c>
      <c r="O81">
        <f t="shared" si="46"/>
        <v>6.9825900000000001E-4</v>
      </c>
      <c r="P81">
        <f t="shared" si="47"/>
        <v>6.8174399999999997E-4</v>
      </c>
      <c r="AA81">
        <f t="shared" si="35"/>
        <v>1.8144475743321987E-2</v>
      </c>
      <c r="AB81">
        <f t="shared" si="35"/>
        <v>2.4282401034494097E-2</v>
      </c>
      <c r="AC81">
        <f t="shared" si="35"/>
        <v>2.642824246899517E-2</v>
      </c>
      <c r="AD81">
        <f t="shared" si="35"/>
        <v>2.6424590819916209E-2</v>
      </c>
      <c r="AE81">
        <f t="shared" si="35"/>
        <v>2.6110227881043092E-2</v>
      </c>
      <c r="BG81">
        <f t="shared" si="48"/>
        <v>5.8745000000000121E-6</v>
      </c>
      <c r="BH81">
        <f t="shared" si="49"/>
        <v>1.4664499999999961E-5</v>
      </c>
      <c r="BI81">
        <f t="shared" si="50"/>
        <v>2.379899999999997E-5</v>
      </c>
      <c r="BJ81">
        <f t="shared" si="51"/>
        <v>2.7991500000000001E-5</v>
      </c>
      <c r="BK81">
        <f t="shared" si="52"/>
        <v>2.9175500000000002E-5</v>
      </c>
      <c r="BM81">
        <f t="shared" si="53"/>
        <v>-1.6046216678929776E-4</v>
      </c>
      <c r="BN81">
        <f t="shared" si="54"/>
        <v>-2.9829304157599421E-4</v>
      </c>
      <c r="BO81">
        <f t="shared" si="55"/>
        <v>-4.4283669909802112E-4</v>
      </c>
      <c r="BP81">
        <f t="shared" si="56"/>
        <v>-5.1943791107606115E-4</v>
      </c>
      <c r="BQ81">
        <f t="shared" si="57"/>
        <v>-5.4722960755868889E-4</v>
      </c>
      <c r="BW81">
        <f t="shared" si="58"/>
        <v>1.2339598725191971</v>
      </c>
      <c r="BX81">
        <f t="shared" si="59"/>
        <v>1.5401655077502494</v>
      </c>
      <c r="BY81">
        <f t="shared" si="60"/>
        <v>1.6663552078806294</v>
      </c>
      <c r="BZ81">
        <f t="shared" si="61"/>
        <v>1.4699288352890048</v>
      </c>
      <c r="CA81">
        <f t="shared" si="62"/>
        <v>1.2256837606837607</v>
      </c>
      <c r="CD81">
        <f t="shared" si="36"/>
        <v>0.21633930237600346</v>
      </c>
      <c r="CE81">
        <f t="shared" si="36"/>
        <v>0.74761217468552121</v>
      </c>
      <c r="CF81">
        <f t="shared" si="36"/>
        <v>1.6476969201717826</v>
      </c>
      <c r="CG81">
        <f t="shared" si="36"/>
        <v>2.2670307287929301</v>
      </c>
      <c r="CH81">
        <f t="shared" si="36"/>
        <v>2.5161080858398561</v>
      </c>
      <c r="CJ81">
        <f t="shared" si="63"/>
        <v>-79</v>
      </c>
      <c r="CW81">
        <f t="shared" si="64"/>
        <v>-79</v>
      </c>
      <c r="CX81">
        <f t="shared" si="34"/>
        <v>1.2339598725191971</v>
      </c>
      <c r="CY81">
        <f t="shared" si="34"/>
        <v>1.5401655077502494</v>
      </c>
      <c r="CZ81">
        <f t="shared" si="33"/>
        <v>1.6476969201717826</v>
      </c>
      <c r="DA81">
        <f t="shared" si="33"/>
        <v>2.2670307287929301</v>
      </c>
      <c r="DB81">
        <f t="shared" si="33"/>
        <v>2.5161080858398561</v>
      </c>
    </row>
    <row r="82" spans="1:106" x14ac:dyDescent="0.3">
      <c r="A82">
        <v>-80</v>
      </c>
      <c r="B82" s="1">
        <v>2.1799500000000002E-6</v>
      </c>
      <c r="C82" s="1">
        <v>3.0300000000000002E-13</v>
      </c>
      <c r="E82" s="1">
        <f t="shared" si="37"/>
        <v>2.1799500000000002E-6</v>
      </c>
      <c r="F82" s="1">
        <f t="shared" si="38"/>
        <v>-3.35144E-4</v>
      </c>
      <c r="G82" s="1">
        <f t="shared" si="39"/>
        <v>-6.0433999999999998E-4</v>
      </c>
      <c r="H82" s="1">
        <f t="shared" si="40"/>
        <v>-7.2231200000000002E-4</v>
      </c>
      <c r="I82" s="1">
        <f t="shared" si="41"/>
        <v>-7.2610299999999997E-4</v>
      </c>
      <c r="J82" s="1">
        <f t="shared" si="42"/>
        <v>-7.10722E-4</v>
      </c>
      <c r="L82">
        <f t="shared" si="43"/>
        <v>3.35144E-4</v>
      </c>
      <c r="M82">
        <f t="shared" si="44"/>
        <v>6.0433999999999998E-4</v>
      </c>
      <c r="N82">
        <f t="shared" si="45"/>
        <v>7.2231200000000002E-4</v>
      </c>
      <c r="O82">
        <f t="shared" si="46"/>
        <v>7.2610299999999997E-4</v>
      </c>
      <c r="P82">
        <f t="shared" si="47"/>
        <v>7.10722E-4</v>
      </c>
      <c r="AA82">
        <f t="shared" si="35"/>
        <v>1.8306938575305267E-2</v>
      </c>
      <c r="AB82">
        <f t="shared" si="35"/>
        <v>2.458332768361517E-2</v>
      </c>
      <c r="AC82">
        <f t="shared" si="35"/>
        <v>2.6875862776848673E-2</v>
      </c>
      <c r="AD82">
        <f t="shared" si="35"/>
        <v>2.6946298447096586E-2</v>
      </c>
      <c r="AE82">
        <f t="shared" si="35"/>
        <v>2.6659369835012981E-2</v>
      </c>
      <c r="BG82">
        <f t="shared" si="48"/>
        <v>5.8035000000000064E-6</v>
      </c>
      <c r="BH82">
        <f t="shared" si="49"/>
        <v>1.4497999999999996E-5</v>
      </c>
      <c r="BI82">
        <f t="shared" si="50"/>
        <v>2.3770500000000006E-5</v>
      </c>
      <c r="BJ82">
        <f t="shared" si="51"/>
        <v>2.8267500000000014E-5</v>
      </c>
      <c r="BK82">
        <f t="shared" si="52"/>
        <v>2.9671499999999995E-5</v>
      </c>
      <c r="BM82">
        <f t="shared" si="53"/>
        <v>-1.5715636264606106E-4</v>
      </c>
      <c r="BN82">
        <f t="shared" si="54"/>
        <v>-2.9142004092958668E-4</v>
      </c>
      <c r="BO82">
        <f t="shared" si="55"/>
        <v>-4.3518109580212126E-4</v>
      </c>
      <c r="BP82">
        <f t="shared" si="56"/>
        <v>-5.1468477603863391E-4</v>
      </c>
      <c r="BQ82">
        <f t="shared" si="57"/>
        <v>-5.4533760499775145E-4</v>
      </c>
      <c r="BW82">
        <f t="shared" si="58"/>
        <v>1.2190460669274241</v>
      </c>
      <c r="BX82">
        <f t="shared" si="59"/>
        <v>1.522678545559901</v>
      </c>
      <c r="BY82">
        <f t="shared" si="60"/>
        <v>1.6643596986817331</v>
      </c>
      <c r="BZ82">
        <f t="shared" si="61"/>
        <v>1.4844225336810088</v>
      </c>
      <c r="CA82">
        <f t="shared" si="62"/>
        <v>1.246521077792264</v>
      </c>
      <c r="CD82">
        <f t="shared" si="36"/>
        <v>0.2075171801489403</v>
      </c>
      <c r="CE82">
        <f t="shared" si="36"/>
        <v>0.71355745832439732</v>
      </c>
      <c r="CF82">
        <f t="shared" si="36"/>
        <v>1.5912197589924717</v>
      </c>
      <c r="CG82">
        <f t="shared" si="36"/>
        <v>2.2257314622315585</v>
      </c>
      <c r="CH82">
        <f t="shared" si="36"/>
        <v>2.4987396782024698</v>
      </c>
      <c r="CJ82">
        <f t="shared" si="63"/>
        <v>-80</v>
      </c>
      <c r="CW82">
        <f t="shared" si="64"/>
        <v>-80</v>
      </c>
      <c r="CX82">
        <f t="shared" si="34"/>
        <v>1.2190460669274241</v>
      </c>
      <c r="CY82">
        <f t="shared" si="34"/>
        <v>1.522678545559901</v>
      </c>
      <c r="CZ82">
        <f t="shared" si="33"/>
        <v>1.5912197589924717</v>
      </c>
      <c r="DA82">
        <f t="shared" si="33"/>
        <v>2.2257314622315585</v>
      </c>
      <c r="DB82">
        <f t="shared" si="33"/>
        <v>2.4987396782024698</v>
      </c>
    </row>
    <row r="83" spans="1:106" x14ac:dyDescent="0.3">
      <c r="A83">
        <v>-81</v>
      </c>
      <c r="B83" s="1">
        <v>2.2448099999999999E-6</v>
      </c>
      <c r="C83" s="1">
        <v>2.9100000000000002E-13</v>
      </c>
      <c r="E83" s="1">
        <f t="shared" si="37"/>
        <v>2.2448099999999999E-6</v>
      </c>
      <c r="F83" s="1">
        <f t="shared" si="38"/>
        <v>-3.4097100000000003E-4</v>
      </c>
      <c r="G83" s="1">
        <f t="shared" si="39"/>
        <v>-6.1896399999999995E-4</v>
      </c>
      <c r="H83" s="1">
        <f t="shared" si="40"/>
        <v>-7.4604999999999995E-4</v>
      </c>
      <c r="I83" s="1">
        <f t="shared" si="41"/>
        <v>-7.5424200000000002E-4</v>
      </c>
      <c r="J83" s="1">
        <f t="shared" si="42"/>
        <v>-7.4009499999999997E-4</v>
      </c>
      <c r="L83">
        <f t="shared" si="43"/>
        <v>3.4097100000000003E-4</v>
      </c>
      <c r="M83">
        <f t="shared" si="44"/>
        <v>6.1896399999999995E-4</v>
      </c>
      <c r="N83">
        <f t="shared" si="45"/>
        <v>7.4604999999999995E-4</v>
      </c>
      <c r="O83">
        <f t="shared" si="46"/>
        <v>7.5424200000000002E-4</v>
      </c>
      <c r="P83">
        <f t="shared" si="47"/>
        <v>7.4009499999999997E-4</v>
      </c>
      <c r="AA83">
        <f t="shared" si="35"/>
        <v>1.8465400076900583E-2</v>
      </c>
      <c r="AB83">
        <f t="shared" si="35"/>
        <v>2.4878987117646086E-2</v>
      </c>
      <c r="AC83">
        <f t="shared" si="35"/>
        <v>2.7313915867191212E-2</v>
      </c>
      <c r="AD83">
        <f t="shared" si="35"/>
        <v>2.7463466642068331E-2</v>
      </c>
      <c r="AE83">
        <f t="shared" si="35"/>
        <v>2.720468709616047E-2</v>
      </c>
      <c r="BG83">
        <f t="shared" si="48"/>
        <v>5.8079999999999959E-6</v>
      </c>
      <c r="BH83">
        <f t="shared" si="49"/>
        <v>1.4442000000000037E-5</v>
      </c>
      <c r="BI83">
        <f t="shared" si="50"/>
        <v>2.3456000000000038E-5</v>
      </c>
      <c r="BJ83">
        <f t="shared" si="51"/>
        <v>2.8548499999999993E-5</v>
      </c>
      <c r="BK83">
        <f t="shared" si="52"/>
        <v>3.0227000000000017E-5</v>
      </c>
      <c r="BM83">
        <f t="shared" si="53"/>
        <v>-1.559500242584045E-4</v>
      </c>
      <c r="BN83">
        <f t="shared" si="54"/>
        <v>-2.8693563400241344E-4</v>
      </c>
      <c r="BO83">
        <f t="shared" si="55"/>
        <v>-4.2283254780006019E-4</v>
      </c>
      <c r="BP83">
        <f t="shared" si="56"/>
        <v>-5.1027320894608114E-4</v>
      </c>
      <c r="BQ83">
        <f t="shared" si="57"/>
        <v>-5.4464376371162956E-4</v>
      </c>
      <c r="BW83">
        <f t="shared" si="58"/>
        <v>1.2199913081269005</v>
      </c>
      <c r="BX83">
        <f t="shared" si="59"/>
        <v>1.5167970447631502</v>
      </c>
      <c r="BY83">
        <f t="shared" si="60"/>
        <v>1.6423390796272179</v>
      </c>
      <c r="BZ83">
        <f t="shared" si="61"/>
        <v>1.4991787990728664</v>
      </c>
      <c r="CA83">
        <f t="shared" si="62"/>
        <v>1.2698580327393894</v>
      </c>
      <c r="CD83">
        <f t="shared" si="36"/>
        <v>0.20434358740249503</v>
      </c>
      <c r="CE83">
        <f t="shared" si="36"/>
        <v>0.69176580725790005</v>
      </c>
      <c r="CF83">
        <f t="shared" si="36"/>
        <v>1.5021971725028584</v>
      </c>
      <c r="CG83">
        <f t="shared" si="36"/>
        <v>2.1877397320804866</v>
      </c>
      <c r="CH83">
        <f t="shared" si="36"/>
        <v>2.49238535452676</v>
      </c>
      <c r="CJ83">
        <f t="shared" si="63"/>
        <v>-81</v>
      </c>
      <c r="CW83">
        <f t="shared" si="64"/>
        <v>-81</v>
      </c>
      <c r="CX83">
        <f t="shared" si="34"/>
        <v>1.2199913081269005</v>
      </c>
      <c r="CY83">
        <f t="shared" si="34"/>
        <v>1.5167970447631502</v>
      </c>
      <c r="CZ83">
        <f t="shared" si="33"/>
        <v>1.5021971725028584</v>
      </c>
      <c r="DA83">
        <f t="shared" si="33"/>
        <v>2.1877397320804866</v>
      </c>
      <c r="DB83">
        <f t="shared" si="33"/>
        <v>2.49238535452676</v>
      </c>
    </row>
    <row r="84" spans="1:106" x14ac:dyDescent="0.3">
      <c r="A84">
        <v>-82</v>
      </c>
      <c r="B84" s="1">
        <v>2.3070199999999998E-6</v>
      </c>
      <c r="C84" s="1">
        <v>2.6399999999999999E-13</v>
      </c>
      <c r="E84" s="1">
        <f t="shared" si="37"/>
        <v>2.3070199999999998E-6</v>
      </c>
      <c r="F84" s="1">
        <f t="shared" si="38"/>
        <v>-3.4675100000000001E-4</v>
      </c>
      <c r="G84" s="1">
        <f t="shared" si="39"/>
        <v>-6.3333599999999997E-4</v>
      </c>
      <c r="H84" s="1">
        <f t="shared" si="40"/>
        <v>-7.6985300000000003E-4</v>
      </c>
      <c r="I84" s="1">
        <f t="shared" si="41"/>
        <v>-7.82638E-4</v>
      </c>
      <c r="J84" s="1">
        <f t="shared" si="42"/>
        <v>-7.7006500000000001E-4</v>
      </c>
      <c r="L84">
        <f t="shared" si="43"/>
        <v>3.4675100000000001E-4</v>
      </c>
      <c r="M84">
        <f t="shared" si="44"/>
        <v>6.3333599999999997E-4</v>
      </c>
      <c r="N84">
        <f t="shared" si="45"/>
        <v>7.6985300000000003E-4</v>
      </c>
      <c r="O84">
        <f t="shared" si="46"/>
        <v>7.82638E-4</v>
      </c>
      <c r="P84">
        <f t="shared" si="47"/>
        <v>7.7006500000000001E-4</v>
      </c>
      <c r="AA84">
        <f t="shared" si="35"/>
        <v>1.8621251300597389E-2</v>
      </c>
      <c r="AB84">
        <f t="shared" si="35"/>
        <v>2.5166167765474343E-2</v>
      </c>
      <c r="AC84">
        <f t="shared" si="35"/>
        <v>2.7746224968452915E-2</v>
      </c>
      <c r="AD84">
        <f t="shared" si="35"/>
        <v>2.7975667999173854E-2</v>
      </c>
      <c r="AE84">
        <f t="shared" si="35"/>
        <v>2.7750045045008484E-2</v>
      </c>
      <c r="BG84">
        <f t="shared" si="48"/>
        <v>5.7260000000000058E-6</v>
      </c>
      <c r="BH84">
        <f t="shared" si="49"/>
        <v>1.4321500000000037E-5</v>
      </c>
      <c r="BI84">
        <f t="shared" si="50"/>
        <v>2.3421499999999982E-5</v>
      </c>
      <c r="BJ84">
        <f t="shared" si="51"/>
        <v>2.8847499999999984E-5</v>
      </c>
      <c r="BK84">
        <f t="shared" si="52"/>
        <v>3.0597499999999993E-5</v>
      </c>
      <c r="BM84">
        <f t="shared" si="53"/>
        <v>-1.5250015463489502E-4</v>
      </c>
      <c r="BN84">
        <f t="shared" si="54"/>
        <v>-2.8139239886869859E-4</v>
      </c>
      <c r="BO84">
        <f t="shared" si="55"/>
        <v>-4.1583429291565551E-4</v>
      </c>
      <c r="BP84">
        <f t="shared" si="56"/>
        <v>-5.0641485987453806E-4</v>
      </c>
      <c r="BQ84">
        <f t="shared" si="57"/>
        <v>-5.4076743157042268E-4</v>
      </c>
      <c r="BW84">
        <f t="shared" si="58"/>
        <v>1.2027669129364056</v>
      </c>
      <c r="BX84">
        <f t="shared" si="59"/>
        <v>1.5041413153701328</v>
      </c>
      <c r="BY84">
        <f t="shared" si="60"/>
        <v>1.6399234632285467</v>
      </c>
      <c r="BZ84">
        <f t="shared" si="61"/>
        <v>1.5148803056642031</v>
      </c>
      <c r="CA84">
        <f t="shared" si="62"/>
        <v>1.2854230044908006</v>
      </c>
      <c r="CD84">
        <f t="shared" si="36"/>
        <v>0.1954027575681124</v>
      </c>
      <c r="CE84">
        <f t="shared" si="36"/>
        <v>0.66529589514452914</v>
      </c>
      <c r="CF84">
        <f t="shared" si="36"/>
        <v>1.4528832727148291</v>
      </c>
      <c r="CG84">
        <f t="shared" si="36"/>
        <v>2.1547803270319261</v>
      </c>
      <c r="CH84">
        <f t="shared" si="36"/>
        <v>2.4570340537073392</v>
      </c>
      <c r="CJ84">
        <f t="shared" si="63"/>
        <v>-82</v>
      </c>
      <c r="CW84">
        <f t="shared" si="64"/>
        <v>-82</v>
      </c>
      <c r="CX84">
        <f t="shared" si="34"/>
        <v>1.2027669129364056</v>
      </c>
      <c r="CY84">
        <f t="shared" si="34"/>
        <v>1.5041413153701328</v>
      </c>
      <c r="CZ84">
        <f t="shared" si="33"/>
        <v>1.4528832727148291</v>
      </c>
      <c r="DA84">
        <f t="shared" si="33"/>
        <v>2.1547803270319261</v>
      </c>
      <c r="DB84">
        <f t="shared" si="33"/>
        <v>2.4570340537073392</v>
      </c>
    </row>
    <row r="85" spans="1:106" x14ac:dyDescent="0.3">
      <c r="A85">
        <v>-83</v>
      </c>
      <c r="B85" s="1">
        <v>2.36579E-6</v>
      </c>
      <c r="C85" s="1">
        <v>3.3499999999999999E-13</v>
      </c>
      <c r="E85" s="1">
        <f t="shared" si="37"/>
        <v>2.36579E-6</v>
      </c>
      <c r="F85" s="1">
        <f t="shared" si="38"/>
        <v>-3.5258700000000002E-4</v>
      </c>
      <c r="G85" s="1">
        <f t="shared" si="39"/>
        <v>-6.4784800000000002E-4</v>
      </c>
      <c r="H85" s="1">
        <f t="shared" si="40"/>
        <v>-7.9296200000000003E-4</v>
      </c>
      <c r="I85" s="1">
        <f t="shared" si="41"/>
        <v>-8.1133900000000001E-4</v>
      </c>
      <c r="J85" s="1">
        <f t="shared" si="42"/>
        <v>-8.0054900000000001E-4</v>
      </c>
      <c r="L85">
        <f t="shared" si="43"/>
        <v>3.5258700000000002E-4</v>
      </c>
      <c r="M85">
        <f t="shared" si="44"/>
        <v>6.4784800000000002E-4</v>
      </c>
      <c r="N85">
        <f t="shared" si="45"/>
        <v>7.9296200000000003E-4</v>
      </c>
      <c r="O85">
        <f t="shared" si="46"/>
        <v>8.1133900000000001E-4</v>
      </c>
      <c r="P85">
        <f t="shared" si="47"/>
        <v>8.0054900000000001E-4</v>
      </c>
      <c r="AA85">
        <f t="shared" si="35"/>
        <v>1.8777300125417392E-2</v>
      </c>
      <c r="AB85">
        <f t="shared" si="35"/>
        <v>2.5452858385650912E-2</v>
      </c>
      <c r="AC85">
        <f t="shared" si="35"/>
        <v>2.8159580962791333E-2</v>
      </c>
      <c r="AD85">
        <f t="shared" si="35"/>
        <v>2.8484013059960494E-2</v>
      </c>
      <c r="AE85">
        <f t="shared" si="35"/>
        <v>2.8293974623583729E-2</v>
      </c>
      <c r="BG85">
        <f t="shared" si="48"/>
        <v>5.5779999999999795E-6</v>
      </c>
      <c r="BH85">
        <f t="shared" si="49"/>
        <v>1.4114499999999973E-5</v>
      </c>
      <c r="BI85">
        <f t="shared" si="50"/>
        <v>2.3626999999999969E-5</v>
      </c>
      <c r="BJ85">
        <f t="shared" si="51"/>
        <v>2.9139999999999982E-5</v>
      </c>
      <c r="BK85">
        <f t="shared" si="52"/>
        <v>3.1084000000000009E-5</v>
      </c>
      <c r="BM85">
        <f t="shared" si="53"/>
        <v>-1.4737374179179388E-4</v>
      </c>
      <c r="BN85">
        <f t="shared" si="54"/>
        <v>-2.7431117070769034E-4</v>
      </c>
      <c r="BO85">
        <f t="shared" si="55"/>
        <v>-4.1344932204372825E-4</v>
      </c>
      <c r="BP85">
        <f t="shared" si="56"/>
        <v>-5.0264504270874585E-4</v>
      </c>
      <c r="BQ85">
        <f t="shared" si="57"/>
        <v>-5.3903495429502904E-4</v>
      </c>
      <c r="BW85">
        <f t="shared" si="58"/>
        <v>1.1716789801535521</v>
      </c>
      <c r="BX85">
        <f t="shared" si="59"/>
        <v>1.4824007677821209</v>
      </c>
      <c r="BY85">
        <f t="shared" si="60"/>
        <v>1.6543121348206071</v>
      </c>
      <c r="BZ85">
        <f t="shared" si="61"/>
        <v>1.5302404751557284</v>
      </c>
      <c r="CA85">
        <f t="shared" si="62"/>
        <v>1.3058612197595252</v>
      </c>
      <c r="CD85">
        <f t="shared" si="36"/>
        <v>0.18248633154330457</v>
      </c>
      <c r="CE85">
        <f t="shared" si="36"/>
        <v>0.63223292275117637</v>
      </c>
      <c r="CF85">
        <f t="shared" si="36"/>
        <v>1.4362653672473233</v>
      </c>
      <c r="CG85">
        <f t="shared" si="36"/>
        <v>2.1228188120616056</v>
      </c>
      <c r="CH85">
        <f t="shared" si="36"/>
        <v>2.4413158848626622</v>
      </c>
      <c r="CJ85">
        <f t="shared" si="63"/>
        <v>-83</v>
      </c>
      <c r="CW85">
        <f t="shared" si="64"/>
        <v>-83</v>
      </c>
      <c r="CX85">
        <f t="shared" si="34"/>
        <v>1.1716789801535521</v>
      </c>
      <c r="CY85">
        <f t="shared" si="34"/>
        <v>1.4824007677821209</v>
      </c>
      <c r="CZ85">
        <f t="shared" si="33"/>
        <v>1.4362653672473233</v>
      </c>
      <c r="DA85">
        <f t="shared" si="33"/>
        <v>2.1228188120616056</v>
      </c>
      <c r="DB85">
        <f t="shared" si="33"/>
        <v>2.4413158848626622</v>
      </c>
    </row>
    <row r="86" spans="1:106" x14ac:dyDescent="0.3">
      <c r="A86">
        <v>-84</v>
      </c>
      <c r="B86" s="1">
        <v>2.4276799999999999E-6</v>
      </c>
      <c r="C86" s="1">
        <v>2.8000000000000002E-13</v>
      </c>
      <c r="E86" s="1">
        <f t="shared" si="37"/>
        <v>2.4276799999999999E-6</v>
      </c>
      <c r="F86" s="1">
        <f t="shared" si="38"/>
        <v>-3.5820300000000003E-4</v>
      </c>
      <c r="G86" s="1">
        <f t="shared" si="39"/>
        <v>-6.6197900000000004E-4</v>
      </c>
      <c r="H86" s="1">
        <f t="shared" si="40"/>
        <v>-8.16696E-4</v>
      </c>
      <c r="I86" s="1">
        <f t="shared" si="41"/>
        <v>-8.4033299999999997E-4</v>
      </c>
      <c r="J86" s="1">
        <f t="shared" si="42"/>
        <v>-8.3126000000000001E-4</v>
      </c>
      <c r="L86">
        <f t="shared" si="43"/>
        <v>3.5820300000000003E-4</v>
      </c>
      <c r="M86">
        <f t="shared" si="44"/>
        <v>6.6197900000000004E-4</v>
      </c>
      <c r="N86">
        <f t="shared" si="45"/>
        <v>8.16696E-4</v>
      </c>
      <c r="O86">
        <f t="shared" si="46"/>
        <v>8.4033299999999997E-4</v>
      </c>
      <c r="P86">
        <f t="shared" si="47"/>
        <v>8.3126000000000001E-4</v>
      </c>
      <c r="AA86">
        <f t="shared" si="35"/>
        <v>1.8926251609867179E-2</v>
      </c>
      <c r="AB86">
        <f t="shared" si="35"/>
        <v>2.5728952563211741E-2</v>
      </c>
      <c r="AC86">
        <f t="shared" si="35"/>
        <v>2.8577893554284226E-2</v>
      </c>
      <c r="AD86">
        <f t="shared" si="35"/>
        <v>2.898849771892293E-2</v>
      </c>
      <c r="AE86">
        <f t="shared" si="35"/>
        <v>2.883157990814933E-2</v>
      </c>
      <c r="BG86">
        <f t="shared" si="48"/>
        <v>5.5104999999999746E-6</v>
      </c>
      <c r="BH86">
        <f t="shared" si="49"/>
        <v>1.4106499999999957E-5</v>
      </c>
      <c r="BI86">
        <f t="shared" si="50"/>
        <v>2.3569499999999988E-5</v>
      </c>
      <c r="BJ86">
        <f t="shared" si="51"/>
        <v>2.9547500000000001E-5</v>
      </c>
      <c r="BK86">
        <f t="shared" si="52"/>
        <v>3.1650499999999998E-5</v>
      </c>
      <c r="BM86">
        <f t="shared" si="53"/>
        <v>-1.4447535248338604E-4</v>
      </c>
      <c r="BN86">
        <f t="shared" si="54"/>
        <v>-2.7127645662729059E-4</v>
      </c>
      <c r="BO86">
        <f t="shared" si="55"/>
        <v>-4.0658825905170309E-4</v>
      </c>
      <c r="BP86">
        <f t="shared" si="56"/>
        <v>-5.0098371626072606E-4</v>
      </c>
      <c r="BQ86">
        <f t="shared" si="57"/>
        <v>-5.3881635970036597E-4</v>
      </c>
      <c r="BW86">
        <f t="shared" si="58"/>
        <v>1.1575003621613738</v>
      </c>
      <c r="BX86">
        <f t="shared" si="59"/>
        <v>1.4815605533825829</v>
      </c>
      <c r="BY86">
        <f t="shared" si="60"/>
        <v>1.6502861074894966</v>
      </c>
      <c r="BZ86">
        <f t="shared" si="61"/>
        <v>1.551639685643923</v>
      </c>
      <c r="CA86">
        <f t="shared" si="62"/>
        <v>1.3296602926263941</v>
      </c>
      <c r="CD86">
        <f t="shared" si="36"/>
        <v>0.17537902268021457</v>
      </c>
      <c r="CE86">
        <f t="shared" si="36"/>
        <v>0.61832147231275969</v>
      </c>
      <c r="CF86">
        <f t="shared" si="36"/>
        <v>1.3889921366252789</v>
      </c>
      <c r="CG86">
        <f t="shared" si="36"/>
        <v>2.1088094552495504</v>
      </c>
      <c r="CH86">
        <f t="shared" si="36"/>
        <v>2.4393362349534611</v>
      </c>
      <c r="CJ86">
        <f t="shared" si="63"/>
        <v>-84</v>
      </c>
      <c r="CW86">
        <f t="shared" si="64"/>
        <v>-84</v>
      </c>
      <c r="CX86">
        <f t="shared" si="34"/>
        <v>1.1575003621613738</v>
      </c>
      <c r="CY86">
        <f t="shared" si="34"/>
        <v>1.4815605533825829</v>
      </c>
      <c r="CZ86">
        <f t="shared" si="33"/>
        <v>1.3889921366252789</v>
      </c>
      <c r="DA86">
        <f t="shared" si="33"/>
        <v>2.1088094552495504</v>
      </c>
      <c r="DB86">
        <f t="shared" si="33"/>
        <v>2.4393362349534611</v>
      </c>
    </row>
    <row r="87" spans="1:106" x14ac:dyDescent="0.3">
      <c r="A87">
        <v>-85</v>
      </c>
      <c r="B87" s="1">
        <v>2.5004799999999999E-6</v>
      </c>
      <c r="C87" s="1">
        <v>2.8000000000000002E-13</v>
      </c>
      <c r="E87" s="1">
        <f t="shared" si="37"/>
        <v>2.5004799999999999E-6</v>
      </c>
      <c r="F87" s="1">
        <f t="shared" si="38"/>
        <v>-3.6374299999999998E-4</v>
      </c>
      <c r="G87" s="1">
        <f t="shared" si="39"/>
        <v>-6.7607699999999997E-4</v>
      </c>
      <c r="H87" s="1">
        <f t="shared" si="40"/>
        <v>-8.4021599999999997E-4</v>
      </c>
      <c r="I87" s="1">
        <f t="shared" si="41"/>
        <v>-8.6961899999999997E-4</v>
      </c>
      <c r="J87" s="1">
        <f t="shared" si="42"/>
        <v>-8.6271700000000004E-4</v>
      </c>
      <c r="L87">
        <f t="shared" si="43"/>
        <v>3.6374299999999998E-4</v>
      </c>
      <c r="M87">
        <f t="shared" si="44"/>
        <v>6.7607699999999997E-4</v>
      </c>
      <c r="N87">
        <f t="shared" si="45"/>
        <v>8.4021599999999997E-4</v>
      </c>
      <c r="O87">
        <f t="shared" si="46"/>
        <v>8.6961899999999997E-4</v>
      </c>
      <c r="P87">
        <f t="shared" si="47"/>
        <v>8.6271700000000004E-4</v>
      </c>
      <c r="AA87">
        <f t="shared" si="35"/>
        <v>1.907204760900098E-2</v>
      </c>
      <c r="AB87">
        <f t="shared" si="35"/>
        <v>2.6001480727066293E-2</v>
      </c>
      <c r="AC87">
        <f t="shared" si="35"/>
        <v>2.8986479606878789E-2</v>
      </c>
      <c r="AD87">
        <f t="shared" si="35"/>
        <v>2.9489303145377985E-2</v>
      </c>
      <c r="AE87">
        <f t="shared" si="35"/>
        <v>2.9372044532173788E-2</v>
      </c>
      <c r="BG87">
        <f t="shared" si="48"/>
        <v>5.4879999999999998E-6</v>
      </c>
      <c r="BH87">
        <f t="shared" si="49"/>
        <v>1.3828000000000019E-5</v>
      </c>
      <c r="BI87">
        <f t="shared" si="50"/>
        <v>2.3132999999999997E-5</v>
      </c>
      <c r="BJ87">
        <f t="shared" si="51"/>
        <v>2.9680999999999982E-5</v>
      </c>
      <c r="BK87">
        <f t="shared" si="52"/>
        <v>3.2084499999999994E-5</v>
      </c>
      <c r="BM87">
        <f t="shared" si="53"/>
        <v>-1.4280618677428231E-4</v>
      </c>
      <c r="BN87">
        <f t="shared" si="54"/>
        <v>-2.6324282403158983E-4</v>
      </c>
      <c r="BO87">
        <f t="shared" si="55"/>
        <v>-3.936839889362477E-4</v>
      </c>
      <c r="BP87">
        <f t="shared" si="56"/>
        <v>-4.9494323819754802E-4</v>
      </c>
      <c r="BQ87">
        <f t="shared" si="57"/>
        <v>-5.3637898995678029E-4</v>
      </c>
      <c r="BW87">
        <f t="shared" si="58"/>
        <v>1.1527741561639866</v>
      </c>
      <c r="BX87">
        <f t="shared" si="59"/>
        <v>1.4523105895987272</v>
      </c>
      <c r="BY87">
        <f t="shared" si="60"/>
        <v>1.6197233087063594</v>
      </c>
      <c r="BZ87">
        <f t="shared" si="61"/>
        <v>1.5586502245400542</v>
      </c>
      <c r="CA87">
        <f t="shared" si="62"/>
        <v>1.3478929450963346</v>
      </c>
      <c r="CD87">
        <f t="shared" si="36"/>
        <v>0.17135002243932346</v>
      </c>
      <c r="CE87">
        <f t="shared" si="36"/>
        <v>0.58224156097918889</v>
      </c>
      <c r="CF87">
        <f t="shared" si="36"/>
        <v>1.302223790003741</v>
      </c>
      <c r="CG87">
        <f t="shared" si="36"/>
        <v>2.058263207905771</v>
      </c>
      <c r="CH87">
        <f t="shared" si="36"/>
        <v>2.4173171679399155</v>
      </c>
      <c r="CJ87">
        <f t="shared" si="63"/>
        <v>-85</v>
      </c>
      <c r="CW87">
        <f t="shared" si="64"/>
        <v>-85</v>
      </c>
      <c r="CX87">
        <f t="shared" si="34"/>
        <v>1.1527741561639866</v>
      </c>
      <c r="CY87">
        <f t="shared" si="34"/>
        <v>1.4523105895987272</v>
      </c>
      <c r="CZ87">
        <f t="shared" si="33"/>
        <v>1.302223790003741</v>
      </c>
      <c r="DA87">
        <f t="shared" si="33"/>
        <v>2.058263207905771</v>
      </c>
      <c r="DB87">
        <f t="shared" si="33"/>
        <v>2.4173171679399155</v>
      </c>
    </row>
    <row r="88" spans="1:106" x14ac:dyDescent="0.3">
      <c r="A88">
        <v>-86</v>
      </c>
      <c r="B88" s="1">
        <v>2.55949E-6</v>
      </c>
      <c r="C88" s="1">
        <v>3.07E-13</v>
      </c>
      <c r="E88" s="1">
        <f t="shared" si="37"/>
        <v>2.55949E-6</v>
      </c>
      <c r="F88" s="1">
        <f t="shared" si="38"/>
        <v>-3.6922399999999997E-4</v>
      </c>
      <c r="G88" s="1">
        <f t="shared" si="39"/>
        <v>-6.9019199999999995E-4</v>
      </c>
      <c r="H88" s="1">
        <f t="shared" si="40"/>
        <v>-8.6383499999999997E-4</v>
      </c>
      <c r="I88" s="1">
        <f t="shared" si="41"/>
        <v>-8.9942799999999997E-4</v>
      </c>
      <c r="J88" s="1">
        <f t="shared" si="42"/>
        <v>-8.9456099999999999E-4</v>
      </c>
      <c r="L88">
        <f t="shared" si="43"/>
        <v>3.6922399999999997E-4</v>
      </c>
      <c r="M88">
        <f t="shared" si="44"/>
        <v>6.9019199999999995E-4</v>
      </c>
      <c r="N88">
        <f t="shared" si="45"/>
        <v>8.6383499999999997E-4</v>
      </c>
      <c r="O88">
        <f t="shared" si="46"/>
        <v>8.9942799999999997E-4</v>
      </c>
      <c r="P88">
        <f t="shared" si="47"/>
        <v>8.9456099999999999E-4</v>
      </c>
      <c r="AA88">
        <f t="shared" si="35"/>
        <v>1.9215202314833951E-2</v>
      </c>
      <c r="AB88">
        <f t="shared" si="35"/>
        <v>2.6271505476466322E-2</v>
      </c>
      <c r="AC88">
        <f t="shared" si="35"/>
        <v>2.9391070072387632E-2</v>
      </c>
      <c r="AD88">
        <f t="shared" si="35"/>
        <v>2.9990465151444382E-2</v>
      </c>
      <c r="AE88">
        <f t="shared" si="35"/>
        <v>2.9909212627550062E-2</v>
      </c>
      <c r="BG88">
        <f t="shared" si="48"/>
        <v>5.481500000000005E-6</v>
      </c>
      <c r="BH88">
        <f t="shared" si="49"/>
        <v>1.3488000000000032E-5</v>
      </c>
      <c r="BI88">
        <f t="shared" si="50"/>
        <v>2.2837500000000006E-5</v>
      </c>
      <c r="BJ88">
        <f t="shared" si="51"/>
        <v>2.9535500000000029E-5</v>
      </c>
      <c r="BK88">
        <f t="shared" si="52"/>
        <v>3.2310000000000021E-5</v>
      </c>
      <c r="BM88">
        <f t="shared" si="53"/>
        <v>-1.4159111681784874E-4</v>
      </c>
      <c r="BN88">
        <f t="shared" si="54"/>
        <v>-2.5424352763637158E-4</v>
      </c>
      <c r="BO88">
        <f t="shared" si="55"/>
        <v>-3.8350671054858046E-4</v>
      </c>
      <c r="BP88">
        <f t="shared" si="56"/>
        <v>-4.8458492966203798E-4</v>
      </c>
      <c r="BQ88">
        <f t="shared" si="57"/>
        <v>-5.3071738319688568E-4</v>
      </c>
      <c r="BW88">
        <f t="shared" si="58"/>
        <v>1.1514088077647411</v>
      </c>
      <c r="BX88">
        <f t="shared" si="59"/>
        <v>1.4166014776184301</v>
      </c>
      <c r="BY88">
        <f t="shared" si="60"/>
        <v>1.5990330291177752</v>
      </c>
      <c r="BZ88">
        <f t="shared" si="61"/>
        <v>1.5510095248442721</v>
      </c>
      <c r="CA88">
        <f t="shared" si="62"/>
        <v>1.357366362451109</v>
      </c>
      <c r="CD88">
        <f t="shared" si="36"/>
        <v>0.1684465555526713</v>
      </c>
      <c r="CE88">
        <f t="shared" si="36"/>
        <v>0.5431126666680014</v>
      </c>
      <c r="CF88">
        <f t="shared" si="36"/>
        <v>1.2357654683581016</v>
      </c>
      <c r="CG88">
        <f t="shared" si="36"/>
        <v>1.9730129125340596</v>
      </c>
      <c r="CH88">
        <f t="shared" si="36"/>
        <v>2.3665557827011878</v>
      </c>
      <c r="CJ88">
        <f t="shared" si="63"/>
        <v>-86</v>
      </c>
      <c r="CW88">
        <f t="shared" si="64"/>
        <v>-86</v>
      </c>
      <c r="CX88">
        <f t="shared" si="34"/>
        <v>1.1514088077647411</v>
      </c>
      <c r="CY88">
        <f t="shared" si="34"/>
        <v>1.4166014776184301</v>
      </c>
      <c r="CZ88">
        <f t="shared" si="33"/>
        <v>1.2357654683581016</v>
      </c>
      <c r="DA88">
        <f t="shared" si="33"/>
        <v>1.9730129125340596</v>
      </c>
      <c r="DB88">
        <f t="shared" si="33"/>
        <v>2.3665557827011878</v>
      </c>
    </row>
    <row r="89" spans="1:106" x14ac:dyDescent="0.3">
      <c r="A89">
        <v>-87</v>
      </c>
      <c r="B89" s="1">
        <v>2.6138400000000001E-6</v>
      </c>
      <c r="C89" s="1">
        <v>3.1400000000000003E-13</v>
      </c>
      <c r="E89" s="1">
        <f t="shared" si="37"/>
        <v>2.6138400000000001E-6</v>
      </c>
      <c r="F89" s="1">
        <f t="shared" si="38"/>
        <v>-3.7471899999999997E-4</v>
      </c>
      <c r="G89" s="1">
        <f t="shared" si="39"/>
        <v>-7.0373300000000001E-4</v>
      </c>
      <c r="H89" s="1">
        <f t="shared" si="40"/>
        <v>-8.8648199999999996E-4</v>
      </c>
      <c r="I89" s="1">
        <f t="shared" si="41"/>
        <v>-9.2898099999999995E-4</v>
      </c>
      <c r="J89" s="1">
        <f t="shared" si="42"/>
        <v>-9.2688600000000003E-4</v>
      </c>
      <c r="L89">
        <f t="shared" si="43"/>
        <v>3.7471899999999997E-4</v>
      </c>
      <c r="M89">
        <f t="shared" si="44"/>
        <v>7.0373300000000001E-4</v>
      </c>
      <c r="N89">
        <f t="shared" si="45"/>
        <v>8.8648199999999996E-4</v>
      </c>
      <c r="O89">
        <f t="shared" si="46"/>
        <v>9.2898099999999995E-4</v>
      </c>
      <c r="P89">
        <f t="shared" si="47"/>
        <v>9.2688600000000003E-4</v>
      </c>
      <c r="AA89">
        <f t="shared" si="35"/>
        <v>1.9357659982549544E-2</v>
      </c>
      <c r="AB89">
        <f t="shared" si="35"/>
        <v>2.6527966375129473E-2</v>
      </c>
      <c r="AC89">
        <f t="shared" si="35"/>
        <v>2.9773847584751285E-2</v>
      </c>
      <c r="AD89">
        <f t="shared" si="35"/>
        <v>3.0479189621773081E-2</v>
      </c>
      <c r="AE89">
        <f t="shared" si="35"/>
        <v>3.0444802512087348E-2</v>
      </c>
      <c r="BG89">
        <f t="shared" si="48"/>
        <v>5.3690000000000218E-6</v>
      </c>
      <c r="BH89">
        <f t="shared" si="49"/>
        <v>1.3239000000000015E-5</v>
      </c>
      <c r="BI89">
        <f t="shared" si="50"/>
        <v>2.2765500000000011E-5</v>
      </c>
      <c r="BJ89">
        <f t="shared" si="51"/>
        <v>2.9803500000000075E-5</v>
      </c>
      <c r="BK89">
        <f t="shared" si="52"/>
        <v>3.2622999999999962E-5</v>
      </c>
      <c r="BM89">
        <f t="shared" si="53"/>
        <v>-1.3769943617564399E-4</v>
      </c>
      <c r="BN89">
        <f t="shared" si="54"/>
        <v>-2.4722512257540491E-4</v>
      </c>
      <c r="BO89">
        <f t="shared" si="55"/>
        <v>-3.7752018701646574E-4</v>
      </c>
      <c r="BP89">
        <f t="shared" si="56"/>
        <v>-4.8131483200626607E-4</v>
      </c>
      <c r="BQ89">
        <f t="shared" si="57"/>
        <v>-5.2666220817539598E-4</v>
      </c>
      <c r="BW89">
        <f t="shared" si="58"/>
        <v>1.1277777777777824</v>
      </c>
      <c r="BX89">
        <f t="shared" si="59"/>
        <v>1.3904498044328568</v>
      </c>
      <c r="BY89">
        <f t="shared" si="60"/>
        <v>1.593991742720557</v>
      </c>
      <c r="BZ89">
        <f t="shared" si="61"/>
        <v>1.5650831160365097</v>
      </c>
      <c r="CA89">
        <f t="shared" si="62"/>
        <v>1.3705157178038516</v>
      </c>
      <c r="CD89">
        <f t="shared" si="36"/>
        <v>0.15931418425890698</v>
      </c>
      <c r="CE89">
        <f t="shared" si="36"/>
        <v>0.5135412359091106</v>
      </c>
      <c r="CF89">
        <f t="shared" si="36"/>
        <v>1.1974860948988761</v>
      </c>
      <c r="CG89">
        <f t="shared" si="36"/>
        <v>1.9464740135498722</v>
      </c>
      <c r="CH89">
        <f t="shared" si="36"/>
        <v>2.3305285713705173</v>
      </c>
      <c r="CJ89">
        <f t="shared" si="63"/>
        <v>-87</v>
      </c>
      <c r="CW89">
        <f t="shared" si="64"/>
        <v>-87</v>
      </c>
      <c r="CX89">
        <f t="shared" si="34"/>
        <v>1.1277777777777824</v>
      </c>
      <c r="CY89">
        <f t="shared" si="34"/>
        <v>1.3904498044328568</v>
      </c>
      <c r="CZ89">
        <f t="shared" si="33"/>
        <v>1.1974860948988761</v>
      </c>
      <c r="DA89">
        <f t="shared" si="33"/>
        <v>1.9464740135498722</v>
      </c>
      <c r="DB89">
        <f t="shared" si="33"/>
        <v>2.3305285713705173</v>
      </c>
    </row>
    <row r="90" spans="1:106" x14ac:dyDescent="0.3">
      <c r="A90">
        <v>-88</v>
      </c>
      <c r="B90" s="1">
        <v>2.6740999999999999E-6</v>
      </c>
      <c r="C90" s="1">
        <v>2.8699999999999999E-13</v>
      </c>
      <c r="E90" s="1">
        <f t="shared" si="37"/>
        <v>2.6740999999999999E-6</v>
      </c>
      <c r="F90" s="1">
        <f t="shared" si="38"/>
        <v>-3.8018699999999998E-4</v>
      </c>
      <c r="G90" s="1">
        <f t="shared" si="39"/>
        <v>-7.1716800000000002E-4</v>
      </c>
      <c r="H90" s="1">
        <f t="shared" si="40"/>
        <v>-9.0950999999999998E-4</v>
      </c>
      <c r="I90" s="1">
        <f t="shared" si="41"/>
        <v>-9.5849900000000003E-4</v>
      </c>
      <c r="J90" s="1">
        <f t="shared" si="42"/>
        <v>-9.5918100000000003E-4</v>
      </c>
      <c r="L90">
        <f t="shared" si="43"/>
        <v>3.8018699999999998E-4</v>
      </c>
      <c r="M90">
        <f t="shared" si="44"/>
        <v>7.1716800000000002E-4</v>
      </c>
      <c r="N90">
        <f t="shared" si="45"/>
        <v>9.0950999999999998E-4</v>
      </c>
      <c r="O90">
        <f t="shared" si="46"/>
        <v>9.5849900000000003E-4</v>
      </c>
      <c r="P90">
        <f t="shared" si="47"/>
        <v>9.5918100000000003E-4</v>
      </c>
      <c r="AA90">
        <f t="shared" si="35"/>
        <v>1.9498384548469649E-2</v>
      </c>
      <c r="AB90">
        <f t="shared" si="35"/>
        <v>2.6779992531739065E-2</v>
      </c>
      <c r="AC90">
        <f t="shared" si="35"/>
        <v>3.0158083493484793E-2</v>
      </c>
      <c r="AD90">
        <f t="shared" si="35"/>
        <v>3.0959635010768458E-2</v>
      </c>
      <c r="AE90">
        <f t="shared" si="35"/>
        <v>3.0970647393943833E-2</v>
      </c>
      <c r="BG90">
        <f t="shared" si="48"/>
        <v>5.2705000000000167E-6</v>
      </c>
      <c r="BH90">
        <f t="shared" si="49"/>
        <v>1.3050999999999979E-5</v>
      </c>
      <c r="BI90">
        <f t="shared" si="50"/>
        <v>2.2295000000000026E-5</v>
      </c>
      <c r="BJ90">
        <f t="shared" si="51"/>
        <v>3.0016000000000009E-5</v>
      </c>
      <c r="BK90">
        <f t="shared" si="52"/>
        <v>3.2979499999999944E-5</v>
      </c>
      <c r="BM90">
        <f t="shared" si="53"/>
        <v>-1.3422818631424717E-4</v>
      </c>
      <c r="BN90">
        <f t="shared" si="54"/>
        <v>-2.4149301446957545E-4</v>
      </c>
      <c r="BO90">
        <f t="shared" si="55"/>
        <v>-3.6521284841369359E-4</v>
      </c>
      <c r="BP90">
        <f t="shared" si="56"/>
        <v>-4.7739873053862815E-4</v>
      </c>
      <c r="BQ90">
        <f t="shared" si="57"/>
        <v>-5.2358007561663714E-4</v>
      </c>
      <c r="BW90">
        <f t="shared" si="58"/>
        <v>1.1070874981891965</v>
      </c>
      <c r="BX90">
        <f t="shared" si="59"/>
        <v>1.3707047660437468</v>
      </c>
      <c r="BY90">
        <f t="shared" si="60"/>
        <v>1.5610483364720671</v>
      </c>
      <c r="BZ90">
        <f t="shared" si="61"/>
        <v>1.5762422135303495</v>
      </c>
      <c r="CA90">
        <f t="shared" si="62"/>
        <v>1.3854925394755879</v>
      </c>
      <c r="CD90">
        <f t="shared" si="36"/>
        <v>0.15138315921632778</v>
      </c>
      <c r="CE90">
        <f t="shared" si="36"/>
        <v>0.49000359411573952</v>
      </c>
      <c r="CF90">
        <f t="shared" si="36"/>
        <v>1.1206815340422607</v>
      </c>
      <c r="CG90">
        <f t="shared" si="36"/>
        <v>1.9149288395413349</v>
      </c>
      <c r="CH90">
        <f t="shared" si="36"/>
        <v>2.3033309494130032</v>
      </c>
      <c r="CJ90">
        <f t="shared" si="63"/>
        <v>-88</v>
      </c>
      <c r="CW90">
        <f t="shared" si="64"/>
        <v>-88</v>
      </c>
      <c r="CX90">
        <f t="shared" si="34"/>
        <v>1.1070874981891965</v>
      </c>
      <c r="CY90">
        <f t="shared" si="34"/>
        <v>1.3707047660437468</v>
      </c>
      <c r="CZ90">
        <f t="shared" si="33"/>
        <v>1.1206815340422607</v>
      </c>
      <c r="DA90">
        <f t="shared" si="33"/>
        <v>1.9149288395413349</v>
      </c>
      <c r="DB90">
        <f t="shared" si="33"/>
        <v>2.3033309494130032</v>
      </c>
    </row>
    <row r="91" spans="1:106" x14ac:dyDescent="0.3">
      <c r="A91">
        <v>-89</v>
      </c>
      <c r="B91" s="1">
        <v>2.7437800000000002E-6</v>
      </c>
      <c r="C91" s="1">
        <v>3.1099999999999999E-13</v>
      </c>
      <c r="E91" s="1">
        <f t="shared" si="37"/>
        <v>2.7437800000000002E-6</v>
      </c>
      <c r="F91" s="1">
        <f t="shared" si="38"/>
        <v>-3.8545700000000002E-4</v>
      </c>
      <c r="G91" s="1">
        <f t="shared" si="39"/>
        <v>-7.3021100000000003E-4</v>
      </c>
      <c r="H91" s="1">
        <f t="shared" si="40"/>
        <v>-9.3201299999999998E-4</v>
      </c>
      <c r="I91" s="1">
        <f t="shared" si="41"/>
        <v>-9.885880000000001E-4</v>
      </c>
      <c r="J91" s="1">
        <f t="shared" si="42"/>
        <v>-9.9213199999999995E-4</v>
      </c>
      <c r="L91">
        <f t="shared" si="43"/>
        <v>3.8545700000000002E-4</v>
      </c>
      <c r="M91">
        <f t="shared" si="44"/>
        <v>7.3021100000000003E-4</v>
      </c>
      <c r="N91">
        <f t="shared" si="45"/>
        <v>9.3201299999999998E-4</v>
      </c>
      <c r="O91">
        <f t="shared" si="46"/>
        <v>9.885880000000001E-4</v>
      </c>
      <c r="P91">
        <f t="shared" si="47"/>
        <v>9.9213199999999995E-4</v>
      </c>
      <c r="AA91">
        <f t="shared" si="35"/>
        <v>1.9633058854900833E-2</v>
      </c>
      <c r="AB91">
        <f t="shared" si="35"/>
        <v>2.7022416620280282E-2</v>
      </c>
      <c r="AC91">
        <f t="shared" si="35"/>
        <v>3.0528887958784216E-2</v>
      </c>
      <c r="AD91">
        <f t="shared" si="35"/>
        <v>3.1441819285785613E-2</v>
      </c>
      <c r="AE91">
        <f t="shared" si="35"/>
        <v>3.149812692843814E-2</v>
      </c>
      <c r="BG91">
        <f t="shared" si="48"/>
        <v>5.2429999999999903E-6</v>
      </c>
      <c r="BH91">
        <f t="shared" si="49"/>
        <v>1.3006999999999993E-5</v>
      </c>
      <c r="BI91">
        <f t="shared" si="50"/>
        <v>2.2041499999999992E-5</v>
      </c>
      <c r="BJ91">
        <f t="shared" si="51"/>
        <v>2.981299999999995E-5</v>
      </c>
      <c r="BK91">
        <f t="shared" si="52"/>
        <v>3.3152000000000044E-5</v>
      </c>
      <c r="BM91">
        <f t="shared" si="53"/>
        <v>-1.3262882840218634E-4</v>
      </c>
      <c r="BN91">
        <f t="shared" si="54"/>
        <v>-2.3856441525426861E-4</v>
      </c>
      <c r="BO91">
        <f t="shared" si="55"/>
        <v>-3.5682357481103989E-4</v>
      </c>
      <c r="BP91">
        <f t="shared" si="56"/>
        <v>-4.6715694950790604E-4</v>
      </c>
      <c r="BQ91">
        <f t="shared" si="57"/>
        <v>-5.1774322916731108E-4</v>
      </c>
      <c r="BW91">
        <f t="shared" si="58"/>
        <v>1.101311024192378</v>
      </c>
      <c r="BX91">
        <f t="shared" si="59"/>
        <v>1.3660835868462979</v>
      </c>
      <c r="BY91">
        <f t="shared" si="60"/>
        <v>1.5432988072818576</v>
      </c>
      <c r="BZ91">
        <f t="shared" si="61"/>
        <v>1.5655819933362281</v>
      </c>
      <c r="CA91">
        <f t="shared" si="62"/>
        <v>1.3927393886715937</v>
      </c>
      <c r="CD91">
        <f t="shared" si="36"/>
        <v>0.14779712518521257</v>
      </c>
      <c r="CE91">
        <f t="shared" si="36"/>
        <v>0.47819105506090753</v>
      </c>
      <c r="CF91">
        <f t="shared" si="36"/>
        <v>1.0697867138018149</v>
      </c>
      <c r="CG91">
        <f t="shared" si="36"/>
        <v>1.833647066125579</v>
      </c>
      <c r="CH91">
        <f t="shared" si="36"/>
        <v>2.2522623465476603</v>
      </c>
      <c r="CJ91">
        <f t="shared" si="63"/>
        <v>-89</v>
      </c>
      <c r="CW91">
        <f t="shared" si="64"/>
        <v>-89</v>
      </c>
      <c r="CX91">
        <f t="shared" si="34"/>
        <v>1.101311024192378</v>
      </c>
      <c r="CY91">
        <f t="shared" si="34"/>
        <v>1.3660835868462979</v>
      </c>
      <c r="CZ91">
        <f t="shared" ref="CZ91:DB100" si="65">CF91</f>
        <v>1.0697867138018149</v>
      </c>
      <c r="DA91">
        <f t="shared" si="65"/>
        <v>1.833647066125579</v>
      </c>
      <c r="DB91">
        <f t="shared" si="65"/>
        <v>2.2522623465476603</v>
      </c>
    </row>
    <row r="92" spans="1:106" ht="15" thickBot="1" x14ac:dyDescent="0.35">
      <c r="A92">
        <v>-90</v>
      </c>
      <c r="B92" s="1">
        <v>2.8079900000000002E-6</v>
      </c>
      <c r="C92" s="1">
        <v>3.4000000000000002E-13</v>
      </c>
      <c r="E92" s="1">
        <f t="shared" si="37"/>
        <v>2.8079900000000002E-6</v>
      </c>
      <c r="F92" s="1">
        <f t="shared" si="38"/>
        <v>-3.9072800000000002E-4</v>
      </c>
      <c r="G92" s="1">
        <f t="shared" si="39"/>
        <v>-7.4326999999999998E-4</v>
      </c>
      <c r="H92" s="1">
        <f t="shared" si="40"/>
        <v>-9.5410000000000004E-4</v>
      </c>
      <c r="I92" s="1">
        <f t="shared" si="41"/>
        <v>-1.018531E-3</v>
      </c>
      <c r="J92" s="1">
        <f t="shared" si="42"/>
        <v>-1.0251399999999999E-3</v>
      </c>
      <c r="L92">
        <f t="shared" si="43"/>
        <v>3.9072800000000002E-4</v>
      </c>
      <c r="M92">
        <f t="shared" si="44"/>
        <v>7.4326999999999998E-4</v>
      </c>
      <c r="N92">
        <f t="shared" si="45"/>
        <v>9.5410000000000004E-4</v>
      </c>
      <c r="O92">
        <f t="shared" si="46"/>
        <v>1.018531E-3</v>
      </c>
      <c r="P92">
        <f t="shared" si="47"/>
        <v>1.0251399999999999E-3</v>
      </c>
      <c r="AA92">
        <f t="shared" si="35"/>
        <v>1.9766840921098143E-2</v>
      </c>
      <c r="AB92">
        <f t="shared" si="35"/>
        <v>2.7262978560678216E-2</v>
      </c>
      <c r="AC92">
        <f t="shared" si="35"/>
        <v>3.0888509190312181E-2</v>
      </c>
      <c r="AD92">
        <f t="shared" si="35"/>
        <v>3.1914432471845715E-2</v>
      </c>
      <c r="AE92">
        <f t="shared" si="35"/>
        <v>3.2017807545177107E-2</v>
      </c>
      <c r="BG92">
        <f t="shared" si="48"/>
        <v>5.1434999999999957E-6</v>
      </c>
      <c r="BH92">
        <f t="shared" si="49"/>
        <v>1.2886499999999993E-5</v>
      </c>
      <c r="BI92">
        <f t="shared" si="50"/>
        <v>2.1863499999999958E-5</v>
      </c>
      <c r="BJ92">
        <f t="shared" si="51"/>
        <v>2.9741000000000005E-5</v>
      </c>
      <c r="BK92">
        <f t="shared" si="52"/>
        <v>3.3185000000000029E-5</v>
      </c>
      <c r="BM92">
        <f t="shared" si="53"/>
        <v>-1.2925900101365235E-4</v>
      </c>
      <c r="BN92">
        <f t="shared" si="54"/>
        <v>-2.343229930186989E-4</v>
      </c>
      <c r="BO92">
        <f t="shared" si="55"/>
        <v>-3.4994528961173634E-4</v>
      </c>
      <c r="BP92">
        <f t="shared" si="56"/>
        <v>-4.5933790920759873E-4</v>
      </c>
      <c r="BQ92">
        <f t="shared" si="57"/>
        <v>-5.1010043468737928E-4</v>
      </c>
      <c r="BW92">
        <f t="shared" si="58"/>
        <v>1.0804106910039104</v>
      </c>
      <c r="BX92">
        <f t="shared" si="59"/>
        <v>1.3534278574532803</v>
      </c>
      <c r="BY92">
        <f t="shared" si="60"/>
        <v>1.5308356270220647</v>
      </c>
      <c r="BZ92">
        <f t="shared" si="61"/>
        <v>1.561801028538317</v>
      </c>
      <c r="CA92">
        <f t="shared" si="62"/>
        <v>1.3941257424308282</v>
      </c>
      <c r="CD92">
        <f t="shared" si="36"/>
        <v>0.14038209211889732</v>
      </c>
      <c r="CE92">
        <f t="shared" si="36"/>
        <v>0.46133874740257724</v>
      </c>
      <c r="CF92">
        <f t="shared" si="36"/>
        <v>1.0289408853894881</v>
      </c>
      <c r="CG92">
        <f t="shared" si="36"/>
        <v>1.7727794090166706</v>
      </c>
      <c r="CH92">
        <f t="shared" si="36"/>
        <v>2.1862584819873518</v>
      </c>
      <c r="CJ92">
        <f t="shared" si="63"/>
        <v>-90</v>
      </c>
      <c r="CW92">
        <f t="shared" si="64"/>
        <v>-90</v>
      </c>
      <c r="CX92">
        <f t="shared" ref="CX92:CX100" si="66">BW92</f>
        <v>1.0804106910039104</v>
      </c>
      <c r="CY92">
        <f t="shared" ref="CY92:CY100" si="67">BX92</f>
        <v>1.3534278574532803</v>
      </c>
      <c r="CZ92">
        <f t="shared" si="65"/>
        <v>1.0289408853894881</v>
      </c>
      <c r="DA92">
        <f t="shared" si="65"/>
        <v>1.7727794090166706</v>
      </c>
      <c r="DB92">
        <f t="shared" si="65"/>
        <v>2.1862584819873518</v>
      </c>
    </row>
    <row r="93" spans="1:106" ht="15" thickTop="1" x14ac:dyDescent="0.3">
      <c r="A93">
        <v>-91</v>
      </c>
      <c r="B93" s="1">
        <v>2.8715099999999998E-6</v>
      </c>
      <c r="C93" s="1">
        <v>3.1700000000000001E-13</v>
      </c>
      <c r="E93" s="1">
        <f t="shared" si="37"/>
        <v>2.8715099999999998E-6</v>
      </c>
      <c r="F93" s="1">
        <f t="shared" si="38"/>
        <v>-3.95943E-4</v>
      </c>
      <c r="G93" s="1">
        <f t="shared" si="39"/>
        <v>-7.5622500000000002E-4</v>
      </c>
      <c r="H93" s="1">
        <f t="shared" si="40"/>
        <v>-9.7609599999999997E-4</v>
      </c>
      <c r="I93" s="1">
        <f t="shared" si="41"/>
        <v>-1.048214E-3</v>
      </c>
      <c r="J93" s="1">
        <f t="shared" si="42"/>
        <v>-1.0584360000000001E-3</v>
      </c>
      <c r="L93">
        <f t="shared" si="43"/>
        <v>3.95943E-4</v>
      </c>
      <c r="M93">
        <f t="shared" si="44"/>
        <v>7.5622500000000002E-4</v>
      </c>
      <c r="N93">
        <f t="shared" si="45"/>
        <v>9.7609599999999997E-4</v>
      </c>
      <c r="O93">
        <f t="shared" si="46"/>
        <v>1.048214E-3</v>
      </c>
      <c r="P93">
        <f t="shared" si="47"/>
        <v>1.0584360000000001E-3</v>
      </c>
      <c r="AA93">
        <f t="shared" si="35"/>
        <v>1.9898316511705205E-2</v>
      </c>
      <c r="AB93">
        <f t="shared" si="35"/>
        <v>2.749954545078882E-2</v>
      </c>
      <c r="AC93">
        <f t="shared" si="35"/>
        <v>3.1242535108406296E-2</v>
      </c>
      <c r="AD93">
        <f t="shared" si="35"/>
        <v>3.2376133184801426E-2</v>
      </c>
      <c r="AE93">
        <f t="shared" si="35"/>
        <v>3.2533613386772763E-2</v>
      </c>
      <c r="BG93">
        <f t="shared" si="48"/>
        <v>5.0395000000000125E-6</v>
      </c>
      <c r="BH93">
        <f t="shared" si="49"/>
        <v>1.2808000000000005E-5</v>
      </c>
      <c r="BI93">
        <f t="shared" si="50"/>
        <v>2.1555500000000038E-5</v>
      </c>
      <c r="BJ93">
        <f t="shared" si="51"/>
        <v>2.9755000000000016E-5</v>
      </c>
      <c r="BK93">
        <f t="shared" si="52"/>
        <v>3.3403499999999952E-5</v>
      </c>
      <c r="BM93">
        <f t="shared" si="53"/>
        <v>-1.2583554067154175E-4</v>
      </c>
      <c r="BN93">
        <f t="shared" si="54"/>
        <v>-2.3093719935547705E-4</v>
      </c>
      <c r="BO93">
        <f t="shared" si="55"/>
        <v>-3.4124321321687094E-4</v>
      </c>
      <c r="BP93">
        <f t="shared" si="56"/>
        <v>-4.531773514876159E-4</v>
      </c>
      <c r="BQ93">
        <f t="shared" si="57"/>
        <v>-5.0551425512876391E-4</v>
      </c>
      <c r="BW93">
        <f t="shared" si="58"/>
        <v>1.0585651166159666</v>
      </c>
      <c r="BX93">
        <f t="shared" si="59"/>
        <v>1.3451832536578305</v>
      </c>
      <c r="BY93">
        <f t="shared" si="60"/>
        <v>1.5092701241006352</v>
      </c>
      <c r="BZ93">
        <f t="shared" si="61"/>
        <v>1.5625362161379119</v>
      </c>
      <c r="CA93">
        <f t="shared" si="62"/>
        <v>1.4033050847457607</v>
      </c>
      <c r="CD93">
        <f t="shared" si="36"/>
        <v>0.13304444896041662</v>
      </c>
      <c r="CE93">
        <f t="shared" si="36"/>
        <v>0.44810305992710098</v>
      </c>
      <c r="CF93">
        <f t="shared" si="36"/>
        <v>0.97840387843855436</v>
      </c>
      <c r="CG93">
        <f t="shared" si="36"/>
        <v>1.7255458916814645</v>
      </c>
      <c r="CH93">
        <f t="shared" si="36"/>
        <v>2.1471230485334729</v>
      </c>
      <c r="CJ93">
        <f t="shared" si="63"/>
        <v>-91</v>
      </c>
      <c r="CW93">
        <f t="shared" si="64"/>
        <v>-91</v>
      </c>
      <c r="CX93">
        <f t="shared" si="66"/>
        <v>1.0585651166159666</v>
      </c>
      <c r="CY93">
        <f t="shared" si="67"/>
        <v>1.3451832536578305</v>
      </c>
      <c r="CZ93" s="18">
        <f t="shared" ref="CZ93:CZ99" si="68">BY93</f>
        <v>1.5092701241006352</v>
      </c>
      <c r="DA93">
        <f t="shared" si="65"/>
        <v>1.7255458916814645</v>
      </c>
      <c r="DB93">
        <f t="shared" si="65"/>
        <v>2.1471230485334729</v>
      </c>
    </row>
    <row r="94" spans="1:106" x14ac:dyDescent="0.3">
      <c r="A94">
        <v>-92</v>
      </c>
      <c r="B94" s="1">
        <v>2.9357499999999998E-6</v>
      </c>
      <c r="C94" s="1">
        <v>3.32E-13</v>
      </c>
      <c r="E94" s="1">
        <f t="shared" si="37"/>
        <v>2.9357499999999998E-6</v>
      </c>
      <c r="F94" s="1">
        <f t="shared" si="38"/>
        <v>-4.0101500000000001E-4</v>
      </c>
      <c r="G94" s="1">
        <f t="shared" si="39"/>
        <v>-7.6904299999999996E-4</v>
      </c>
      <c r="H94" s="1">
        <f t="shared" si="40"/>
        <v>-9.9782699999999996E-4</v>
      </c>
      <c r="I94" s="1">
        <f t="shared" si="41"/>
        <v>-1.0780130000000001E-3</v>
      </c>
      <c r="J94" s="1">
        <f t="shared" si="42"/>
        <v>-1.09151E-3</v>
      </c>
      <c r="L94">
        <f t="shared" si="43"/>
        <v>4.0101500000000001E-4</v>
      </c>
      <c r="M94">
        <f t="shared" si="44"/>
        <v>7.6904299999999996E-4</v>
      </c>
      <c r="N94">
        <f t="shared" si="45"/>
        <v>9.9782699999999996E-4</v>
      </c>
      <c r="O94">
        <f t="shared" si="46"/>
        <v>1.0780130000000001E-3</v>
      </c>
      <c r="P94">
        <f t="shared" si="47"/>
        <v>1.09151E-3</v>
      </c>
      <c r="AA94">
        <f t="shared" si="35"/>
        <v>2.0025358923125448E-2</v>
      </c>
      <c r="AB94">
        <f t="shared" si="35"/>
        <v>2.7731624546715614E-2</v>
      </c>
      <c r="AC94">
        <f t="shared" si="35"/>
        <v>3.1588399769535654E-2</v>
      </c>
      <c r="AD94">
        <f t="shared" si="35"/>
        <v>3.2833108290260912E-2</v>
      </c>
      <c r="AE94">
        <f t="shared" si="35"/>
        <v>3.3038008414551866E-2</v>
      </c>
      <c r="BG94">
        <f t="shared" si="48"/>
        <v>5.053499999999989E-6</v>
      </c>
      <c r="BH94">
        <f t="shared" si="49"/>
        <v>1.2765999999999991E-5</v>
      </c>
      <c r="BI94">
        <f t="shared" si="50"/>
        <v>2.1447999999999975E-5</v>
      </c>
      <c r="BJ94">
        <f t="shared" si="51"/>
        <v>2.9362999999999912E-5</v>
      </c>
      <c r="BK94">
        <f t="shared" si="52"/>
        <v>3.3420000000000043E-5</v>
      </c>
      <c r="BM94">
        <f t="shared" si="53"/>
        <v>-1.2539234721827342E-4</v>
      </c>
      <c r="BN94">
        <f t="shared" si="54"/>
        <v>-2.2829110358675057E-4</v>
      </c>
      <c r="BO94">
        <f t="shared" si="55"/>
        <v>-3.3591945763010791E-4</v>
      </c>
      <c r="BP94">
        <f t="shared" si="56"/>
        <v>-4.4122595783683757E-4</v>
      </c>
      <c r="BQ94">
        <f t="shared" si="57"/>
        <v>-4.9826643169552365E-4</v>
      </c>
      <c r="BW94">
        <f t="shared" si="58"/>
        <v>1.0615058670143394</v>
      </c>
      <c r="BX94">
        <f t="shared" si="59"/>
        <v>1.3407721280602627</v>
      </c>
      <c r="BY94">
        <f t="shared" si="60"/>
        <v>1.5017432034381168</v>
      </c>
      <c r="BZ94">
        <f t="shared" si="61"/>
        <v>1.5419509633492638</v>
      </c>
      <c r="CA94">
        <f t="shared" si="62"/>
        <v>1.4039982616253819</v>
      </c>
      <c r="CD94">
        <f t="shared" si="36"/>
        <v>0.13210893277888838</v>
      </c>
      <c r="CE94">
        <f t="shared" si="36"/>
        <v>0.43789309324318065</v>
      </c>
      <c r="CF94">
        <f t="shared" si="36"/>
        <v>0.94811374139379123</v>
      </c>
      <c r="CG94">
        <f t="shared" si="36"/>
        <v>1.6357322990589622</v>
      </c>
      <c r="CH94">
        <f t="shared" si="36"/>
        <v>2.0859955589404922</v>
      </c>
      <c r="CJ94">
        <f t="shared" si="63"/>
        <v>-92</v>
      </c>
      <c r="CW94">
        <f t="shared" si="64"/>
        <v>-92</v>
      </c>
      <c r="CX94">
        <f t="shared" si="66"/>
        <v>1.0615058670143394</v>
      </c>
      <c r="CY94">
        <f t="shared" si="67"/>
        <v>1.3407721280602627</v>
      </c>
      <c r="CZ94" s="17">
        <f t="shared" si="68"/>
        <v>1.5017432034381168</v>
      </c>
      <c r="DA94">
        <f t="shared" si="65"/>
        <v>1.6357322990589622</v>
      </c>
      <c r="DB94">
        <f t="shared" si="65"/>
        <v>2.0859955589404922</v>
      </c>
    </row>
    <row r="95" spans="1:106" x14ac:dyDescent="0.3">
      <c r="A95">
        <v>-93</v>
      </c>
      <c r="B95" s="1">
        <v>2.9910900000000002E-6</v>
      </c>
      <c r="C95" s="1">
        <v>3.1800000000000001E-13</v>
      </c>
      <c r="E95" s="1">
        <f t="shared" si="37"/>
        <v>2.9910900000000002E-6</v>
      </c>
      <c r="F95" s="1">
        <f t="shared" si="38"/>
        <v>-4.0602200000000002E-4</v>
      </c>
      <c r="G95" s="1">
        <f t="shared" si="39"/>
        <v>-7.8184100000000002E-4</v>
      </c>
      <c r="H95" s="1">
        <f t="shared" si="40"/>
        <v>-1.0192070000000001E-3</v>
      </c>
      <c r="I95" s="1">
        <f t="shared" si="41"/>
        <v>-1.107724E-3</v>
      </c>
      <c r="J95" s="1">
        <f t="shared" si="42"/>
        <v>-1.1252429999999999E-3</v>
      </c>
      <c r="L95">
        <f t="shared" si="43"/>
        <v>4.0602200000000002E-4</v>
      </c>
      <c r="M95">
        <f t="shared" si="44"/>
        <v>7.8184100000000002E-4</v>
      </c>
      <c r="N95">
        <f t="shared" si="45"/>
        <v>1.0192070000000001E-3</v>
      </c>
      <c r="O95">
        <f t="shared" si="46"/>
        <v>1.107724E-3</v>
      </c>
      <c r="P95">
        <f t="shared" si="47"/>
        <v>1.1252429999999999E-3</v>
      </c>
      <c r="AA95">
        <f t="shared" si="35"/>
        <v>2.0149987593048289E-2</v>
      </c>
      <c r="AB95">
        <f t="shared" si="35"/>
        <v>2.7961419849499774E-2</v>
      </c>
      <c r="AC95">
        <f t="shared" si="35"/>
        <v>3.1925021534840038E-2</v>
      </c>
      <c r="AD95">
        <f t="shared" si="35"/>
        <v>3.3282487887776657E-2</v>
      </c>
      <c r="AE95">
        <f t="shared" si="35"/>
        <v>3.354464189703029E-2</v>
      </c>
      <c r="BG95">
        <f t="shared" si="48"/>
        <v>4.9379999999999856E-6</v>
      </c>
      <c r="BH95">
        <f t="shared" si="49"/>
        <v>1.2711500000000002E-5</v>
      </c>
      <c r="BI95">
        <f t="shared" si="50"/>
        <v>2.1155000000000024E-5</v>
      </c>
      <c r="BJ95">
        <f t="shared" si="51"/>
        <v>2.8833000000000024E-5</v>
      </c>
      <c r="BK95">
        <f t="shared" si="52"/>
        <v>3.3613499999999999E-5</v>
      </c>
      <c r="BM95">
        <f t="shared" si="53"/>
        <v>-1.2179491365319275E-4</v>
      </c>
      <c r="BN95">
        <f t="shared" si="54"/>
        <v>-2.2548590664706045E-4</v>
      </c>
      <c r="BO95">
        <f t="shared" si="55"/>
        <v>-3.2795423515127187E-4</v>
      </c>
      <c r="BP95">
        <f t="shared" si="56"/>
        <v>-4.276605317949308E-4</v>
      </c>
      <c r="BQ95">
        <f t="shared" si="57"/>
        <v>-4.9375851382951405E-4</v>
      </c>
      <c r="BW95">
        <f t="shared" si="58"/>
        <v>1.0372446762277241</v>
      </c>
      <c r="BX95">
        <f t="shared" si="59"/>
        <v>1.3350481674634218</v>
      </c>
      <c r="BY95">
        <f t="shared" si="60"/>
        <v>1.4812279685161058</v>
      </c>
      <c r="BZ95">
        <f t="shared" si="61"/>
        <v>1.5141188613646253</v>
      </c>
      <c r="CA95">
        <f t="shared" si="62"/>
        <v>1.412127335940895</v>
      </c>
      <c r="CD95">
        <f t="shared" si="36"/>
        <v>0.12463741236038584</v>
      </c>
      <c r="CE95">
        <f t="shared" si="36"/>
        <v>0.42719771948340113</v>
      </c>
      <c r="CF95">
        <f t="shared" si="36"/>
        <v>0.90368403020600208</v>
      </c>
      <c r="CG95">
        <f t="shared" si="36"/>
        <v>1.536697778704496</v>
      </c>
      <c r="CH95">
        <f t="shared" si="36"/>
        <v>2.0484214484701671</v>
      </c>
      <c r="CJ95">
        <f t="shared" si="63"/>
        <v>-93</v>
      </c>
      <c r="CW95">
        <f t="shared" si="64"/>
        <v>-93</v>
      </c>
      <c r="CX95">
        <f t="shared" si="66"/>
        <v>1.0372446762277241</v>
      </c>
      <c r="CY95">
        <f t="shared" si="67"/>
        <v>1.3350481674634218</v>
      </c>
      <c r="CZ95" s="17">
        <f t="shared" si="68"/>
        <v>1.4812279685161058</v>
      </c>
      <c r="DA95">
        <f t="shared" si="65"/>
        <v>1.536697778704496</v>
      </c>
      <c r="DB95">
        <f t="shared" si="65"/>
        <v>2.0484214484701671</v>
      </c>
    </row>
    <row r="96" spans="1:106" x14ac:dyDescent="0.3">
      <c r="A96">
        <v>-94</v>
      </c>
      <c r="B96" s="1">
        <v>3.0604200000000001E-6</v>
      </c>
      <c r="C96" s="1">
        <v>3.09E-13</v>
      </c>
      <c r="E96" s="1">
        <f t="shared" si="37"/>
        <v>3.0604200000000001E-6</v>
      </c>
      <c r="F96" s="1">
        <f t="shared" si="38"/>
        <v>-4.1112199999999998E-4</v>
      </c>
      <c r="G96" s="1">
        <f t="shared" si="39"/>
        <v>-7.9457499999999995E-4</v>
      </c>
      <c r="H96" s="1">
        <f t="shared" si="40"/>
        <v>-1.0407229999999999E-3</v>
      </c>
      <c r="I96" s="1">
        <f t="shared" si="41"/>
        <v>-1.1367389999999999E-3</v>
      </c>
      <c r="J96" s="1">
        <f t="shared" si="42"/>
        <v>-1.15835E-3</v>
      </c>
      <c r="L96">
        <f t="shared" si="43"/>
        <v>4.1112199999999998E-4</v>
      </c>
      <c r="M96">
        <f t="shared" si="44"/>
        <v>7.9457499999999995E-4</v>
      </c>
      <c r="N96">
        <f t="shared" si="45"/>
        <v>1.0407229999999999E-3</v>
      </c>
      <c r="O96">
        <f t="shared" si="46"/>
        <v>1.1367389999999999E-3</v>
      </c>
      <c r="P96">
        <f t="shared" si="47"/>
        <v>1.15835E-3</v>
      </c>
      <c r="AA96">
        <f t="shared" si="35"/>
        <v>2.0276143617561995E-2</v>
      </c>
      <c r="AB96">
        <f t="shared" si="35"/>
        <v>2.8188206753889115E-2</v>
      </c>
      <c r="AC96">
        <f t="shared" si="35"/>
        <v>3.2260238684795869E-2</v>
      </c>
      <c r="AD96">
        <f t="shared" si="35"/>
        <v>3.3715560205934587E-2</v>
      </c>
      <c r="AE96">
        <f t="shared" si="35"/>
        <v>3.4034541277942913E-2</v>
      </c>
      <c r="BG96">
        <f t="shared" si="48"/>
        <v>4.7924999999999977E-6</v>
      </c>
      <c r="BH96">
        <f t="shared" si="49"/>
        <v>1.2384500000000001E-5</v>
      </c>
      <c r="BI96">
        <f t="shared" si="50"/>
        <v>2.0535500000000088E-5</v>
      </c>
      <c r="BJ96">
        <f t="shared" si="51"/>
        <v>2.9005500000000087E-5</v>
      </c>
      <c r="BK96">
        <f t="shared" si="52"/>
        <v>3.3699999999999999E-5</v>
      </c>
      <c r="BM96">
        <f t="shared" si="53"/>
        <v>-1.1749984764069554E-4</v>
      </c>
      <c r="BN96">
        <f t="shared" si="54"/>
        <v>-2.1798941202240063E-4</v>
      </c>
      <c r="BO96">
        <f t="shared" si="55"/>
        <v>-3.1519914038007427E-4</v>
      </c>
      <c r="BP96">
        <f t="shared" si="56"/>
        <v>-4.247978297370752E-4</v>
      </c>
      <c r="BQ96">
        <f t="shared" si="57"/>
        <v>-4.8808568416575793E-4</v>
      </c>
      <c r="BW96">
        <f t="shared" si="58"/>
        <v>1.0066818774445889</v>
      </c>
      <c r="BX96">
        <f t="shared" si="59"/>
        <v>1.3007044038823701</v>
      </c>
      <c r="BY96">
        <f t="shared" si="60"/>
        <v>1.4378519001400418</v>
      </c>
      <c r="BZ96">
        <f t="shared" si="61"/>
        <v>1.5231774228596309</v>
      </c>
      <c r="CA96">
        <f t="shared" si="62"/>
        <v>1.4157612632188903</v>
      </c>
      <c r="CD96">
        <f t="shared" si="36"/>
        <v>0.11600179970216234</v>
      </c>
      <c r="CE96">
        <f t="shared" si="36"/>
        <v>0.39926470487100868</v>
      </c>
      <c r="CF96">
        <f t="shared" si="36"/>
        <v>0.83475719101660006</v>
      </c>
      <c r="CG96">
        <f t="shared" si="36"/>
        <v>1.5161937384703883</v>
      </c>
      <c r="CH96">
        <f t="shared" si="36"/>
        <v>2.0016228936807545</v>
      </c>
      <c r="CJ96">
        <f t="shared" si="63"/>
        <v>-94</v>
      </c>
      <c r="CW96">
        <f t="shared" si="64"/>
        <v>-94</v>
      </c>
      <c r="CX96">
        <f t="shared" si="66"/>
        <v>1.0066818774445889</v>
      </c>
      <c r="CY96">
        <f t="shared" si="67"/>
        <v>1.3007044038823701</v>
      </c>
      <c r="CZ96" s="17">
        <f t="shared" si="68"/>
        <v>1.4378519001400418</v>
      </c>
      <c r="DA96">
        <f t="shared" si="65"/>
        <v>1.5161937384703883</v>
      </c>
      <c r="DB96">
        <f t="shared" si="65"/>
        <v>2.0016228936807545</v>
      </c>
    </row>
    <row r="97" spans="1:106" x14ac:dyDescent="0.3">
      <c r="A97">
        <v>-95</v>
      </c>
      <c r="B97" s="1">
        <v>3.1234200000000002E-6</v>
      </c>
      <c r="C97" s="1">
        <v>2.8799999999999998E-13</v>
      </c>
      <c r="E97" s="1">
        <f t="shared" si="37"/>
        <v>3.1234200000000002E-6</v>
      </c>
      <c r="F97" s="1">
        <f t="shared" si="38"/>
        <v>-4.1589799999999999E-4</v>
      </c>
      <c r="G97" s="1">
        <f t="shared" si="39"/>
        <v>-8.0726400000000003E-4</v>
      </c>
      <c r="H97" s="1">
        <f t="shared" si="40"/>
        <v>-1.0615170000000001E-3</v>
      </c>
      <c r="I97" s="1">
        <f t="shared" si="41"/>
        <v>-1.1653900000000001E-3</v>
      </c>
      <c r="J97" s="1">
        <f t="shared" si="42"/>
        <v>-1.1924699999999999E-3</v>
      </c>
      <c r="L97">
        <f t="shared" si="43"/>
        <v>4.1589799999999999E-4</v>
      </c>
      <c r="M97">
        <f t="shared" si="44"/>
        <v>8.0726400000000003E-4</v>
      </c>
      <c r="N97">
        <f t="shared" si="45"/>
        <v>1.0615170000000001E-3</v>
      </c>
      <c r="O97">
        <f t="shared" si="46"/>
        <v>1.1653900000000001E-3</v>
      </c>
      <c r="P97">
        <f t="shared" si="47"/>
        <v>1.1924699999999999E-3</v>
      </c>
      <c r="AA97">
        <f t="shared" si="35"/>
        <v>2.0393577420354674E-2</v>
      </c>
      <c r="AB97">
        <f t="shared" si="35"/>
        <v>2.8412391662793895E-2</v>
      </c>
      <c r="AC97">
        <f t="shared" si="35"/>
        <v>3.2580930005142582E-2</v>
      </c>
      <c r="AD97">
        <f t="shared" si="35"/>
        <v>3.4137808951366519E-2</v>
      </c>
      <c r="AE97">
        <f t="shared" si="35"/>
        <v>3.4532158924689318E-2</v>
      </c>
      <c r="BG97">
        <f t="shared" si="48"/>
        <v>4.7745000000000125E-6</v>
      </c>
      <c r="BH97">
        <f t="shared" si="49"/>
        <v>1.2062999999999984E-5</v>
      </c>
      <c r="BI97">
        <f t="shared" si="50"/>
        <v>1.9847499999999982E-5</v>
      </c>
      <c r="BJ97">
        <f t="shared" si="51"/>
        <v>2.8854999999999936E-5</v>
      </c>
      <c r="BK97">
        <f t="shared" si="52"/>
        <v>3.3930000000000056E-5</v>
      </c>
      <c r="BM97">
        <f t="shared" si="53"/>
        <v>-1.163946005177663E-4</v>
      </c>
      <c r="BN97">
        <f t="shared" si="54"/>
        <v>-2.1072131478933395E-4</v>
      </c>
      <c r="BO97">
        <f t="shared" si="55"/>
        <v>-3.0179222783590845E-4</v>
      </c>
      <c r="BP97">
        <f t="shared" si="56"/>
        <v>-4.1751882926964457E-4</v>
      </c>
      <c r="BQ97">
        <f t="shared" si="57"/>
        <v>-4.8448390899654548E-4</v>
      </c>
      <c r="BW97">
        <f t="shared" si="58"/>
        <v>1.0029009126466779</v>
      </c>
      <c r="BX97">
        <f t="shared" si="59"/>
        <v>1.2669382877009978</v>
      </c>
      <c r="BY97">
        <f t="shared" si="60"/>
        <v>1.3896796078999456</v>
      </c>
      <c r="BZ97">
        <f t="shared" si="61"/>
        <v>1.5152741561639833</v>
      </c>
      <c r="CA97">
        <f t="shared" si="62"/>
        <v>1.4254237288135616</v>
      </c>
      <c r="CD97">
        <f t="shared" si="36"/>
        <v>0.11382975166189242</v>
      </c>
      <c r="CE97">
        <f t="shared" si="36"/>
        <v>0.37308436989419719</v>
      </c>
      <c r="CF97">
        <f t="shared" si="36"/>
        <v>0.76525508175653056</v>
      </c>
      <c r="CG97">
        <f t="shared" si="36"/>
        <v>1.4646783169770083</v>
      </c>
      <c r="CH97">
        <f t="shared" si="36"/>
        <v>1.9721903764220241</v>
      </c>
      <c r="CJ97">
        <f t="shared" si="63"/>
        <v>-95</v>
      </c>
      <c r="CW97">
        <f t="shared" si="64"/>
        <v>-95</v>
      </c>
      <c r="CX97">
        <f t="shared" si="66"/>
        <v>1.0029009126466779</v>
      </c>
      <c r="CY97">
        <f t="shared" si="67"/>
        <v>1.2669382877009978</v>
      </c>
      <c r="CZ97" s="17">
        <f t="shared" si="68"/>
        <v>1.3896796078999456</v>
      </c>
      <c r="DA97">
        <f t="shared" si="65"/>
        <v>1.4646783169770083</v>
      </c>
      <c r="DB97">
        <f t="shared" si="65"/>
        <v>1.9721903764220241</v>
      </c>
    </row>
    <row r="98" spans="1:106" x14ac:dyDescent="0.3">
      <c r="A98">
        <v>-96</v>
      </c>
      <c r="B98" s="1">
        <v>3.1872000000000002E-6</v>
      </c>
      <c r="C98" s="1">
        <v>3.5200000000000001E-13</v>
      </c>
      <c r="E98" s="1">
        <f t="shared" si="37"/>
        <v>3.1872000000000002E-6</v>
      </c>
      <c r="F98" s="1">
        <f t="shared" si="38"/>
        <v>-4.2070699999999998E-4</v>
      </c>
      <c r="G98" s="1">
        <f t="shared" si="39"/>
        <v>-8.1934399999999995E-4</v>
      </c>
      <c r="H98" s="1">
        <f t="shared" si="40"/>
        <v>-1.0817940000000001E-3</v>
      </c>
      <c r="I98" s="1">
        <f t="shared" si="41"/>
        <v>-1.1947500000000001E-3</v>
      </c>
      <c r="J98" s="1">
        <f t="shared" si="42"/>
        <v>-1.2257500000000001E-3</v>
      </c>
      <c r="L98">
        <f t="shared" si="43"/>
        <v>4.2070699999999998E-4</v>
      </c>
      <c r="M98">
        <f t="shared" si="44"/>
        <v>8.1934399999999995E-4</v>
      </c>
      <c r="N98">
        <f t="shared" si="45"/>
        <v>1.0817940000000001E-3</v>
      </c>
      <c r="O98">
        <f t="shared" si="46"/>
        <v>1.1947500000000001E-3</v>
      </c>
      <c r="P98">
        <f t="shared" si="47"/>
        <v>1.2257500000000001E-3</v>
      </c>
      <c r="AA98">
        <f t="shared" si="35"/>
        <v>2.0511143312843386E-2</v>
      </c>
      <c r="AB98">
        <f t="shared" si="35"/>
        <v>2.8624185577933916E-2</v>
      </c>
      <c r="AC98">
        <f t="shared" si="35"/>
        <v>3.2890636965556018E-2</v>
      </c>
      <c r="AD98">
        <f t="shared" si="35"/>
        <v>3.4565155865408738E-2</v>
      </c>
      <c r="AE98">
        <f t="shared" si="35"/>
        <v>3.5010712646274429E-2</v>
      </c>
      <c r="BG98">
        <f t="shared" si="48"/>
        <v>4.744000000000021E-6</v>
      </c>
      <c r="BH98">
        <f t="shared" si="49"/>
        <v>1.1887500000000038E-5</v>
      </c>
      <c r="BI98">
        <f t="shared" si="50"/>
        <v>1.9553999999999966E-5</v>
      </c>
      <c r="BJ98">
        <f t="shared" si="51"/>
        <v>2.8044999999999983E-5</v>
      </c>
      <c r="BK98">
        <f t="shared" si="52"/>
        <v>3.4100000000000016E-5</v>
      </c>
      <c r="BM98">
        <f t="shared" si="53"/>
        <v>-1.1499968753038438E-4</v>
      </c>
      <c r="BN98">
        <f t="shared" si="54"/>
        <v>-2.061629602613229E-4</v>
      </c>
      <c r="BO98">
        <f t="shared" si="55"/>
        <v>-2.9461879309014208E-4</v>
      </c>
      <c r="BP98">
        <f t="shared" si="56"/>
        <v>-4.0103029638733842E-4</v>
      </c>
      <c r="BQ98">
        <f t="shared" si="57"/>
        <v>-4.8040193165983092E-4</v>
      </c>
      <c r="BW98">
        <f t="shared" si="58"/>
        <v>0.99649427785021449</v>
      </c>
      <c r="BX98">
        <f t="shared" si="59"/>
        <v>1.248506084311173</v>
      </c>
      <c r="BY98">
        <f t="shared" si="60"/>
        <v>1.3691293640446158</v>
      </c>
      <c r="BZ98">
        <f t="shared" si="61"/>
        <v>1.4727383021874538</v>
      </c>
      <c r="CA98">
        <f t="shared" si="62"/>
        <v>1.4325655512096196</v>
      </c>
      <c r="CD98">
        <f t="shared" si="36"/>
        <v>0.11111775049413163</v>
      </c>
      <c r="CE98">
        <f t="shared" si="36"/>
        <v>0.35711772253444657</v>
      </c>
      <c r="CF98">
        <f t="shared" si="36"/>
        <v>0.72930805852958613</v>
      </c>
      <c r="CG98">
        <f t="shared" si="36"/>
        <v>1.3512773171070487</v>
      </c>
      <c r="CH98">
        <f t="shared" si="36"/>
        <v>1.9390973380653076</v>
      </c>
      <c r="CJ98">
        <f t="shared" si="63"/>
        <v>-96</v>
      </c>
      <c r="CW98">
        <f t="shared" si="64"/>
        <v>-96</v>
      </c>
      <c r="CX98">
        <f t="shared" si="66"/>
        <v>0.99649427785021449</v>
      </c>
      <c r="CY98">
        <f t="shared" si="67"/>
        <v>1.248506084311173</v>
      </c>
      <c r="CZ98" s="17">
        <f t="shared" si="68"/>
        <v>1.3691293640446158</v>
      </c>
      <c r="DA98">
        <f t="shared" si="65"/>
        <v>1.3512773171070487</v>
      </c>
      <c r="DB98">
        <f t="shared" si="65"/>
        <v>1.9390973380653076</v>
      </c>
    </row>
    <row r="99" spans="1:106" x14ac:dyDescent="0.3">
      <c r="A99">
        <v>-97</v>
      </c>
      <c r="B99" s="1">
        <v>3.2500300000000002E-6</v>
      </c>
      <c r="C99" s="1">
        <v>3.1700000000000001E-13</v>
      </c>
      <c r="E99" s="1">
        <f t="shared" si="37"/>
        <v>3.2500300000000002E-6</v>
      </c>
      <c r="F99" s="1">
        <f t="shared" si="38"/>
        <v>-4.2544700000000002E-4</v>
      </c>
      <c r="G99" s="1">
        <f t="shared" si="39"/>
        <v>-8.3138999999999999E-4</v>
      </c>
      <c r="H99" s="1">
        <f t="shared" si="40"/>
        <v>-1.1012120000000001E-3</v>
      </c>
      <c r="I99" s="1">
        <f t="shared" si="41"/>
        <v>-1.2231E-3</v>
      </c>
      <c r="J99" s="1">
        <f t="shared" si="42"/>
        <v>-1.26033E-3</v>
      </c>
      <c r="L99">
        <f t="shared" si="43"/>
        <v>4.2544700000000002E-4</v>
      </c>
      <c r="M99">
        <f t="shared" si="44"/>
        <v>8.3138999999999999E-4</v>
      </c>
      <c r="N99">
        <f t="shared" si="45"/>
        <v>1.1012120000000001E-3</v>
      </c>
      <c r="O99">
        <f t="shared" si="46"/>
        <v>1.2231E-3</v>
      </c>
      <c r="P99">
        <f t="shared" si="47"/>
        <v>1.26033E-3</v>
      </c>
      <c r="AA99">
        <f t="shared" si="35"/>
        <v>2.0626366621390207E-2</v>
      </c>
      <c r="AB99">
        <f t="shared" si="35"/>
        <v>2.8833834292372563E-2</v>
      </c>
      <c r="AC99">
        <f t="shared" si="35"/>
        <v>3.3184514460814399E-2</v>
      </c>
      <c r="AD99">
        <f t="shared" si="35"/>
        <v>3.4972846609905808E-2</v>
      </c>
      <c r="AE99">
        <f t="shared" si="35"/>
        <v>3.550112674268241E-2</v>
      </c>
      <c r="BG99">
        <f t="shared" si="48"/>
        <v>4.7004999999999874E-6</v>
      </c>
      <c r="BH99">
        <f t="shared" si="49"/>
        <v>1.1624000000000006E-5</v>
      </c>
      <c r="BI99">
        <f t="shared" si="50"/>
        <v>1.9529000000000012E-5</v>
      </c>
      <c r="BJ99">
        <f t="shared" si="51"/>
        <v>2.7389999999999973E-5</v>
      </c>
      <c r="BK99">
        <f t="shared" si="52"/>
        <v>3.3209999999999989E-5</v>
      </c>
      <c r="BM99">
        <f t="shared" si="53"/>
        <v>-1.1332137687877253E-4</v>
      </c>
      <c r="BN99">
        <f t="shared" si="54"/>
        <v>-2.0017900865924867E-4</v>
      </c>
      <c r="BO99">
        <f t="shared" si="55"/>
        <v>-2.9168484483103538E-4</v>
      </c>
      <c r="BP99">
        <f t="shared" si="56"/>
        <v>-3.8730042570825698E-4</v>
      </c>
      <c r="BQ99">
        <f t="shared" si="57"/>
        <v>-4.6172643527015247E-4</v>
      </c>
      <c r="BW99">
        <f t="shared" si="58"/>
        <v>0.98735694625524872</v>
      </c>
      <c r="BX99">
        <f t="shared" si="59"/>
        <v>1.2208315225264383</v>
      </c>
      <c r="BY99">
        <f t="shared" si="60"/>
        <v>1.3673789173789181</v>
      </c>
      <c r="BZ99">
        <f t="shared" si="61"/>
        <v>1.4383420252064305</v>
      </c>
      <c r="CA99">
        <f t="shared" si="62"/>
        <v>1.3951760104302471</v>
      </c>
      <c r="CD99">
        <f t="shared" si="36"/>
        <v>0.10789810206383406</v>
      </c>
      <c r="CE99">
        <f t="shared" si="36"/>
        <v>0.33668765166628628</v>
      </c>
      <c r="CF99">
        <f t="shared" si="36"/>
        <v>0.71485482034450254</v>
      </c>
      <c r="CG99">
        <f t="shared" si="36"/>
        <v>1.2603352087092903</v>
      </c>
      <c r="CH99">
        <f t="shared" si="36"/>
        <v>1.7912640097902903</v>
      </c>
      <c r="CJ99">
        <f t="shared" si="63"/>
        <v>-97</v>
      </c>
      <c r="CW99">
        <f t="shared" si="64"/>
        <v>-97</v>
      </c>
      <c r="CX99">
        <f t="shared" si="66"/>
        <v>0.98735694625524872</v>
      </c>
      <c r="CY99">
        <f t="shared" si="67"/>
        <v>1.2208315225264383</v>
      </c>
      <c r="CZ99" s="17">
        <f t="shared" si="68"/>
        <v>1.3673789173789181</v>
      </c>
      <c r="DA99">
        <f t="shared" si="65"/>
        <v>1.2603352087092903</v>
      </c>
      <c r="DB99">
        <f t="shared" si="65"/>
        <v>1.7912640097902903</v>
      </c>
    </row>
    <row r="100" spans="1:106" x14ac:dyDescent="0.3">
      <c r="A100">
        <v>-98</v>
      </c>
      <c r="B100" s="1">
        <v>3.3209499999999999E-6</v>
      </c>
      <c r="C100" s="1">
        <v>3.1800000000000001E-13</v>
      </c>
      <c r="E100" s="1">
        <f t="shared" si="37"/>
        <v>3.3209499999999999E-6</v>
      </c>
      <c r="F100" s="1">
        <f t="shared" si="38"/>
        <v>-4.3019500000000002E-4</v>
      </c>
      <c r="G100" s="1">
        <f t="shared" si="39"/>
        <v>-8.4311900000000003E-4</v>
      </c>
      <c r="H100" s="1">
        <f t="shared" si="40"/>
        <v>-1.120902E-3</v>
      </c>
      <c r="I100" s="1">
        <f t="shared" si="41"/>
        <v>-1.25084E-3</v>
      </c>
      <c r="J100" s="1">
        <f t="shared" si="42"/>
        <v>-1.2939500000000001E-3</v>
      </c>
      <c r="L100">
        <f t="shared" si="43"/>
        <v>4.3019500000000002E-4</v>
      </c>
      <c r="M100">
        <f t="shared" si="44"/>
        <v>8.4311900000000003E-4</v>
      </c>
      <c r="N100">
        <f t="shared" si="45"/>
        <v>1.120902E-3</v>
      </c>
      <c r="O100">
        <f t="shared" si="46"/>
        <v>1.25084E-3</v>
      </c>
      <c r="P100">
        <f t="shared" si="47"/>
        <v>1.2939500000000001E-3</v>
      </c>
      <c r="AA100">
        <f t="shared" si="35"/>
        <v>2.0741142687904154E-2</v>
      </c>
      <c r="AB100">
        <f t="shared" si="35"/>
        <v>2.9036511498456562E-2</v>
      </c>
      <c r="AC100">
        <f t="shared" si="35"/>
        <v>3.3479874551736302E-2</v>
      </c>
      <c r="AD100">
        <f t="shared" si="35"/>
        <v>3.5367216458183415E-2</v>
      </c>
      <c r="AE100">
        <f t="shared" si="35"/>
        <v>3.5971516509594091E-2</v>
      </c>
      <c r="BG100">
        <f t="shared" si="48"/>
        <v>4.5959999999999946E-6</v>
      </c>
      <c r="BH100">
        <f t="shared" si="49"/>
        <v>1.1178999999999997E-5</v>
      </c>
      <c r="BI100">
        <f t="shared" si="50"/>
        <v>1.8948999999999987E-5</v>
      </c>
      <c r="BJ100">
        <f t="shared" si="51"/>
        <v>2.6945000000000004E-5</v>
      </c>
      <c r="BK100">
        <f t="shared" si="52"/>
        <v>3.3394999999999981E-5</v>
      </c>
      <c r="BM100">
        <f t="shared" si="53"/>
        <v>-1.1020868427101364E-4</v>
      </c>
      <c r="BN100">
        <f t="shared" si="54"/>
        <v>-1.9123948344370968E-4</v>
      </c>
      <c r="BO100">
        <f t="shared" si="55"/>
        <v>-2.8063850757701481E-4</v>
      </c>
      <c r="BP100">
        <f t="shared" si="56"/>
        <v>-3.7691501914226955E-4</v>
      </c>
      <c r="BQ100">
        <f t="shared" si="57"/>
        <v>-4.5834649441754005E-4</v>
      </c>
      <c r="BW100">
        <f t="shared" si="58"/>
        <v>0.96540634506736089</v>
      </c>
      <c r="BX100">
        <f t="shared" si="59"/>
        <v>1.1740945965522234</v>
      </c>
      <c r="BY100">
        <f t="shared" si="60"/>
        <v>1.3267685547346555</v>
      </c>
      <c r="BZ100">
        <f t="shared" si="61"/>
        <v>1.4149735622193251</v>
      </c>
      <c r="CA100">
        <f t="shared" si="62"/>
        <v>1.4029479936259588</v>
      </c>
      <c r="CD100">
        <f t="shared" si="36"/>
        <v>0.10205205521474464</v>
      </c>
      <c r="CE100">
        <f t="shared" si="36"/>
        <v>0.30728774758994365</v>
      </c>
      <c r="CF100">
        <f t="shared" si="36"/>
        <v>0.66173582098118844</v>
      </c>
      <c r="CG100">
        <f t="shared" si="36"/>
        <v>1.1936500124570493</v>
      </c>
      <c r="CH100">
        <f t="shared" si="36"/>
        <v>1.7651350889180339</v>
      </c>
      <c r="CJ100">
        <f t="shared" si="63"/>
        <v>-98</v>
      </c>
      <c r="CW100">
        <f t="shared" si="64"/>
        <v>-98</v>
      </c>
      <c r="CX100">
        <f t="shared" si="66"/>
        <v>0.96540634506736089</v>
      </c>
      <c r="CY100">
        <f t="shared" si="67"/>
        <v>1.1740945965522234</v>
      </c>
      <c r="CZ100" s="17">
        <f>BY100</f>
        <v>1.3267685547346555</v>
      </c>
      <c r="DA100">
        <f t="shared" si="65"/>
        <v>1.1936500124570493</v>
      </c>
      <c r="DB100">
        <f t="shared" si="65"/>
        <v>1.7651350889180339</v>
      </c>
    </row>
    <row r="101" spans="1:106" x14ac:dyDescent="0.3">
      <c r="A101">
        <v>-99</v>
      </c>
      <c r="B101" s="1">
        <v>3.3885400000000001E-6</v>
      </c>
      <c r="C101" s="1">
        <v>3.3000000000000001E-13</v>
      </c>
      <c r="E101" s="1">
        <f t="shared" si="37"/>
        <v>3.3885400000000001E-6</v>
      </c>
      <c r="F101" s="1">
        <f t="shared" si="38"/>
        <v>-4.3484799999999999E-4</v>
      </c>
      <c r="G101" s="1">
        <f t="shared" si="39"/>
        <v>-8.5463800000000001E-4</v>
      </c>
      <c r="H101" s="1">
        <f t="shared" si="40"/>
        <v>-1.1402700000000001E-3</v>
      </c>
      <c r="I101" s="1">
        <f t="shared" si="41"/>
        <v>-1.2778799999999999E-3</v>
      </c>
      <c r="J101" s="1">
        <f t="shared" si="42"/>
        <v>-1.32675E-3</v>
      </c>
      <c r="L101">
        <f t="shared" si="43"/>
        <v>4.3484799999999999E-4</v>
      </c>
      <c r="M101">
        <f t="shared" si="44"/>
        <v>8.5463800000000001E-4</v>
      </c>
      <c r="N101">
        <f t="shared" si="45"/>
        <v>1.1402700000000001E-3</v>
      </c>
      <c r="O101">
        <f t="shared" si="46"/>
        <v>1.2778799999999999E-3</v>
      </c>
      <c r="P101">
        <f t="shared" si="47"/>
        <v>1.32675E-3</v>
      </c>
      <c r="AA101">
        <f t="shared" si="35"/>
        <v>2.0853009375147752E-2</v>
      </c>
      <c r="AB101">
        <f t="shared" si="35"/>
        <v>2.923419230969106E-2</v>
      </c>
      <c r="AC101">
        <f t="shared" si="35"/>
        <v>3.376788415047647E-2</v>
      </c>
      <c r="AD101">
        <f t="shared" si="35"/>
        <v>3.5747447461322322E-2</v>
      </c>
      <c r="AE101">
        <f t="shared" si="35"/>
        <v>3.6424579613222714E-2</v>
      </c>
      <c r="BG101">
        <f t="shared" si="48"/>
        <v>3.861000000000022E-6</v>
      </c>
      <c r="BH101">
        <f t="shared" si="49"/>
        <v>9.1865000000000094E-6</v>
      </c>
      <c r="BI101">
        <f t="shared" si="50"/>
        <v>1.5629999999999876E-5</v>
      </c>
      <c r="BJ101">
        <f t="shared" si="51"/>
        <v>2.3650000000000168E-5</v>
      </c>
      <c r="BK101">
        <f t="shared" si="52"/>
        <v>3.078E-5</v>
      </c>
      <c r="BM101">
        <f t="shared" si="53"/>
        <v>-9.2365724075458067E-5</v>
      </c>
      <c r="BN101">
        <f t="shared" si="54"/>
        <v>-1.5668569164410676E-4</v>
      </c>
      <c r="BO101">
        <f t="shared" si="55"/>
        <v>-2.3061847931834042E-4</v>
      </c>
      <c r="BP101">
        <f t="shared" si="56"/>
        <v>-3.2924907648677545E-4</v>
      </c>
      <c r="BQ101">
        <f t="shared" si="57"/>
        <v>-4.2006860622665823E-4</v>
      </c>
      <c r="BW101">
        <f t="shared" si="58"/>
        <v>0.81101694915254696</v>
      </c>
      <c r="BX101">
        <f t="shared" si="59"/>
        <v>0.96482869766768165</v>
      </c>
      <c r="BY101">
        <f t="shared" si="60"/>
        <v>1.0943792553961957</v>
      </c>
      <c r="BZ101">
        <f t="shared" si="61"/>
        <v>1.2419419093147994</v>
      </c>
      <c r="CA101">
        <f t="shared" si="62"/>
        <v>1.2930899608865709</v>
      </c>
      <c r="CD101">
        <f t="shared" si="36"/>
        <v>7.1682278005367514E-2</v>
      </c>
      <c r="CE101">
        <f t="shared" si="36"/>
        <v>0.20627604607091732</v>
      </c>
      <c r="CF101">
        <f t="shared" si="36"/>
        <v>0.44686704536868332</v>
      </c>
      <c r="CG101">
        <f t="shared" si="36"/>
        <v>0.91083403640574845</v>
      </c>
      <c r="CH101">
        <f t="shared" si="36"/>
        <v>1.4826224494217037</v>
      </c>
      <c r="CJ101">
        <f t="shared" si="63"/>
        <v>-99</v>
      </c>
    </row>
    <row r="102" spans="1:106" x14ac:dyDescent="0.3">
      <c r="A102">
        <v>-100</v>
      </c>
      <c r="B102" s="1">
        <v>3.4535699999999999E-6</v>
      </c>
      <c r="C102" s="1">
        <v>2.8000000000000002E-13</v>
      </c>
      <c r="E102" s="1">
        <f t="shared" si="37"/>
        <v>3.4535699999999999E-6</v>
      </c>
      <c r="F102" s="1">
        <f t="shared" si="38"/>
        <v>-4.3938700000000001E-4</v>
      </c>
      <c r="G102" s="1">
        <f t="shared" si="39"/>
        <v>-8.6547700000000002E-4</v>
      </c>
      <c r="H102" s="1">
        <f t="shared" si="40"/>
        <v>-1.1588E-3</v>
      </c>
      <c r="I102" s="1">
        <f t="shared" si="41"/>
        <v>-1.30473E-3</v>
      </c>
      <c r="J102" s="1">
        <f t="shared" si="42"/>
        <v>-1.36074E-3</v>
      </c>
      <c r="L102">
        <f t="shared" si="43"/>
        <v>4.3938700000000001E-4</v>
      </c>
      <c r="M102">
        <f t="shared" si="44"/>
        <v>8.6547700000000002E-4</v>
      </c>
      <c r="N102">
        <f t="shared" si="45"/>
        <v>1.1588E-3</v>
      </c>
      <c r="O102">
        <f t="shared" si="46"/>
        <v>1.30473E-3</v>
      </c>
      <c r="P102">
        <f t="shared" si="47"/>
        <v>1.36074E-3</v>
      </c>
      <c r="AA102">
        <f t="shared" si="35"/>
        <v>2.0961560056446182E-2</v>
      </c>
      <c r="AB102">
        <f t="shared" si="35"/>
        <v>2.9418990465343981E-2</v>
      </c>
      <c r="AC102">
        <f t="shared" si="35"/>
        <v>3.4041151566890332E-2</v>
      </c>
      <c r="AD102">
        <f t="shared" si="35"/>
        <v>3.6121046496467954E-2</v>
      </c>
      <c r="AE102">
        <f t="shared" si="35"/>
        <v>3.6888209498429171E-2</v>
      </c>
      <c r="BG102">
        <f t="shared" si="48"/>
        <v>8.7660000000000021E-6</v>
      </c>
      <c r="BH102">
        <f t="shared" si="49"/>
        <v>2.084850000000007E-5</v>
      </c>
      <c r="BI102">
        <f t="shared" si="50"/>
        <v>3.6149999999999862E-5</v>
      </c>
      <c r="BJ102">
        <f t="shared" si="51"/>
        <v>4.724000000000013E-5</v>
      </c>
      <c r="BK102">
        <f t="shared" si="52"/>
        <v>5.3759999999999912E-5</v>
      </c>
      <c r="BM102">
        <f t="shared" si="53"/>
        <v>-2.1030818348840603E-4</v>
      </c>
      <c r="BN102">
        <f t="shared" si="54"/>
        <v>-3.5682902431510139E-4</v>
      </c>
      <c r="BO102">
        <f t="shared" si="55"/>
        <v>-5.3583686629054758E-4</v>
      </c>
      <c r="BP102">
        <f t="shared" si="56"/>
        <v>-6.6073968217691601E-4</v>
      </c>
      <c r="BQ102">
        <f t="shared" si="57"/>
        <v>-7.3689281981257802E-4</v>
      </c>
      <c r="BW102">
        <f t="shared" si="58"/>
        <v>1.8413298565840943</v>
      </c>
      <c r="BX102">
        <f t="shared" si="59"/>
        <v>2.189651238591924</v>
      </c>
      <c r="BY102">
        <f t="shared" si="60"/>
        <v>2.5311458786034962</v>
      </c>
      <c r="BZ102">
        <f t="shared" si="61"/>
        <v>2.4807330146313267</v>
      </c>
      <c r="CA102">
        <f t="shared" si="62"/>
        <v>2.2584963059539294</v>
      </c>
      <c r="CD102">
        <f t="shared" si="36"/>
        <v>0.37162289706608687</v>
      </c>
      <c r="CE102">
        <f t="shared" si="36"/>
        <v>1.0698193901829203</v>
      </c>
      <c r="CF102">
        <f t="shared" si="36"/>
        <v>2.4124332235277852</v>
      </c>
      <c r="CG102">
        <f t="shared" si="36"/>
        <v>3.6681822107762736</v>
      </c>
      <c r="CH102">
        <f t="shared" si="36"/>
        <v>4.5624568474137748</v>
      </c>
      <c r="CJ102">
        <f t="shared" si="63"/>
        <v>-100</v>
      </c>
    </row>
    <row r="103" spans="1:106" x14ac:dyDescent="0.3">
      <c r="A103">
        <v>-100</v>
      </c>
      <c r="B103" s="1">
        <v>3.44374E-6</v>
      </c>
      <c r="C103" s="1">
        <v>2.0399999999999999E-13</v>
      </c>
      <c r="E103" s="1">
        <f t="shared" si="37"/>
        <v>3.44374E-6</v>
      </c>
      <c r="F103" s="1">
        <f t="shared" si="38"/>
        <v>-4.3803100000000002E-4</v>
      </c>
      <c r="G103" s="1">
        <f t="shared" si="39"/>
        <v>-8.6217200000000003E-4</v>
      </c>
      <c r="H103" s="1">
        <f t="shared" si="40"/>
        <v>-1.1529999999999999E-3</v>
      </c>
      <c r="I103" s="1">
        <f t="shared" si="41"/>
        <v>-1.2983300000000001E-3</v>
      </c>
      <c r="J103" s="1">
        <f t="shared" si="42"/>
        <v>-1.35432E-3</v>
      </c>
      <c r="L103">
        <f t="shared" si="43"/>
        <v>4.3803100000000002E-4</v>
      </c>
      <c r="M103">
        <f t="shared" si="44"/>
        <v>8.6217200000000003E-4</v>
      </c>
      <c r="N103">
        <f t="shared" si="45"/>
        <v>1.1529999999999999E-3</v>
      </c>
      <c r="O103">
        <f t="shared" si="46"/>
        <v>1.2983300000000001E-3</v>
      </c>
      <c r="P103">
        <f t="shared" si="47"/>
        <v>1.35432E-3</v>
      </c>
      <c r="AA103">
        <f t="shared" si="35"/>
        <v>2.0929190142000238E-2</v>
      </c>
      <c r="AB103">
        <f t="shared" si="35"/>
        <v>2.9362765537326353E-2</v>
      </c>
      <c r="AC103">
        <f t="shared" si="35"/>
        <v>3.3955853692699288E-2</v>
      </c>
      <c r="AD103">
        <f t="shared" si="35"/>
        <v>3.6032346579150241E-2</v>
      </c>
      <c r="AE103">
        <f t="shared" si="35"/>
        <v>3.6801086940469574E-2</v>
      </c>
      <c r="BG103">
        <f t="shared" si="48"/>
        <v>7.9435000000000096E-6</v>
      </c>
      <c r="BH103">
        <f t="shared" si="49"/>
        <v>1.9108500000000005E-5</v>
      </c>
      <c r="BI103">
        <f t="shared" si="50"/>
        <v>3.1869999999999917E-5</v>
      </c>
      <c r="BJ103">
        <f t="shared" si="51"/>
        <v>4.2450000000000083E-5</v>
      </c>
      <c r="BK103">
        <f t="shared" si="52"/>
        <v>4.8300000000000022E-5</v>
      </c>
      <c r="BM103">
        <f t="shared" si="53"/>
        <v>-1.9152347580523275E-4</v>
      </c>
      <c r="BN103">
        <f t="shared" si="54"/>
        <v>-3.2907459192728188E-4</v>
      </c>
      <c r="BO103">
        <f t="shared" si="55"/>
        <v>-4.7595726693276663E-4</v>
      </c>
      <c r="BP103">
        <f t="shared" si="56"/>
        <v>-5.9901221206309213E-4</v>
      </c>
      <c r="BQ103">
        <f t="shared" si="57"/>
        <v>-6.6836932265773238E-4</v>
      </c>
      <c r="BW103">
        <f t="shared" si="58"/>
        <v>1.6685607706794168</v>
      </c>
      <c r="BX103">
        <f t="shared" si="59"/>
        <v>2.0069046066927427</v>
      </c>
      <c r="BY103">
        <f t="shared" si="60"/>
        <v>2.2314694094355052</v>
      </c>
      <c r="BZ103">
        <f t="shared" si="61"/>
        <v>2.2291938287701045</v>
      </c>
      <c r="CA103">
        <f t="shared" si="62"/>
        <v>2.0291177748804876</v>
      </c>
      <c r="CD103">
        <f t="shared" si="36"/>
        <v>0.30820107540229169</v>
      </c>
      <c r="CE103">
        <f t="shared" si="36"/>
        <v>0.90986890468234272</v>
      </c>
      <c r="CF103">
        <f t="shared" si="36"/>
        <v>1.9033823782231369</v>
      </c>
      <c r="CG103">
        <f t="shared" si="36"/>
        <v>3.0148205927338396</v>
      </c>
      <c r="CH103">
        <f t="shared" si="36"/>
        <v>3.7533851927071487</v>
      </c>
      <c r="CJ103">
        <f t="shared" si="63"/>
        <v>-100</v>
      </c>
    </row>
    <row r="104" spans="1:106" x14ac:dyDescent="0.3">
      <c r="A104">
        <v>-99</v>
      </c>
      <c r="B104" s="1">
        <v>3.3319299999999998E-6</v>
      </c>
      <c r="C104" s="1">
        <v>-1.04E-13</v>
      </c>
      <c r="E104" s="1">
        <f t="shared" si="37"/>
        <v>3.3319299999999998E-6</v>
      </c>
      <c r="F104" s="1">
        <f t="shared" si="38"/>
        <v>-4.2994300000000001E-4</v>
      </c>
      <c r="G104" s="1">
        <f t="shared" si="39"/>
        <v>-8.4297599999999995E-4</v>
      </c>
      <c r="H104" s="1">
        <f t="shared" si="40"/>
        <v>-1.1197500000000001E-3</v>
      </c>
      <c r="I104" s="1">
        <f t="shared" si="41"/>
        <v>-1.2542899999999999E-3</v>
      </c>
      <c r="J104" s="1">
        <f t="shared" si="42"/>
        <v>-1.3037700000000001E-3</v>
      </c>
      <c r="L104">
        <f t="shared" si="43"/>
        <v>4.2994300000000001E-4</v>
      </c>
      <c r="M104">
        <f t="shared" si="44"/>
        <v>8.4297599999999995E-4</v>
      </c>
      <c r="N104">
        <f t="shared" si="45"/>
        <v>1.1197500000000001E-3</v>
      </c>
      <c r="O104">
        <f t="shared" si="46"/>
        <v>1.2542899999999999E-3</v>
      </c>
      <c r="P104">
        <f t="shared" si="47"/>
        <v>1.3037700000000001E-3</v>
      </c>
      <c r="AA104">
        <f t="shared" si="35"/>
        <v>2.0735066915734804E-2</v>
      </c>
      <c r="AB104">
        <f t="shared" si="35"/>
        <v>2.9034048977020065E-2</v>
      </c>
      <c r="AC104">
        <f t="shared" si="35"/>
        <v>3.3462665763504262E-2</v>
      </c>
      <c r="AD104">
        <f t="shared" si="35"/>
        <v>3.5415956855632182E-2</v>
      </c>
      <c r="AE104">
        <f t="shared" si="35"/>
        <v>3.6107755399636794E-2</v>
      </c>
      <c r="BG104">
        <f t="shared" si="48"/>
        <v>7.781500000000005E-6</v>
      </c>
      <c r="BH104">
        <f t="shared" si="49"/>
        <v>1.8550999999999952E-5</v>
      </c>
      <c r="BI104">
        <f t="shared" si="50"/>
        <v>3.0165000000000075E-5</v>
      </c>
      <c r="BJ104">
        <f t="shared" si="51"/>
        <v>4.0139999999999924E-5</v>
      </c>
      <c r="BK104">
        <f t="shared" si="52"/>
        <v>4.5450000000000048E-5</v>
      </c>
      <c r="BM104">
        <f t="shared" si="53"/>
        <v>-1.8937055879764825E-4</v>
      </c>
      <c r="BN104">
        <f t="shared" si="54"/>
        <v>-3.2306450547499473E-4</v>
      </c>
      <c r="BO104">
        <f t="shared" si="55"/>
        <v>-4.569665346404877E-4</v>
      </c>
      <c r="BP104">
        <f t="shared" si="56"/>
        <v>-5.760637654089705E-4</v>
      </c>
      <c r="BQ104">
        <f t="shared" si="57"/>
        <v>-6.4073611077709175E-4</v>
      </c>
      <c r="BW104">
        <f t="shared" si="58"/>
        <v>1.6345320874981903</v>
      </c>
      <c r="BX104">
        <f t="shared" si="59"/>
        <v>1.948352165725042</v>
      </c>
      <c r="BY104">
        <f t="shared" si="60"/>
        <v>2.1120889468347146</v>
      </c>
      <c r="BZ104">
        <f t="shared" si="61"/>
        <v>2.1078878748370236</v>
      </c>
      <c r="CA104">
        <f t="shared" si="62"/>
        <v>1.9093872229465467</v>
      </c>
      <c r="CD104">
        <f t="shared" si="36"/>
        <v>0.30131103799526959</v>
      </c>
      <c r="CE104">
        <f t="shared" si="36"/>
        <v>0.87693743770426902</v>
      </c>
      <c r="CF104">
        <f t="shared" si="36"/>
        <v>1.7545223814743576</v>
      </c>
      <c r="CG104">
        <f t="shared" si="36"/>
        <v>2.7882469629719484</v>
      </c>
      <c r="CH104">
        <f t="shared" si="36"/>
        <v>3.4494394164736648</v>
      </c>
      <c r="CJ104">
        <f t="shared" si="63"/>
        <v>-99</v>
      </c>
    </row>
    <row r="105" spans="1:106" x14ac:dyDescent="0.3">
      <c r="A105">
        <v>-98</v>
      </c>
      <c r="B105" s="1">
        <v>3.22055E-6</v>
      </c>
      <c r="C105" s="1">
        <v>-1.4600000000000001E-13</v>
      </c>
      <c r="E105" s="1">
        <f t="shared" si="37"/>
        <v>3.22055E-6</v>
      </c>
      <c r="F105" s="1">
        <f t="shared" si="38"/>
        <v>-4.22144E-4</v>
      </c>
      <c r="G105" s="1">
        <f t="shared" si="39"/>
        <v>-8.2395500000000002E-4</v>
      </c>
      <c r="H105" s="1">
        <f t="shared" si="40"/>
        <v>-1.0892600000000001E-3</v>
      </c>
      <c r="I105" s="1">
        <f t="shared" si="41"/>
        <v>-1.2134299999999999E-3</v>
      </c>
      <c r="J105" s="1">
        <f t="shared" si="42"/>
        <v>-1.2577199999999999E-3</v>
      </c>
      <c r="L105">
        <f t="shared" si="43"/>
        <v>4.22144E-4</v>
      </c>
      <c r="M105">
        <f t="shared" si="44"/>
        <v>8.2395500000000002E-4</v>
      </c>
      <c r="N105">
        <f t="shared" si="45"/>
        <v>1.0892600000000001E-3</v>
      </c>
      <c r="O105">
        <f t="shared" si="46"/>
        <v>1.2134299999999999E-3</v>
      </c>
      <c r="P105">
        <f t="shared" si="47"/>
        <v>1.2577199999999999E-3</v>
      </c>
      <c r="AA105">
        <f t="shared" ref="AA105:AE155" si="69">SQRT(L105)</f>
        <v>2.0546143190389773E-2</v>
      </c>
      <c r="AB105">
        <f t="shared" si="69"/>
        <v>2.8704616353471789E-2</v>
      </c>
      <c r="AC105">
        <f t="shared" si="69"/>
        <v>3.3003939158833755E-2</v>
      </c>
      <c r="AD105">
        <f t="shared" si="69"/>
        <v>3.4834322155024057E-2</v>
      </c>
      <c r="AE105">
        <f t="shared" si="69"/>
        <v>3.5464348295154109E-2</v>
      </c>
      <c r="BG105">
        <f t="shared" si="48"/>
        <v>7.5940000000000098E-6</v>
      </c>
      <c r="BH105">
        <f t="shared" si="49"/>
        <v>1.7833499999999984E-5</v>
      </c>
      <c r="BI105">
        <f t="shared" si="50"/>
        <v>2.9420000000000061E-5</v>
      </c>
      <c r="BJ105">
        <f t="shared" si="51"/>
        <v>3.8834999999999976E-5</v>
      </c>
      <c r="BK105">
        <f t="shared" si="52"/>
        <v>4.4424999999999948E-5</v>
      </c>
      <c r="BM105">
        <f t="shared" si="53"/>
        <v>-1.8649635877296226E-4</v>
      </c>
      <c r="BN105">
        <f t="shared" si="54"/>
        <v>-3.140746696310911E-4</v>
      </c>
      <c r="BO105">
        <f t="shared" si="55"/>
        <v>-4.5189169798589749E-4</v>
      </c>
      <c r="BP105">
        <f t="shared" si="56"/>
        <v>-5.6664179767973086E-4</v>
      </c>
      <c r="BQ105">
        <f t="shared" si="57"/>
        <v>-6.3780372922002046E-4</v>
      </c>
      <c r="BW105">
        <f t="shared" si="58"/>
        <v>1.5951470375199208</v>
      </c>
      <c r="BX105">
        <f t="shared" si="59"/>
        <v>1.8729954367666215</v>
      </c>
      <c r="BY105">
        <f t="shared" si="60"/>
        <v>2.059925636196827</v>
      </c>
      <c r="BZ105">
        <f t="shared" si="61"/>
        <v>2.0393578878748357</v>
      </c>
      <c r="CA105">
        <f t="shared" si="62"/>
        <v>1.8663262349703005</v>
      </c>
      <c r="CD105">
        <f t="shared" ref="CD105:CH155" si="70">(2*(BM105)^2)/($BT$9*$BT$14)</f>
        <v>0.29223406148967995</v>
      </c>
      <c r="CE105">
        <f t="shared" si="70"/>
        <v>0.82881183398884295</v>
      </c>
      <c r="CF105">
        <f t="shared" si="70"/>
        <v>1.7157691132982038</v>
      </c>
      <c r="CG105">
        <f t="shared" si="70"/>
        <v>2.6977849860796157</v>
      </c>
      <c r="CH105">
        <f t="shared" si="70"/>
        <v>3.4179383784447315</v>
      </c>
      <c r="CJ105">
        <f t="shared" si="63"/>
        <v>-98</v>
      </c>
    </row>
    <row r="106" spans="1:106" x14ac:dyDescent="0.3">
      <c r="A106">
        <v>-97</v>
      </c>
      <c r="B106" s="1">
        <v>3.12205E-6</v>
      </c>
      <c r="C106" s="1">
        <v>-1.5200000000000001E-13</v>
      </c>
      <c r="E106" s="1">
        <f t="shared" si="37"/>
        <v>3.12205E-6</v>
      </c>
      <c r="F106" s="1">
        <f t="shared" si="38"/>
        <v>-4.1438E-4</v>
      </c>
      <c r="G106" s="1">
        <f t="shared" si="39"/>
        <v>-8.0587400000000004E-4</v>
      </c>
      <c r="H106" s="1">
        <f t="shared" si="40"/>
        <v>-1.0594199999999999E-3</v>
      </c>
      <c r="I106" s="1">
        <f t="shared" si="41"/>
        <v>-1.1740100000000001E-3</v>
      </c>
      <c r="J106" s="1">
        <f t="shared" si="42"/>
        <v>-1.21287E-3</v>
      </c>
      <c r="L106">
        <f t="shared" si="43"/>
        <v>4.1438E-4</v>
      </c>
      <c r="M106">
        <f t="shared" si="44"/>
        <v>8.0587400000000004E-4</v>
      </c>
      <c r="N106">
        <f t="shared" si="45"/>
        <v>1.0594199999999999E-3</v>
      </c>
      <c r="O106">
        <f t="shared" si="46"/>
        <v>1.1740100000000001E-3</v>
      </c>
      <c r="P106">
        <f t="shared" si="47"/>
        <v>1.21287E-3</v>
      </c>
      <c r="AA106">
        <f t="shared" si="69"/>
        <v>2.0356325798139507E-2</v>
      </c>
      <c r="AB106">
        <f t="shared" si="69"/>
        <v>2.8387919966070076E-2</v>
      </c>
      <c r="AC106">
        <f t="shared" si="69"/>
        <v>3.2548732694223287E-2</v>
      </c>
      <c r="AD106">
        <f t="shared" si="69"/>
        <v>3.4263829324814241E-2</v>
      </c>
      <c r="AE106">
        <f t="shared" si="69"/>
        <v>3.4826283178082611E-2</v>
      </c>
      <c r="BG106">
        <f t="shared" si="48"/>
        <v>7.3154999999999878E-6</v>
      </c>
      <c r="BH106">
        <f t="shared" si="49"/>
        <v>1.7439500000000015E-5</v>
      </c>
      <c r="BI106">
        <f t="shared" si="50"/>
        <v>2.8509999999999925E-5</v>
      </c>
      <c r="BJ106">
        <f t="shared" si="51"/>
        <v>3.7995000000000086E-5</v>
      </c>
      <c r="BK106">
        <f t="shared" si="52"/>
        <v>4.2900000000000006E-5</v>
      </c>
      <c r="BM106">
        <f t="shared" si="53"/>
        <v>-1.8130089141955331E-4</v>
      </c>
      <c r="BN106">
        <f t="shared" si="54"/>
        <v>-3.1056162384358182E-4</v>
      </c>
      <c r="BO106">
        <f t="shared" si="55"/>
        <v>-4.4401575086773162E-4</v>
      </c>
      <c r="BP106">
        <f t="shared" si="56"/>
        <v>-5.6372224440327801E-4</v>
      </c>
      <c r="BQ106">
        <f t="shared" si="57"/>
        <v>-6.2720997950589663E-4</v>
      </c>
      <c r="BW106">
        <f t="shared" si="58"/>
        <v>1.5366471099521921</v>
      </c>
      <c r="BX106">
        <f t="shared" si="59"/>
        <v>1.8316148775894554</v>
      </c>
      <c r="BY106">
        <f t="shared" si="60"/>
        <v>1.9962093775653045</v>
      </c>
      <c r="BZ106">
        <f t="shared" si="61"/>
        <v>1.9952466318991788</v>
      </c>
      <c r="CA106">
        <f t="shared" si="62"/>
        <v>1.8022598870056499</v>
      </c>
      <c r="CD106">
        <f t="shared" si="70"/>
        <v>0.27617858428399689</v>
      </c>
      <c r="CE106">
        <f t="shared" si="70"/>
        <v>0.81037437170114734</v>
      </c>
      <c r="CF106">
        <f t="shared" si="70"/>
        <v>1.6564825796147848</v>
      </c>
      <c r="CG106">
        <f t="shared" si="70"/>
        <v>2.6700565829978284</v>
      </c>
      <c r="CH106">
        <f t="shared" si="70"/>
        <v>3.3053392418837699</v>
      </c>
      <c r="CJ106">
        <f t="shared" si="63"/>
        <v>-97</v>
      </c>
    </row>
    <row r="107" spans="1:106" x14ac:dyDescent="0.3">
      <c r="A107">
        <v>-96</v>
      </c>
      <c r="B107" s="1">
        <v>3.0398800000000002E-6</v>
      </c>
      <c r="C107" s="1">
        <v>-1.78E-13</v>
      </c>
      <c r="E107" s="1">
        <f t="shared" si="37"/>
        <v>3.0398800000000002E-6</v>
      </c>
      <c r="F107" s="1">
        <f t="shared" si="38"/>
        <v>-4.0695599999999998E-4</v>
      </c>
      <c r="G107" s="1">
        <f t="shared" si="39"/>
        <v>-7.8828800000000005E-4</v>
      </c>
      <c r="H107" s="1">
        <f t="shared" si="40"/>
        <v>-1.03042E-3</v>
      </c>
      <c r="I107" s="1">
        <f t="shared" si="41"/>
        <v>-1.13576E-3</v>
      </c>
      <c r="J107" s="1">
        <f t="shared" si="42"/>
        <v>-1.16887E-3</v>
      </c>
      <c r="L107">
        <f t="shared" si="43"/>
        <v>4.0695599999999998E-4</v>
      </c>
      <c r="M107">
        <f t="shared" si="44"/>
        <v>7.8828800000000005E-4</v>
      </c>
      <c r="N107">
        <f t="shared" si="45"/>
        <v>1.03042E-3</v>
      </c>
      <c r="O107">
        <f t="shared" si="46"/>
        <v>1.13576E-3</v>
      </c>
      <c r="P107">
        <f t="shared" si="47"/>
        <v>1.16887E-3</v>
      </c>
      <c r="AA107">
        <f t="shared" si="69"/>
        <v>2.0173150472843848E-2</v>
      </c>
      <c r="AB107">
        <f t="shared" si="69"/>
        <v>2.8076467014209606E-2</v>
      </c>
      <c r="AC107">
        <f t="shared" si="69"/>
        <v>3.2100155762861959E-2</v>
      </c>
      <c r="AD107">
        <f t="shared" si="69"/>
        <v>3.3701038559664595E-2</v>
      </c>
      <c r="AE107">
        <f t="shared" si="69"/>
        <v>3.4188740836714068E-2</v>
      </c>
      <c r="BG107">
        <f t="shared" si="48"/>
        <v>7.2150000000000046E-6</v>
      </c>
      <c r="BH107">
        <f t="shared" si="49"/>
        <v>1.7201E-5</v>
      </c>
      <c r="BI107">
        <f t="shared" si="50"/>
        <v>2.7989499999999973E-5</v>
      </c>
      <c r="BJ107">
        <f t="shared" si="51"/>
        <v>3.7009999999999966E-5</v>
      </c>
      <c r="BK107">
        <f t="shared" si="52"/>
        <v>4.1409999999999978E-5</v>
      </c>
      <c r="BM107">
        <f t="shared" si="53"/>
        <v>-1.8044077337328254E-4</v>
      </c>
      <c r="BN107">
        <f t="shared" si="54"/>
        <v>-3.0974123737612791E-4</v>
      </c>
      <c r="BO107">
        <f t="shared" si="55"/>
        <v>-4.4205910901787092E-4</v>
      </c>
      <c r="BP107">
        <f t="shared" si="56"/>
        <v>-5.5834324346441117E-4</v>
      </c>
      <c r="BQ107">
        <f t="shared" si="57"/>
        <v>-6.1673405873311979E-4</v>
      </c>
      <c r="BW107">
        <f t="shared" si="58"/>
        <v>1.5155367231638428</v>
      </c>
      <c r="BX107">
        <f t="shared" si="59"/>
        <v>1.8065659858032739</v>
      </c>
      <c r="BY107">
        <f t="shared" si="60"/>
        <v>1.959765077985415</v>
      </c>
      <c r="BZ107">
        <f t="shared" si="61"/>
        <v>1.9435209329277108</v>
      </c>
      <c r="CA107">
        <f t="shared" si="62"/>
        <v>1.7396639142401844</v>
      </c>
      <c r="CD107">
        <f t="shared" si="70"/>
        <v>0.27356433671473301</v>
      </c>
      <c r="CE107">
        <f t="shared" si="70"/>
        <v>0.80609862083370987</v>
      </c>
      <c r="CF107">
        <f t="shared" si="70"/>
        <v>1.6419155208183525</v>
      </c>
      <c r="CG107">
        <f t="shared" si="70"/>
        <v>2.6193446756912655</v>
      </c>
      <c r="CH107">
        <f t="shared" si="70"/>
        <v>3.195847045296651</v>
      </c>
      <c r="CJ107">
        <f t="shared" si="63"/>
        <v>-96</v>
      </c>
    </row>
    <row r="108" spans="1:106" x14ac:dyDescent="0.3">
      <c r="A108">
        <v>-95</v>
      </c>
      <c r="B108" s="1">
        <v>2.9501100000000002E-6</v>
      </c>
      <c r="C108" s="1">
        <v>-2.1700000000000001E-13</v>
      </c>
      <c r="E108" s="1">
        <f t="shared" si="37"/>
        <v>2.9501100000000002E-6</v>
      </c>
      <c r="F108" s="1">
        <f t="shared" si="38"/>
        <v>-3.9974900000000002E-4</v>
      </c>
      <c r="G108" s="1">
        <f t="shared" si="39"/>
        <v>-7.7099500000000001E-4</v>
      </c>
      <c r="H108" s="1">
        <f t="shared" si="40"/>
        <v>-1.0024000000000001E-3</v>
      </c>
      <c r="I108" s="1">
        <f t="shared" si="41"/>
        <v>-1.0980199999999999E-3</v>
      </c>
      <c r="J108" s="1">
        <f t="shared" si="42"/>
        <v>-1.12707E-3</v>
      </c>
      <c r="L108">
        <f t="shared" si="43"/>
        <v>3.9974900000000002E-4</v>
      </c>
      <c r="M108">
        <f t="shared" si="44"/>
        <v>7.7099500000000001E-4</v>
      </c>
      <c r="N108">
        <f t="shared" si="45"/>
        <v>1.0024000000000001E-3</v>
      </c>
      <c r="O108">
        <f t="shared" si="46"/>
        <v>1.0980199999999999E-3</v>
      </c>
      <c r="P108">
        <f t="shared" si="47"/>
        <v>1.12707E-3</v>
      </c>
      <c r="AA108">
        <f t="shared" si="69"/>
        <v>1.9993724015300401E-2</v>
      </c>
      <c r="AB108">
        <f t="shared" si="69"/>
        <v>2.7766796718382912E-2</v>
      </c>
      <c r="AC108">
        <f t="shared" si="69"/>
        <v>3.1660701192487824E-2</v>
      </c>
      <c r="AD108">
        <f t="shared" si="69"/>
        <v>3.3136384836007685E-2</v>
      </c>
      <c r="AE108">
        <f t="shared" si="69"/>
        <v>3.3571863219070817E-2</v>
      </c>
      <c r="BG108">
        <f t="shared" si="48"/>
        <v>7.1725000000000131E-6</v>
      </c>
      <c r="BH108">
        <f t="shared" si="49"/>
        <v>1.7145499999999994E-5</v>
      </c>
      <c r="BI108">
        <f t="shared" si="50"/>
        <v>2.7817000000000025E-5</v>
      </c>
      <c r="BJ108">
        <f t="shared" si="51"/>
        <v>3.6159999999999918E-5</v>
      </c>
      <c r="BK108">
        <f t="shared" si="52"/>
        <v>4.0600000000000018E-5</v>
      </c>
      <c r="BM108">
        <f t="shared" si="53"/>
        <v>-1.8100748550084302E-4</v>
      </c>
      <c r="BN108">
        <f t="shared" si="54"/>
        <v>-3.1225249747439914E-4</v>
      </c>
      <c r="BO108">
        <f t="shared" si="55"/>
        <v>-4.4556915483240193E-4</v>
      </c>
      <c r="BP108">
        <f t="shared" si="56"/>
        <v>-5.5491667567054634E-4</v>
      </c>
      <c r="BQ108">
        <f t="shared" si="57"/>
        <v>-6.159748996366482E-4</v>
      </c>
      <c r="BW108">
        <f t="shared" si="58"/>
        <v>1.5066094451687699</v>
      </c>
      <c r="BX108">
        <f t="shared" si="59"/>
        <v>1.8007369984064892</v>
      </c>
      <c r="BY108">
        <f t="shared" si="60"/>
        <v>1.9476869959920824</v>
      </c>
      <c r="BZ108">
        <f t="shared" si="61"/>
        <v>1.8988845429523353</v>
      </c>
      <c r="CA108">
        <f t="shared" si="62"/>
        <v>1.7056352310589604</v>
      </c>
      <c r="CD108">
        <f t="shared" si="70"/>
        <v>0.27528540762358367</v>
      </c>
      <c r="CE108">
        <f t="shared" si="70"/>
        <v>0.81922266932956378</v>
      </c>
      <c r="CF108">
        <f t="shared" si="70"/>
        <v>1.6680933740123913</v>
      </c>
      <c r="CG108">
        <f t="shared" si="70"/>
        <v>2.5872933481617442</v>
      </c>
      <c r="CH108">
        <f t="shared" si="70"/>
        <v>3.1879841322581446</v>
      </c>
      <c r="CJ108">
        <f t="shared" si="63"/>
        <v>-95</v>
      </c>
    </row>
    <row r="109" spans="1:106" x14ac:dyDescent="0.3">
      <c r="A109">
        <v>-94</v>
      </c>
      <c r="B109" s="1">
        <v>2.86374E-6</v>
      </c>
      <c r="C109" s="1">
        <v>-2.38E-13</v>
      </c>
      <c r="E109" s="1">
        <f t="shared" si="37"/>
        <v>2.86374E-6</v>
      </c>
      <c r="F109" s="1">
        <f t="shared" si="38"/>
        <v>-3.9252599999999998E-4</v>
      </c>
      <c r="G109" s="1">
        <f t="shared" si="39"/>
        <v>-7.5388600000000005E-4</v>
      </c>
      <c r="H109" s="1">
        <f t="shared" si="40"/>
        <v>-9.7444100000000004E-4</v>
      </c>
      <c r="I109" s="1">
        <f t="shared" si="41"/>
        <v>-1.06174E-3</v>
      </c>
      <c r="J109" s="1">
        <f t="shared" si="42"/>
        <v>-1.0860500000000001E-3</v>
      </c>
      <c r="L109">
        <f t="shared" si="43"/>
        <v>3.9252599999999998E-4</v>
      </c>
      <c r="M109">
        <f t="shared" si="44"/>
        <v>7.5388600000000005E-4</v>
      </c>
      <c r="N109">
        <f t="shared" si="45"/>
        <v>9.7444100000000004E-4</v>
      </c>
      <c r="O109">
        <f t="shared" si="46"/>
        <v>1.06174E-3</v>
      </c>
      <c r="P109">
        <f t="shared" si="47"/>
        <v>1.0860500000000001E-3</v>
      </c>
      <c r="AA109">
        <f t="shared" si="69"/>
        <v>1.9812268926097283E-2</v>
      </c>
      <c r="AB109">
        <f t="shared" si="69"/>
        <v>2.7456984539457351E-2</v>
      </c>
      <c r="AC109">
        <f t="shared" si="69"/>
        <v>3.1216037544826217E-2</v>
      </c>
      <c r="AD109">
        <f t="shared" si="69"/>
        <v>3.2584352072735773E-2</v>
      </c>
      <c r="AE109">
        <f t="shared" si="69"/>
        <v>3.2955272719247829E-2</v>
      </c>
      <c r="BG109">
        <f t="shared" si="48"/>
        <v>7.0999999999999811E-6</v>
      </c>
      <c r="BH109">
        <f t="shared" si="49"/>
        <v>1.7085500000000021E-5</v>
      </c>
      <c r="BI109">
        <f t="shared" si="50"/>
        <v>2.7379000000000013E-5</v>
      </c>
      <c r="BJ109">
        <f t="shared" si="51"/>
        <v>3.5847500000000053E-5</v>
      </c>
      <c r="BK109">
        <f t="shared" si="52"/>
        <v>3.9660000000000071E-5</v>
      </c>
      <c r="BM109">
        <f t="shared" si="53"/>
        <v>-1.8083241118413421E-4</v>
      </c>
      <c r="BN109">
        <f t="shared" si="54"/>
        <v>-3.1473999827233938E-4</v>
      </c>
      <c r="BO109">
        <f t="shared" si="55"/>
        <v>-4.4488090454420168E-4</v>
      </c>
      <c r="BP109">
        <f t="shared" si="56"/>
        <v>-5.5968576940760434E-4</v>
      </c>
      <c r="BQ109">
        <f t="shared" si="57"/>
        <v>-6.13131955136518E-4</v>
      </c>
      <c r="BW109">
        <f t="shared" si="58"/>
        <v>1.4913805591771654</v>
      </c>
      <c r="BX109">
        <f t="shared" si="59"/>
        <v>1.7944353904099688</v>
      </c>
      <c r="BY109">
        <f t="shared" si="60"/>
        <v>1.9170191704090018</v>
      </c>
      <c r="BZ109">
        <f t="shared" si="61"/>
        <v>1.8824741054613963</v>
      </c>
      <c r="CA109">
        <f t="shared" si="62"/>
        <v>1.6661451542807504</v>
      </c>
      <c r="CD109">
        <f t="shared" si="70"/>
        <v>0.2747531412734654</v>
      </c>
      <c r="CE109">
        <f t="shared" si="70"/>
        <v>0.83232702560095428</v>
      </c>
      <c r="CF109">
        <f t="shared" si="70"/>
        <v>1.6629440989755022</v>
      </c>
      <c r="CG109">
        <f t="shared" si="70"/>
        <v>2.6319561506139593</v>
      </c>
      <c r="CH109">
        <f t="shared" si="70"/>
        <v>3.1586246669205695</v>
      </c>
      <c r="CJ109">
        <f t="shared" si="63"/>
        <v>-94</v>
      </c>
    </row>
    <row r="110" spans="1:106" x14ac:dyDescent="0.3">
      <c r="A110">
        <v>-93</v>
      </c>
      <c r="B110" s="1">
        <v>2.7783999999999999E-6</v>
      </c>
      <c r="C110" s="1">
        <v>-2.3500000000000001E-13</v>
      </c>
      <c r="E110" s="1">
        <f t="shared" si="37"/>
        <v>2.7783999999999999E-6</v>
      </c>
      <c r="F110" s="1">
        <f t="shared" si="38"/>
        <v>-3.85404E-4</v>
      </c>
      <c r="G110" s="1">
        <f t="shared" si="39"/>
        <v>-7.3670400000000003E-4</v>
      </c>
      <c r="H110" s="1">
        <f t="shared" si="40"/>
        <v>-9.4676600000000004E-4</v>
      </c>
      <c r="I110" s="1">
        <f t="shared" si="41"/>
        <v>-1.0257E-3</v>
      </c>
      <c r="J110" s="1">
        <f t="shared" si="42"/>
        <v>-1.04587E-3</v>
      </c>
      <c r="L110">
        <f t="shared" si="43"/>
        <v>3.85404E-4</v>
      </c>
      <c r="M110">
        <f t="shared" si="44"/>
        <v>7.3670400000000003E-4</v>
      </c>
      <c r="N110">
        <f t="shared" si="45"/>
        <v>9.4676600000000004E-4</v>
      </c>
      <c r="O110">
        <f t="shared" si="46"/>
        <v>1.0257E-3</v>
      </c>
      <c r="P110">
        <f t="shared" si="47"/>
        <v>1.04587E-3</v>
      </c>
      <c r="AA110">
        <f t="shared" si="69"/>
        <v>1.9631709044298715E-2</v>
      </c>
      <c r="AB110">
        <f t="shared" si="69"/>
        <v>2.7142291723434114E-2</v>
      </c>
      <c r="AC110">
        <f t="shared" si="69"/>
        <v>3.076956288282302E-2</v>
      </c>
      <c r="AD110">
        <f t="shared" si="69"/>
        <v>3.2026551484666592E-2</v>
      </c>
      <c r="AE110">
        <f t="shared" si="69"/>
        <v>3.2339913419797521E-2</v>
      </c>
      <c r="BG110">
        <f t="shared" si="48"/>
        <v>7.0369999999999929E-6</v>
      </c>
      <c r="BH110">
        <f t="shared" si="49"/>
        <v>1.6926500000000011E-5</v>
      </c>
      <c r="BI110">
        <f t="shared" si="50"/>
        <v>2.701100000000002E-5</v>
      </c>
      <c r="BJ110">
        <f t="shared" si="51"/>
        <v>3.5258500000000042E-5</v>
      </c>
      <c r="BK110">
        <f t="shared" si="52"/>
        <v>3.8776499999999977E-5</v>
      </c>
      <c r="BM110">
        <f t="shared" si="53"/>
        <v>-1.8089214547138688E-4</v>
      </c>
      <c r="BN110">
        <f t="shared" si="54"/>
        <v>-3.1547726296278679E-4</v>
      </c>
      <c r="BO110">
        <f t="shared" si="55"/>
        <v>-4.4537047578103837E-4</v>
      </c>
      <c r="BP110">
        <f t="shared" si="56"/>
        <v>-5.6025823765156434E-4</v>
      </c>
      <c r="BQ110">
        <f t="shared" si="57"/>
        <v>-6.1106054082558242E-4</v>
      </c>
      <c r="BW110">
        <f t="shared" si="58"/>
        <v>1.478147182384469</v>
      </c>
      <c r="BX110">
        <f t="shared" si="59"/>
        <v>1.7777361292191813</v>
      </c>
      <c r="BY110">
        <f t="shared" si="60"/>
        <v>1.8912525954898849</v>
      </c>
      <c r="BZ110">
        <f t="shared" si="61"/>
        <v>1.8515437128784609</v>
      </c>
      <c r="CA110">
        <f t="shared" si="62"/>
        <v>1.6290286831812244</v>
      </c>
      <c r="CD110">
        <f t="shared" si="70"/>
        <v>0.2749346894115603</v>
      </c>
      <c r="CE110">
        <f t="shared" si="70"/>
        <v>0.8362309720261476</v>
      </c>
      <c r="CF110">
        <f t="shared" si="70"/>
        <v>1.6666061017602278</v>
      </c>
      <c r="CG110">
        <f t="shared" si="70"/>
        <v>2.637343037182867</v>
      </c>
      <c r="CH110">
        <f t="shared" si="70"/>
        <v>3.1373184273699972</v>
      </c>
      <c r="CJ110">
        <f t="shared" si="63"/>
        <v>-93</v>
      </c>
    </row>
    <row r="111" spans="1:106" x14ac:dyDescent="0.3">
      <c r="A111">
        <v>-92</v>
      </c>
      <c r="B111" s="1">
        <v>2.6917999999999998E-6</v>
      </c>
      <c r="C111" s="1">
        <v>-2.6399999999999999E-13</v>
      </c>
      <c r="E111" s="1">
        <f t="shared" si="37"/>
        <v>2.6917999999999998E-6</v>
      </c>
      <c r="F111" s="1">
        <f t="shared" si="38"/>
        <v>-3.7832600000000001E-4</v>
      </c>
      <c r="G111" s="1">
        <f t="shared" si="39"/>
        <v>-7.19715E-4</v>
      </c>
      <c r="H111" s="1">
        <f t="shared" si="40"/>
        <v>-9.1968300000000002E-4</v>
      </c>
      <c r="I111" s="1">
        <f t="shared" si="41"/>
        <v>-9.9004499999999994E-4</v>
      </c>
      <c r="J111" s="1">
        <f t="shared" si="42"/>
        <v>-1.00673E-3</v>
      </c>
      <c r="L111">
        <f t="shared" si="43"/>
        <v>3.7832600000000001E-4</v>
      </c>
      <c r="M111">
        <f t="shared" si="44"/>
        <v>7.19715E-4</v>
      </c>
      <c r="N111">
        <f t="shared" si="45"/>
        <v>9.1968300000000002E-4</v>
      </c>
      <c r="O111">
        <f t="shared" si="46"/>
        <v>9.9004499999999994E-4</v>
      </c>
      <c r="P111">
        <f t="shared" si="47"/>
        <v>1.00673E-3</v>
      </c>
      <c r="AA111">
        <f t="shared" si="69"/>
        <v>1.9450604103729015E-2</v>
      </c>
      <c r="AB111">
        <f t="shared" si="69"/>
        <v>2.6827504542912672E-2</v>
      </c>
      <c r="AC111">
        <f t="shared" si="69"/>
        <v>3.0326275735737814E-2</v>
      </c>
      <c r="AD111">
        <f t="shared" si="69"/>
        <v>3.1464980533920564E-2</v>
      </c>
      <c r="AE111">
        <f t="shared" si="69"/>
        <v>3.1729008808974793E-2</v>
      </c>
      <c r="BG111">
        <f t="shared" si="48"/>
        <v>7.0135000000000041E-6</v>
      </c>
      <c r="BH111">
        <f t="shared" si="49"/>
        <v>1.6703000000000019E-5</v>
      </c>
      <c r="BI111">
        <f t="shared" si="50"/>
        <v>2.6826000000000031E-5</v>
      </c>
      <c r="BJ111">
        <f t="shared" si="51"/>
        <v>3.4475499999999958E-5</v>
      </c>
      <c r="BK111">
        <f t="shared" si="52"/>
        <v>3.7940999999999995E-5</v>
      </c>
      <c r="BM111">
        <f t="shared" si="53"/>
        <v>-1.819928773695301E-4</v>
      </c>
      <c r="BN111">
        <f t="shared" si="54"/>
        <v>-3.1500233109943264E-4</v>
      </c>
      <c r="BO111">
        <f t="shared" si="55"/>
        <v>-4.4893554494293726E-4</v>
      </c>
      <c r="BP111">
        <f t="shared" si="56"/>
        <v>-5.5772502989648125E-4</v>
      </c>
      <c r="BQ111">
        <f t="shared" si="57"/>
        <v>-6.096035526299853E-4</v>
      </c>
      <c r="BW111">
        <f t="shared" si="58"/>
        <v>1.4732109227871948</v>
      </c>
      <c r="BX111">
        <f t="shared" si="59"/>
        <v>1.754262639432133</v>
      </c>
      <c r="BY111">
        <f t="shared" si="60"/>
        <v>1.878299290163699</v>
      </c>
      <c r="BZ111">
        <f t="shared" si="61"/>
        <v>1.8104257207011423</v>
      </c>
      <c r="CA111">
        <f t="shared" si="62"/>
        <v>1.5939287266405906</v>
      </c>
      <c r="CD111">
        <f t="shared" si="70"/>
        <v>0.27829083441517716</v>
      </c>
      <c r="CE111">
        <f t="shared" si="70"/>
        <v>0.83371507731253691</v>
      </c>
      <c r="CF111">
        <f t="shared" si="70"/>
        <v>1.6933943450335069</v>
      </c>
      <c r="CG111">
        <f t="shared" si="70"/>
        <v>2.6135474605875406</v>
      </c>
      <c r="CH111">
        <f t="shared" si="70"/>
        <v>3.1223752716192608</v>
      </c>
      <c r="CJ111">
        <f t="shared" si="63"/>
        <v>-92</v>
      </c>
    </row>
    <row r="112" spans="1:106" x14ac:dyDescent="0.3">
      <c r="A112">
        <v>-91</v>
      </c>
      <c r="B112" s="1">
        <v>2.60647E-6</v>
      </c>
      <c r="C112" s="1">
        <v>-2.0999999999999999E-13</v>
      </c>
      <c r="E112" s="1">
        <f t="shared" si="37"/>
        <v>2.60647E-6</v>
      </c>
      <c r="F112" s="1">
        <f t="shared" si="38"/>
        <v>-3.7133000000000001E-4</v>
      </c>
      <c r="G112" s="1">
        <f t="shared" si="39"/>
        <v>-7.02851E-4</v>
      </c>
      <c r="H112" s="1">
        <f t="shared" si="40"/>
        <v>-8.92744E-4</v>
      </c>
      <c r="I112" s="1">
        <f t="shared" si="41"/>
        <v>-9.5518299999999997E-4</v>
      </c>
      <c r="J112" s="1">
        <f t="shared" si="42"/>
        <v>-9.6831700000000001E-4</v>
      </c>
      <c r="L112">
        <f t="shared" si="43"/>
        <v>3.7133000000000001E-4</v>
      </c>
      <c r="M112">
        <f t="shared" si="44"/>
        <v>7.02851E-4</v>
      </c>
      <c r="N112">
        <f t="shared" si="45"/>
        <v>8.92744E-4</v>
      </c>
      <c r="O112">
        <f t="shared" si="46"/>
        <v>9.5518299999999997E-4</v>
      </c>
      <c r="P112">
        <f t="shared" si="47"/>
        <v>9.6831700000000001E-4</v>
      </c>
      <c r="AA112">
        <f t="shared" si="69"/>
        <v>1.9269924753355941E-2</v>
      </c>
      <c r="AB112">
        <f t="shared" si="69"/>
        <v>2.651133719750854E-2</v>
      </c>
      <c r="AC112">
        <f t="shared" si="69"/>
        <v>2.9878821931260943E-2</v>
      </c>
      <c r="AD112">
        <f t="shared" si="69"/>
        <v>3.0906035009363463E-2</v>
      </c>
      <c r="AE112">
        <f t="shared" si="69"/>
        <v>3.1117792338146356E-2</v>
      </c>
      <c r="BG112">
        <f t="shared" si="48"/>
        <v>6.9570000000000081E-6</v>
      </c>
      <c r="BH112">
        <f t="shared" si="49"/>
        <v>1.6606999999999972E-5</v>
      </c>
      <c r="BI112">
        <f t="shared" si="50"/>
        <v>2.6518500000000017E-5</v>
      </c>
      <c r="BJ112">
        <f t="shared" si="51"/>
        <v>3.3816499999999984E-5</v>
      </c>
      <c r="BK112">
        <f t="shared" si="52"/>
        <v>3.7077000000000004E-5</v>
      </c>
      <c r="BM112">
        <f t="shared" si="53"/>
        <v>-1.8223790169193636E-4</v>
      </c>
      <c r="BN112">
        <f t="shared" si="54"/>
        <v>-3.1699594658472774E-4</v>
      </c>
      <c r="BO112">
        <f t="shared" si="55"/>
        <v>-4.5056180498282544E-4</v>
      </c>
      <c r="BP112">
        <f t="shared" si="56"/>
        <v>-5.5712881014591438E-4</v>
      </c>
      <c r="BQ112">
        <f t="shared" si="57"/>
        <v>-6.0761695958745632E-4</v>
      </c>
      <c r="BW112">
        <f t="shared" si="58"/>
        <v>1.4613428943937434</v>
      </c>
      <c r="BX112">
        <f t="shared" si="59"/>
        <v>1.7441800666376908</v>
      </c>
      <c r="BY112">
        <f t="shared" si="60"/>
        <v>1.856768796175577</v>
      </c>
      <c r="BZ112">
        <f t="shared" si="61"/>
        <v>1.7758193901202366</v>
      </c>
      <c r="CA112">
        <f t="shared" si="62"/>
        <v>1.5576314645806171</v>
      </c>
      <c r="CD112">
        <f t="shared" si="70"/>
        <v>0.27904068711554864</v>
      </c>
      <c r="CE112">
        <f t="shared" si="70"/>
        <v>0.8443014557100621</v>
      </c>
      <c r="CF112">
        <f t="shared" si="70"/>
        <v>1.7056851407133327</v>
      </c>
      <c r="CG112">
        <f t="shared" si="70"/>
        <v>2.6079625732995706</v>
      </c>
      <c r="CH112">
        <f t="shared" si="70"/>
        <v>3.1020578640506535</v>
      </c>
      <c r="CJ112">
        <f t="shared" si="63"/>
        <v>-91</v>
      </c>
    </row>
    <row r="113" spans="1:88" x14ac:dyDescent="0.3">
      <c r="A113">
        <v>-90</v>
      </c>
      <c r="B113" s="1">
        <v>2.5243900000000001E-6</v>
      </c>
      <c r="C113" s="1">
        <v>-2.48E-13</v>
      </c>
      <c r="E113" s="1">
        <f t="shared" si="37"/>
        <v>2.5243900000000001E-6</v>
      </c>
      <c r="F113" s="1">
        <f t="shared" si="38"/>
        <v>-3.64299E-4</v>
      </c>
      <c r="G113" s="1">
        <f t="shared" si="39"/>
        <v>-6.8630899999999996E-4</v>
      </c>
      <c r="H113" s="1">
        <f t="shared" si="40"/>
        <v>-8.6603099999999996E-4</v>
      </c>
      <c r="I113" s="1">
        <f t="shared" si="41"/>
        <v>-9.2109400000000001E-4</v>
      </c>
      <c r="J113" s="1">
        <f t="shared" si="42"/>
        <v>-9.3084799999999996E-4</v>
      </c>
      <c r="L113">
        <f t="shared" si="43"/>
        <v>3.64299E-4</v>
      </c>
      <c r="M113">
        <f t="shared" si="44"/>
        <v>6.8630899999999996E-4</v>
      </c>
      <c r="N113">
        <f t="shared" si="45"/>
        <v>8.6603099999999996E-4</v>
      </c>
      <c r="O113">
        <f t="shared" si="46"/>
        <v>9.2109400000000001E-4</v>
      </c>
      <c r="P113">
        <f t="shared" si="47"/>
        <v>9.3084799999999996E-4</v>
      </c>
      <c r="AA113">
        <f t="shared" si="69"/>
        <v>1.9086618348989955E-2</v>
      </c>
      <c r="AB113">
        <f t="shared" si="69"/>
        <v>2.6197499880713807E-2</v>
      </c>
      <c r="AC113">
        <f t="shared" si="69"/>
        <v>2.942840464585194E-2</v>
      </c>
      <c r="AD113">
        <f t="shared" si="69"/>
        <v>3.0349530474127601E-2</v>
      </c>
      <c r="AE113">
        <f t="shared" si="69"/>
        <v>3.0509801703714822E-2</v>
      </c>
      <c r="BG113">
        <f t="shared" si="48"/>
        <v>6.9149999999999973E-6</v>
      </c>
      <c r="BH113">
        <f t="shared" si="49"/>
        <v>1.6532499999999991E-5</v>
      </c>
      <c r="BI113">
        <f t="shared" si="50"/>
        <v>2.6242999999999948E-5</v>
      </c>
      <c r="BJ113">
        <f t="shared" si="51"/>
        <v>3.3409499999999979E-5</v>
      </c>
      <c r="BK113">
        <f t="shared" si="52"/>
        <v>3.6140999999999998E-5</v>
      </c>
      <c r="BM113">
        <f t="shared" si="53"/>
        <v>-1.8290052956926488E-4</v>
      </c>
      <c r="BN113">
        <f t="shared" si="54"/>
        <v>-3.1943070966233486E-4</v>
      </c>
      <c r="BO113">
        <f t="shared" si="55"/>
        <v>-4.5284719797378248E-4</v>
      </c>
      <c r="BP113">
        <f t="shared" si="56"/>
        <v>-5.6077365365305939E-4</v>
      </c>
      <c r="BQ113">
        <f t="shared" si="57"/>
        <v>-6.0425240204468693E-4</v>
      </c>
      <c r="BW113">
        <f t="shared" si="58"/>
        <v>1.4525206431986086</v>
      </c>
      <c r="BX113">
        <f t="shared" si="59"/>
        <v>1.7363555700420097</v>
      </c>
      <c r="BY113">
        <f t="shared" si="60"/>
        <v>1.8374788739195482</v>
      </c>
      <c r="BZ113">
        <f t="shared" si="61"/>
        <v>1.7544464363320285</v>
      </c>
      <c r="CA113">
        <f t="shared" si="62"/>
        <v>1.5183094306823119</v>
      </c>
      <c r="CD113">
        <f t="shared" si="70"/>
        <v>0.28107359344772087</v>
      </c>
      <c r="CE113">
        <f t="shared" si="70"/>
        <v>0.85732098217763386</v>
      </c>
      <c r="CF113">
        <f t="shared" si="70"/>
        <v>1.723032581969717</v>
      </c>
      <c r="CG113">
        <f t="shared" si="70"/>
        <v>2.6421977772883212</v>
      </c>
      <c r="CH113">
        <f t="shared" si="70"/>
        <v>3.0677989268220904</v>
      </c>
      <c r="CJ113">
        <f t="shared" si="63"/>
        <v>-90</v>
      </c>
    </row>
    <row r="114" spans="1:88" x14ac:dyDescent="0.3">
      <c r="A114">
        <v>-89</v>
      </c>
      <c r="B114" s="1">
        <v>2.44295E-6</v>
      </c>
      <c r="C114" s="1">
        <v>-2.5299999999999998E-13</v>
      </c>
      <c r="E114" s="1">
        <f t="shared" si="37"/>
        <v>2.44295E-6</v>
      </c>
      <c r="F114" s="1">
        <f t="shared" si="38"/>
        <v>-3.5741599999999999E-4</v>
      </c>
      <c r="G114" s="1">
        <f t="shared" si="39"/>
        <v>-6.6963700000000005E-4</v>
      </c>
      <c r="H114" s="1">
        <f t="shared" si="40"/>
        <v>-8.3970699999999998E-4</v>
      </c>
      <c r="I114" s="1">
        <f t="shared" si="41"/>
        <v>-8.8754999999999997E-4</v>
      </c>
      <c r="J114" s="1">
        <f t="shared" si="42"/>
        <v>-8.9416300000000001E-4</v>
      </c>
      <c r="L114">
        <f t="shared" si="43"/>
        <v>3.5741599999999999E-4</v>
      </c>
      <c r="M114">
        <f t="shared" si="44"/>
        <v>6.6963700000000005E-4</v>
      </c>
      <c r="N114">
        <f t="shared" si="45"/>
        <v>8.3970699999999998E-4</v>
      </c>
      <c r="O114">
        <f t="shared" si="46"/>
        <v>8.8754999999999997E-4</v>
      </c>
      <c r="P114">
        <f t="shared" si="47"/>
        <v>8.9416300000000001E-4</v>
      </c>
      <c r="AA114">
        <f t="shared" si="69"/>
        <v>1.8905448949972068E-2</v>
      </c>
      <c r="AB114">
        <f t="shared" si="69"/>
        <v>2.5877345304339085E-2</v>
      </c>
      <c r="AC114">
        <f t="shared" si="69"/>
        <v>2.8977698321295292E-2</v>
      </c>
      <c r="AD114">
        <f t="shared" si="69"/>
        <v>2.9791777389071634E-2</v>
      </c>
      <c r="AE114">
        <f t="shared" si="69"/>
        <v>2.9902558418971444E-2</v>
      </c>
      <c r="BG114">
        <f t="shared" si="48"/>
        <v>6.9085000000000034E-6</v>
      </c>
      <c r="BH114">
        <f t="shared" si="49"/>
        <v>1.6347000000000049E-5</v>
      </c>
      <c r="BI114">
        <f t="shared" si="50"/>
        <v>2.6191499999999954E-5</v>
      </c>
      <c r="BJ114">
        <f t="shared" si="51"/>
        <v>3.2748499999999986E-5</v>
      </c>
      <c r="BK114">
        <f t="shared" si="52"/>
        <v>3.5284000000000003E-5</v>
      </c>
      <c r="BM114">
        <f t="shared" si="53"/>
        <v>-1.8451267334921616E-4</v>
      </c>
      <c r="BN114">
        <f t="shared" si="54"/>
        <v>-3.1980780623351926E-4</v>
      </c>
      <c r="BO114">
        <f t="shared" si="55"/>
        <v>-4.5920198047950088E-4</v>
      </c>
      <c r="BP114">
        <f t="shared" si="56"/>
        <v>-5.6015536833307195E-4</v>
      </c>
      <c r="BQ114">
        <f t="shared" si="57"/>
        <v>-6.021067594801123E-4</v>
      </c>
      <c r="BW114">
        <f t="shared" si="58"/>
        <v>1.4511552947993633</v>
      </c>
      <c r="BX114">
        <f t="shared" si="59"/>
        <v>1.7168730986527647</v>
      </c>
      <c r="BY114">
        <f t="shared" si="60"/>
        <v>1.8338729537882048</v>
      </c>
      <c r="BZ114">
        <f t="shared" si="61"/>
        <v>1.7197350789511798</v>
      </c>
      <c r="CA114">
        <f t="shared" si="62"/>
        <v>1.4823062436621759</v>
      </c>
      <c r="CD114">
        <f t="shared" si="70"/>
        <v>0.2860503758272524</v>
      </c>
      <c r="CE114">
        <f t="shared" si="70"/>
        <v>0.85934635807880333</v>
      </c>
      <c r="CF114">
        <f t="shared" si="70"/>
        <v>1.7717303512712099</v>
      </c>
      <c r="CG114">
        <f t="shared" si="70"/>
        <v>2.6363746381278941</v>
      </c>
      <c r="CH114">
        <f t="shared" si="70"/>
        <v>3.0460506865240076</v>
      </c>
      <c r="CJ114">
        <f t="shared" si="63"/>
        <v>-89</v>
      </c>
    </row>
    <row r="115" spans="1:88" x14ac:dyDescent="0.3">
      <c r="A115">
        <v>-88</v>
      </c>
      <c r="B115" s="1">
        <v>2.3626699999999999E-6</v>
      </c>
      <c r="C115" s="1">
        <v>-2.6900000000000001E-13</v>
      </c>
      <c r="E115" s="1">
        <f t="shared" si="37"/>
        <v>2.3626699999999999E-6</v>
      </c>
      <c r="F115" s="1">
        <f t="shared" si="38"/>
        <v>-3.5046900000000001E-4</v>
      </c>
      <c r="G115" s="1">
        <f t="shared" si="39"/>
        <v>-6.5324399999999998E-4</v>
      </c>
      <c r="H115" s="1">
        <f t="shared" si="40"/>
        <v>-8.1354500000000005E-4</v>
      </c>
      <c r="I115" s="1">
        <f t="shared" si="41"/>
        <v>-8.5427500000000004E-4</v>
      </c>
      <c r="J115" s="1">
        <f t="shared" si="42"/>
        <v>-8.5856599999999995E-4</v>
      </c>
      <c r="L115">
        <f t="shared" si="43"/>
        <v>3.5046900000000001E-4</v>
      </c>
      <c r="M115">
        <f t="shared" si="44"/>
        <v>6.5324399999999998E-4</v>
      </c>
      <c r="N115">
        <f t="shared" si="45"/>
        <v>8.1354500000000005E-4</v>
      </c>
      <c r="O115">
        <f t="shared" si="46"/>
        <v>8.5427500000000004E-4</v>
      </c>
      <c r="P115">
        <f t="shared" si="47"/>
        <v>8.5856599999999995E-4</v>
      </c>
      <c r="AA115">
        <f t="shared" si="69"/>
        <v>1.8720817289851425E-2</v>
      </c>
      <c r="AB115">
        <f t="shared" si="69"/>
        <v>2.5558638461389137E-2</v>
      </c>
      <c r="AC115">
        <f t="shared" si="69"/>
        <v>2.8522710249904375E-2</v>
      </c>
      <c r="AD115">
        <f t="shared" si="69"/>
        <v>2.9227983166821483E-2</v>
      </c>
      <c r="AE115">
        <f t="shared" si="69"/>
        <v>2.9301296899625448E-2</v>
      </c>
      <c r="BG115">
        <f t="shared" si="48"/>
        <v>6.8974999999999928E-6</v>
      </c>
      <c r="BH115">
        <f t="shared" si="49"/>
        <v>1.6313000000000001E-5</v>
      </c>
      <c r="BI115">
        <f t="shared" si="50"/>
        <v>2.6172500000000041E-5</v>
      </c>
      <c r="BJ115">
        <f t="shared" si="51"/>
        <v>3.2056000000000026E-5</v>
      </c>
      <c r="BK115">
        <f t="shared" si="52"/>
        <v>3.4610499999999976E-5</v>
      </c>
      <c r="BM115">
        <f t="shared" si="53"/>
        <v>-1.8606943166353876E-4</v>
      </c>
      <c r="BN115">
        <f t="shared" si="54"/>
        <v>-3.2321630883333339E-4</v>
      </c>
      <c r="BO115">
        <f t="shared" si="55"/>
        <v>-4.6642852130546891E-4</v>
      </c>
      <c r="BP115">
        <f t="shared" si="56"/>
        <v>-5.5907251569640656E-4</v>
      </c>
      <c r="BQ115">
        <f t="shared" si="57"/>
        <v>-6.0300629890355426E-4</v>
      </c>
      <c r="BW115">
        <f t="shared" si="58"/>
        <v>1.4488447052006359</v>
      </c>
      <c r="BX115">
        <f t="shared" si="59"/>
        <v>1.7133021874547298</v>
      </c>
      <c r="BY115">
        <f t="shared" si="60"/>
        <v>1.8325426143222783</v>
      </c>
      <c r="BZ115">
        <f t="shared" si="61"/>
        <v>1.6833695494712457</v>
      </c>
      <c r="CA115">
        <f t="shared" si="62"/>
        <v>1.4540120237577854</v>
      </c>
      <c r="CD115">
        <f t="shared" si="70"/>
        <v>0.29089762960688897</v>
      </c>
      <c r="CE115">
        <f t="shared" si="70"/>
        <v>0.8777617518700559</v>
      </c>
      <c r="CF115">
        <f t="shared" si="70"/>
        <v>1.8279331882164223</v>
      </c>
      <c r="CG115">
        <f t="shared" si="70"/>
        <v>2.6261915852255986</v>
      </c>
      <c r="CH115">
        <f t="shared" si="70"/>
        <v>3.0551590030431743</v>
      </c>
      <c r="CJ115">
        <f t="shared" si="63"/>
        <v>-88</v>
      </c>
    </row>
    <row r="116" spans="1:88" x14ac:dyDescent="0.3">
      <c r="A116">
        <v>-87</v>
      </c>
      <c r="B116" s="1">
        <v>2.2833400000000001E-6</v>
      </c>
      <c r="C116" s="1">
        <v>-2.6299999999999999E-13</v>
      </c>
      <c r="E116" s="1">
        <f t="shared" si="37"/>
        <v>2.2833400000000001E-6</v>
      </c>
      <c r="F116" s="1">
        <f t="shared" si="38"/>
        <v>-3.4359899999999999E-4</v>
      </c>
      <c r="G116" s="1">
        <f t="shared" si="39"/>
        <v>-6.3694299999999995E-4</v>
      </c>
      <c r="H116" s="1">
        <f t="shared" si="40"/>
        <v>-7.8732400000000005E-4</v>
      </c>
      <c r="I116" s="1">
        <f t="shared" si="41"/>
        <v>-8.22053E-4</v>
      </c>
      <c r="J116" s="1">
        <f t="shared" si="42"/>
        <v>-8.2359499999999999E-4</v>
      </c>
      <c r="L116">
        <f t="shared" si="43"/>
        <v>3.4359899999999999E-4</v>
      </c>
      <c r="M116">
        <f t="shared" si="44"/>
        <v>6.3694299999999995E-4</v>
      </c>
      <c r="N116">
        <f t="shared" si="45"/>
        <v>7.8732400000000005E-4</v>
      </c>
      <c r="O116">
        <f t="shared" si="46"/>
        <v>8.22053E-4</v>
      </c>
      <c r="P116">
        <f t="shared" si="47"/>
        <v>8.2359499999999999E-4</v>
      </c>
      <c r="AA116">
        <f t="shared" si="69"/>
        <v>1.8536423603273636E-2</v>
      </c>
      <c r="AB116">
        <f t="shared" si="69"/>
        <v>2.5237729691872046E-2</v>
      </c>
      <c r="AC116">
        <f t="shared" si="69"/>
        <v>2.8059294360336291E-2</v>
      </c>
      <c r="AD116">
        <f t="shared" si="69"/>
        <v>2.867146665240549E-2</v>
      </c>
      <c r="AE116">
        <f t="shared" si="69"/>
        <v>2.8698344900011219E-2</v>
      </c>
      <c r="BG116">
        <f t="shared" si="48"/>
        <v>6.9039999999999868E-6</v>
      </c>
      <c r="BH116">
        <f t="shared" si="49"/>
        <v>1.6344999999999966E-5</v>
      </c>
      <c r="BI116">
        <f t="shared" si="50"/>
        <v>2.5932500000000003E-5</v>
      </c>
      <c r="BJ116">
        <f t="shared" si="51"/>
        <v>3.1580499999999966E-5</v>
      </c>
      <c r="BK116">
        <f t="shared" si="52"/>
        <v>3.3851500000000006E-5</v>
      </c>
      <c r="BM116">
        <f t="shared" si="53"/>
        <v>-1.881374627340799E-4</v>
      </c>
      <c r="BN116">
        <f t="shared" si="54"/>
        <v>-3.280857819384936E-4</v>
      </c>
      <c r="BO116">
        <f t="shared" si="55"/>
        <v>-4.6997351152847436E-4</v>
      </c>
      <c r="BP116">
        <f t="shared" si="56"/>
        <v>-5.6173608502398814E-4</v>
      </c>
      <c r="BQ116">
        <f t="shared" si="57"/>
        <v>-6.0242738071738904E-4</v>
      </c>
      <c r="BW116">
        <f t="shared" si="58"/>
        <v>1.4502100535998814</v>
      </c>
      <c r="BX116">
        <f t="shared" si="59"/>
        <v>1.7166630450528719</v>
      </c>
      <c r="BY116">
        <f t="shared" si="60"/>
        <v>1.8157383263315467</v>
      </c>
      <c r="BZ116">
        <f t="shared" si="61"/>
        <v>1.6583994277850191</v>
      </c>
      <c r="CA116">
        <f t="shared" si="62"/>
        <v>1.422125887295379</v>
      </c>
      <c r="CD116">
        <f t="shared" si="70"/>
        <v>0.29739980925293402</v>
      </c>
      <c r="CE116">
        <f t="shared" si="70"/>
        <v>0.90440913486761998</v>
      </c>
      <c r="CF116">
        <f t="shared" si="70"/>
        <v>1.8558244081163975</v>
      </c>
      <c r="CG116">
        <f t="shared" si="70"/>
        <v>2.6512749376573201</v>
      </c>
      <c r="CH116">
        <f t="shared" si="70"/>
        <v>3.0492955880348851</v>
      </c>
      <c r="CJ116">
        <f t="shared" si="63"/>
        <v>-87</v>
      </c>
    </row>
    <row r="117" spans="1:88" x14ac:dyDescent="0.3">
      <c r="A117">
        <v>-86</v>
      </c>
      <c r="B117" s="1">
        <v>2.20773E-6</v>
      </c>
      <c r="C117" s="1">
        <v>-2.6299999999999999E-13</v>
      </c>
      <c r="E117" s="1">
        <f t="shared" si="37"/>
        <v>2.20773E-6</v>
      </c>
      <c r="F117" s="1">
        <f t="shared" si="38"/>
        <v>-3.3667400000000002E-4</v>
      </c>
      <c r="G117" s="1">
        <f t="shared" si="39"/>
        <v>-6.2061799999999997E-4</v>
      </c>
      <c r="H117" s="1">
        <f t="shared" si="40"/>
        <v>-7.6119999999999996E-4</v>
      </c>
      <c r="I117" s="1">
        <f t="shared" si="41"/>
        <v>-7.9016299999999998E-4</v>
      </c>
      <c r="J117" s="1">
        <f t="shared" si="42"/>
        <v>-7.89345E-4</v>
      </c>
      <c r="L117">
        <f t="shared" si="43"/>
        <v>3.3667400000000002E-4</v>
      </c>
      <c r="M117">
        <f t="shared" si="44"/>
        <v>6.2061799999999997E-4</v>
      </c>
      <c r="N117">
        <f t="shared" si="45"/>
        <v>7.6119999999999996E-4</v>
      </c>
      <c r="O117">
        <f t="shared" si="46"/>
        <v>7.9016299999999998E-4</v>
      </c>
      <c r="P117">
        <f t="shared" si="47"/>
        <v>7.89345E-4</v>
      </c>
      <c r="AA117">
        <f t="shared" si="69"/>
        <v>1.8348678426524347E-2</v>
      </c>
      <c r="AB117">
        <f t="shared" si="69"/>
        <v>2.491220584372247E-2</v>
      </c>
      <c r="AC117">
        <f t="shared" si="69"/>
        <v>2.7589853207293437E-2</v>
      </c>
      <c r="AD117">
        <f t="shared" si="69"/>
        <v>2.810983813542867E-2</v>
      </c>
      <c r="AE117">
        <f t="shared" si="69"/>
        <v>2.8095284301818339E-2</v>
      </c>
      <c r="BG117">
        <f t="shared" si="48"/>
        <v>6.8840000000000225E-6</v>
      </c>
      <c r="BH117">
        <f t="shared" si="49"/>
        <v>1.6317999999999971E-5</v>
      </c>
      <c r="BI117">
        <f t="shared" si="50"/>
        <v>2.5559499999999985E-5</v>
      </c>
      <c r="BJ117">
        <f t="shared" si="51"/>
        <v>3.1074499999999975E-5</v>
      </c>
      <c r="BK117">
        <f t="shared" si="52"/>
        <v>3.3137499999999992E-5</v>
      </c>
      <c r="BM117">
        <f t="shared" si="53"/>
        <v>-1.8954650558104452E-4</v>
      </c>
      <c r="BN117">
        <f t="shared" si="54"/>
        <v>-3.3193284717158641E-4</v>
      </c>
      <c r="BO117">
        <f t="shared" si="55"/>
        <v>-4.7125406188857136E-4</v>
      </c>
      <c r="BP117">
        <f t="shared" si="56"/>
        <v>-5.6405178647551968E-4</v>
      </c>
      <c r="BQ117">
        <f t="shared" si="57"/>
        <v>-6.0266167490995691E-4</v>
      </c>
      <c r="BW117">
        <f t="shared" si="58"/>
        <v>1.4460089816022066</v>
      </c>
      <c r="BX117">
        <f t="shared" si="59"/>
        <v>1.7138273214544371</v>
      </c>
      <c r="BY117">
        <f t="shared" si="60"/>
        <v>1.7896216620792882</v>
      </c>
      <c r="BZ117">
        <f t="shared" si="61"/>
        <v>1.63182764739968</v>
      </c>
      <c r="CA117">
        <f t="shared" si="62"/>
        <v>1.3921302332319276</v>
      </c>
      <c r="CD117">
        <f t="shared" si="70"/>
        <v>0.30187120253847993</v>
      </c>
      <c r="CE117">
        <f t="shared" si="70"/>
        <v>0.92574331041913271</v>
      </c>
      <c r="CF117">
        <f t="shared" si="70"/>
        <v>1.8659514224388951</v>
      </c>
      <c r="CG117">
        <f t="shared" si="70"/>
        <v>2.673179231337254</v>
      </c>
      <c r="CH117">
        <f t="shared" si="70"/>
        <v>3.0516678944670326</v>
      </c>
      <c r="CJ117">
        <f t="shared" si="63"/>
        <v>-86</v>
      </c>
    </row>
    <row r="118" spans="1:88" x14ac:dyDescent="0.3">
      <c r="A118">
        <v>-85</v>
      </c>
      <c r="B118" s="1">
        <v>2.1319299999999998E-6</v>
      </c>
      <c r="C118" s="1">
        <v>-2.7900000000000002E-13</v>
      </c>
      <c r="E118" s="1">
        <f t="shared" si="37"/>
        <v>2.1319299999999998E-6</v>
      </c>
      <c r="F118" s="1">
        <f t="shared" si="38"/>
        <v>-3.2979100000000001E-4</v>
      </c>
      <c r="G118" s="1">
        <f t="shared" si="39"/>
        <v>-6.0425300000000002E-4</v>
      </c>
      <c r="H118" s="1">
        <f t="shared" si="40"/>
        <v>-7.3545900000000005E-4</v>
      </c>
      <c r="I118" s="1">
        <f t="shared" si="41"/>
        <v>-7.5889200000000005E-4</v>
      </c>
      <c r="J118" s="1">
        <f t="shared" si="42"/>
        <v>-7.5589199999999998E-4</v>
      </c>
      <c r="L118">
        <f t="shared" si="43"/>
        <v>3.2979100000000001E-4</v>
      </c>
      <c r="M118">
        <f t="shared" si="44"/>
        <v>6.0425300000000002E-4</v>
      </c>
      <c r="N118">
        <f t="shared" si="45"/>
        <v>7.3545900000000005E-4</v>
      </c>
      <c r="O118">
        <f t="shared" si="46"/>
        <v>7.5889200000000005E-4</v>
      </c>
      <c r="P118">
        <f t="shared" si="47"/>
        <v>7.5589199999999998E-4</v>
      </c>
      <c r="AA118">
        <f t="shared" si="69"/>
        <v>1.8160148677805476E-2</v>
      </c>
      <c r="AB118">
        <f t="shared" si="69"/>
        <v>2.4581558127995059E-2</v>
      </c>
      <c r="AC118">
        <f t="shared" si="69"/>
        <v>2.7119347337279342E-2</v>
      </c>
      <c r="AD118">
        <f t="shared" si="69"/>
        <v>2.7547994482357514E-2</v>
      </c>
      <c r="AE118">
        <f t="shared" si="69"/>
        <v>2.7493490138576441E-2</v>
      </c>
      <c r="BG118">
        <f t="shared" si="48"/>
        <v>6.849499999999996E-6</v>
      </c>
      <c r="BH118">
        <f t="shared" si="49"/>
        <v>1.6343499999999997E-5</v>
      </c>
      <c r="BI118">
        <f t="shared" si="50"/>
        <v>2.5430000000000006E-5</v>
      </c>
      <c r="BJ118">
        <f t="shared" si="51"/>
        <v>3.0598500000000015E-5</v>
      </c>
      <c r="BK118">
        <f t="shared" si="52"/>
        <v>3.2492999999999968E-5</v>
      </c>
      <c r="BM118">
        <f t="shared" si="53"/>
        <v>-1.9058616466008371E-4</v>
      </c>
      <c r="BN118">
        <f t="shared" si="54"/>
        <v>-3.3705579465588033E-4</v>
      </c>
      <c r="BO118">
        <f t="shared" si="55"/>
        <v>-4.7725225668385554E-4</v>
      </c>
      <c r="BP118">
        <f t="shared" si="56"/>
        <v>-5.6703884796800209E-4</v>
      </c>
      <c r="BQ118">
        <f t="shared" si="57"/>
        <v>-6.0419965373039591E-4</v>
      </c>
      <c r="BW118">
        <f t="shared" si="58"/>
        <v>1.4387621324061994</v>
      </c>
      <c r="BX118">
        <f t="shared" si="59"/>
        <v>1.716505504852962</v>
      </c>
      <c r="BY118">
        <f t="shared" si="60"/>
        <v>1.7805543483509589</v>
      </c>
      <c r="BZ118">
        <f t="shared" si="61"/>
        <v>1.6068312690134732</v>
      </c>
      <c r="CA118">
        <f t="shared" si="62"/>
        <v>1.3650543242068651</v>
      </c>
      <c r="CD118">
        <f t="shared" si="70"/>
        <v>0.30519180027100562</v>
      </c>
      <c r="CE118">
        <f t="shared" si="70"/>
        <v>0.95453908521573283</v>
      </c>
      <c r="CF118">
        <f t="shared" si="70"/>
        <v>1.9137539558989278</v>
      </c>
      <c r="CG118">
        <f t="shared" si="70"/>
        <v>2.7015670282606088</v>
      </c>
      <c r="CH118">
        <f t="shared" si="70"/>
        <v>3.0672633421613735</v>
      </c>
      <c r="CJ118">
        <f t="shared" si="63"/>
        <v>-85</v>
      </c>
    </row>
    <row r="119" spans="1:88" x14ac:dyDescent="0.3">
      <c r="A119">
        <v>-84</v>
      </c>
      <c r="B119" s="1">
        <v>2.0575600000000002E-6</v>
      </c>
      <c r="C119" s="1">
        <v>-2.7000000000000001E-13</v>
      </c>
      <c r="E119" s="1">
        <f t="shared" si="37"/>
        <v>2.0575600000000002E-6</v>
      </c>
      <c r="F119" s="1">
        <f t="shared" si="38"/>
        <v>-3.2290599999999997E-4</v>
      </c>
      <c r="G119" s="1">
        <f t="shared" si="39"/>
        <v>-5.8798200000000002E-4</v>
      </c>
      <c r="H119" s="1">
        <f t="shared" si="40"/>
        <v>-7.1008099999999999E-4</v>
      </c>
      <c r="I119" s="1">
        <f t="shared" si="41"/>
        <v>-7.2801400000000003E-4</v>
      </c>
      <c r="J119" s="1">
        <f t="shared" si="42"/>
        <v>-7.2307000000000003E-4</v>
      </c>
      <c r="L119">
        <f t="shared" si="43"/>
        <v>3.2290599999999997E-4</v>
      </c>
      <c r="M119">
        <f t="shared" si="44"/>
        <v>5.8798200000000002E-4</v>
      </c>
      <c r="N119">
        <f t="shared" si="45"/>
        <v>7.1008099999999999E-4</v>
      </c>
      <c r="O119">
        <f t="shared" si="46"/>
        <v>7.2801400000000003E-4</v>
      </c>
      <c r="P119">
        <f t="shared" si="47"/>
        <v>7.2307000000000003E-4</v>
      </c>
      <c r="AA119">
        <f t="shared" si="69"/>
        <v>1.7969585415362258E-2</v>
      </c>
      <c r="AB119">
        <f t="shared" si="69"/>
        <v>2.4248340149379297E-2</v>
      </c>
      <c r="AC119">
        <f t="shared" si="69"/>
        <v>2.6647345083516294E-2</v>
      </c>
      <c r="AD119">
        <f t="shared" si="69"/>
        <v>2.6981734562477631E-2</v>
      </c>
      <c r="AE119">
        <f t="shared" si="69"/>
        <v>2.6889960951998425E-2</v>
      </c>
      <c r="BG119">
        <f t="shared" si="48"/>
        <v>6.8409999999999968E-6</v>
      </c>
      <c r="BH119">
        <f t="shared" si="49"/>
        <v>1.6296500000000012E-5</v>
      </c>
      <c r="BI119">
        <f t="shared" si="50"/>
        <v>2.5151500000000012E-5</v>
      </c>
      <c r="BJ119">
        <f t="shared" si="51"/>
        <v>2.9888500000000007E-5</v>
      </c>
      <c r="BK119">
        <f t="shared" si="52"/>
        <v>3.1552000000000012E-5</v>
      </c>
      <c r="BM119">
        <f t="shared" si="53"/>
        <v>-1.9240964050303876E-4</v>
      </c>
      <c r="BN119">
        <f t="shared" si="54"/>
        <v>-3.4082377578117598E-4</v>
      </c>
      <c r="BO119">
        <f t="shared" si="55"/>
        <v>-4.8060047935812386E-4</v>
      </c>
      <c r="BP119">
        <f t="shared" si="56"/>
        <v>-5.6572704989122681E-4</v>
      </c>
      <c r="BQ119">
        <f t="shared" si="57"/>
        <v>-6.000787636465648E-4</v>
      </c>
      <c r="BW119">
        <f t="shared" si="58"/>
        <v>1.4369766768071845</v>
      </c>
      <c r="BX119">
        <f t="shared" si="59"/>
        <v>1.7115692452556872</v>
      </c>
      <c r="BY119">
        <f t="shared" si="60"/>
        <v>1.7610543724950511</v>
      </c>
      <c r="BZ119">
        <f t="shared" si="61"/>
        <v>1.5695467550340436</v>
      </c>
      <c r="CA119">
        <f t="shared" si="62"/>
        <v>1.3255222367086779</v>
      </c>
      <c r="CD119">
        <f t="shared" si="70"/>
        <v>0.31105971983101544</v>
      </c>
      <c r="CE119">
        <f t="shared" si="70"/>
        <v>0.97600015587262989</v>
      </c>
      <c r="CF119">
        <f t="shared" si="70"/>
        <v>1.9407005076107475</v>
      </c>
      <c r="CG119">
        <f t="shared" si="70"/>
        <v>2.6890817773085005</v>
      </c>
      <c r="CH119">
        <f t="shared" si="70"/>
        <v>3.0255660306556873</v>
      </c>
      <c r="CJ119">
        <f t="shared" si="63"/>
        <v>-84</v>
      </c>
    </row>
    <row r="120" spans="1:88" x14ac:dyDescent="0.3">
      <c r="A120">
        <v>-83</v>
      </c>
      <c r="B120" s="1">
        <v>1.98618E-6</v>
      </c>
      <c r="C120" s="1">
        <v>-3.1199999999999998E-13</v>
      </c>
      <c r="E120" s="1">
        <f t="shared" si="37"/>
        <v>1.98618E-6</v>
      </c>
      <c r="F120" s="1">
        <f t="shared" si="38"/>
        <v>-3.1609200000000002E-4</v>
      </c>
      <c r="G120" s="1">
        <f t="shared" si="39"/>
        <v>-5.7156600000000002E-4</v>
      </c>
      <c r="H120" s="1">
        <f t="shared" si="40"/>
        <v>-6.8459900000000004E-4</v>
      </c>
      <c r="I120" s="1">
        <f t="shared" si="41"/>
        <v>-6.9769500000000002E-4</v>
      </c>
      <c r="J120" s="1">
        <f t="shared" si="42"/>
        <v>-6.9090600000000003E-4</v>
      </c>
      <c r="L120">
        <f t="shared" si="43"/>
        <v>3.1609200000000002E-4</v>
      </c>
      <c r="M120">
        <f t="shared" si="44"/>
        <v>5.7156600000000002E-4</v>
      </c>
      <c r="N120">
        <f t="shared" si="45"/>
        <v>6.8459900000000004E-4</v>
      </c>
      <c r="O120">
        <f t="shared" si="46"/>
        <v>6.9769500000000002E-4</v>
      </c>
      <c r="P120">
        <f t="shared" si="47"/>
        <v>6.9090600000000003E-4</v>
      </c>
      <c r="AA120">
        <f t="shared" si="69"/>
        <v>1.7778976348485308E-2</v>
      </c>
      <c r="AB120">
        <f t="shared" si="69"/>
        <v>2.3907446538683298E-2</v>
      </c>
      <c r="AC120">
        <f t="shared" si="69"/>
        <v>2.6164842823911631E-2</v>
      </c>
      <c r="AD120">
        <f t="shared" si="69"/>
        <v>2.641391678642151E-2</v>
      </c>
      <c r="AE120">
        <f t="shared" si="69"/>
        <v>2.6285090831115649E-2</v>
      </c>
      <c r="BG120">
        <f t="shared" si="48"/>
        <v>6.9425000000000237E-6</v>
      </c>
      <c r="BH120">
        <f t="shared" si="49"/>
        <v>1.6161500000000004E-5</v>
      </c>
      <c r="BI120">
        <f t="shared" si="50"/>
        <v>2.4800500000000014E-5</v>
      </c>
      <c r="BJ120">
        <f t="shared" si="51"/>
        <v>2.9273000000000009E-5</v>
      </c>
      <c r="BK120">
        <f t="shared" si="52"/>
        <v>3.0678000000000027E-5</v>
      </c>
      <c r="BM120">
        <f t="shared" si="53"/>
        <v>-1.9743720798618729E-4</v>
      </c>
      <c r="BN120">
        <f t="shared" si="54"/>
        <v>-3.4292011021437059E-4</v>
      </c>
      <c r="BO120">
        <f t="shared" si="55"/>
        <v>-4.8283808551203937E-4</v>
      </c>
      <c r="BP120">
        <f t="shared" si="56"/>
        <v>-5.6626023211221559E-4</v>
      </c>
      <c r="BQ120">
        <f t="shared" si="57"/>
        <v>-5.9712792549397251E-4</v>
      </c>
      <c r="BW120">
        <f t="shared" si="58"/>
        <v>1.4582971171954273</v>
      </c>
      <c r="BX120">
        <f t="shared" si="59"/>
        <v>1.6973906272635091</v>
      </c>
      <c r="BY120">
        <f t="shared" si="60"/>
        <v>1.7364781013086108</v>
      </c>
      <c r="BZ120">
        <f t="shared" si="61"/>
        <v>1.5372247573518765</v>
      </c>
      <c r="CA120">
        <f t="shared" si="62"/>
        <v>1.2888048674489363</v>
      </c>
      <c r="CD120">
        <f t="shared" si="70"/>
        <v>0.32752776526844801</v>
      </c>
      <c r="CE120">
        <f t="shared" si="70"/>
        <v>0.98804341813520102</v>
      </c>
      <c r="CF120">
        <f t="shared" si="70"/>
        <v>1.9588138165455635</v>
      </c>
      <c r="CG120">
        <f t="shared" si="70"/>
        <v>2.6941529374711366</v>
      </c>
      <c r="CH120">
        <f t="shared" si="70"/>
        <v>2.9958832457590385</v>
      </c>
      <c r="CJ120">
        <f t="shared" si="63"/>
        <v>-83</v>
      </c>
    </row>
    <row r="121" spans="1:88" x14ac:dyDescent="0.3">
      <c r="A121">
        <v>-82</v>
      </c>
      <c r="B121" s="1">
        <v>1.9146400000000001E-6</v>
      </c>
      <c r="C121" s="1">
        <v>-2.4500000000000002E-13</v>
      </c>
      <c r="E121" s="1">
        <f t="shared" si="37"/>
        <v>1.9146400000000001E-6</v>
      </c>
      <c r="F121" s="1">
        <f t="shared" si="38"/>
        <v>-3.0922399999999998E-4</v>
      </c>
      <c r="G121" s="1">
        <f t="shared" si="39"/>
        <v>-5.5538899999999999E-4</v>
      </c>
      <c r="H121" s="1">
        <f t="shared" si="40"/>
        <v>-6.5977799999999997E-4</v>
      </c>
      <c r="I121" s="1">
        <f t="shared" si="41"/>
        <v>-6.6823700000000002E-4</v>
      </c>
      <c r="J121" s="1">
        <f t="shared" si="42"/>
        <v>-6.59966E-4</v>
      </c>
      <c r="L121">
        <f t="shared" si="43"/>
        <v>3.0922399999999998E-4</v>
      </c>
      <c r="M121">
        <f t="shared" si="44"/>
        <v>5.5538899999999999E-4</v>
      </c>
      <c r="N121">
        <f t="shared" si="45"/>
        <v>6.5977799999999997E-4</v>
      </c>
      <c r="O121">
        <f t="shared" si="46"/>
        <v>6.6823700000000002E-4</v>
      </c>
      <c r="P121">
        <f t="shared" si="47"/>
        <v>6.59966E-4</v>
      </c>
      <c r="AA121">
        <f t="shared" si="69"/>
        <v>1.7584766134356181E-2</v>
      </c>
      <c r="AB121">
        <f t="shared" si="69"/>
        <v>2.3566692597816945E-2</v>
      </c>
      <c r="AC121">
        <f t="shared" si="69"/>
        <v>2.5686144124800046E-2</v>
      </c>
      <c r="AD121">
        <f t="shared" si="69"/>
        <v>2.5850280462695177E-2</v>
      </c>
      <c r="AE121">
        <f t="shared" si="69"/>
        <v>2.5689803424705296E-2</v>
      </c>
      <c r="BG121">
        <f t="shared" si="48"/>
        <v>6.9635000000000003E-6</v>
      </c>
      <c r="BH121">
        <f t="shared" si="49"/>
        <v>1.6133499999999997E-5</v>
      </c>
      <c r="BI121">
        <f t="shared" si="50"/>
        <v>2.4795999999999994E-5</v>
      </c>
      <c r="BJ121">
        <f t="shared" si="51"/>
        <v>2.8771500000000034E-5</v>
      </c>
      <c r="BK121">
        <f t="shared" si="52"/>
        <v>2.9895500000000002E-5</v>
      </c>
      <c r="BM121">
        <f t="shared" si="53"/>
        <v>-2.0027913391471378E-4</v>
      </c>
      <c r="BN121">
        <f t="shared" si="54"/>
        <v>-3.4741607876459529E-4</v>
      </c>
      <c r="BO121">
        <f t="shared" si="55"/>
        <v>-4.9210044070159195E-4</v>
      </c>
      <c r="BP121">
        <f t="shared" si="56"/>
        <v>-5.6902838335916143E-4</v>
      </c>
      <c r="BQ121">
        <f t="shared" si="57"/>
        <v>-5.9566704238244589E-4</v>
      </c>
      <c r="BW121">
        <f t="shared" si="58"/>
        <v>1.4627082427929887</v>
      </c>
      <c r="BX121">
        <f t="shared" si="59"/>
        <v>1.6944498768651308</v>
      </c>
      <c r="BY121">
        <f t="shared" si="60"/>
        <v>1.7361630209087833</v>
      </c>
      <c r="BZ121">
        <f t="shared" si="61"/>
        <v>1.5108892872664077</v>
      </c>
      <c r="CA121">
        <f t="shared" si="62"/>
        <v>1.2559314790670724</v>
      </c>
      <c r="CD121">
        <f t="shared" si="70"/>
        <v>0.33702454381202601</v>
      </c>
      <c r="CE121">
        <f t="shared" si="70"/>
        <v>1.0141214027932368</v>
      </c>
      <c r="CF121">
        <f t="shared" si="70"/>
        <v>2.0346870834194783</v>
      </c>
      <c r="CG121">
        <f t="shared" si="70"/>
        <v>2.7205579403105555</v>
      </c>
      <c r="CH121">
        <f t="shared" si="70"/>
        <v>2.9812422239718575</v>
      </c>
      <c r="CJ121">
        <f t="shared" si="63"/>
        <v>-82</v>
      </c>
    </row>
    <row r="122" spans="1:88" x14ac:dyDescent="0.3">
      <c r="A122">
        <v>-81</v>
      </c>
      <c r="B122" s="1">
        <v>1.8390399999999999E-6</v>
      </c>
      <c r="C122" s="1">
        <v>-2.6399999999999999E-13</v>
      </c>
      <c r="E122" s="1">
        <f t="shared" si="37"/>
        <v>1.8390399999999999E-6</v>
      </c>
      <c r="F122" s="1">
        <f t="shared" si="38"/>
        <v>-3.0220699999999997E-4</v>
      </c>
      <c r="G122" s="1">
        <f t="shared" si="39"/>
        <v>-5.3924300000000001E-4</v>
      </c>
      <c r="H122" s="1">
        <f t="shared" si="40"/>
        <v>-6.3499800000000001E-4</v>
      </c>
      <c r="I122" s="1">
        <f t="shared" si="41"/>
        <v>-6.3914899999999999E-4</v>
      </c>
      <c r="J122" s="1">
        <f t="shared" si="42"/>
        <v>-6.2954999999999999E-4</v>
      </c>
      <c r="L122">
        <f t="shared" si="43"/>
        <v>3.0220699999999997E-4</v>
      </c>
      <c r="M122">
        <f t="shared" si="44"/>
        <v>5.3924300000000001E-4</v>
      </c>
      <c r="N122">
        <f t="shared" si="45"/>
        <v>6.3499800000000001E-4</v>
      </c>
      <c r="O122">
        <f t="shared" si="46"/>
        <v>6.3914899999999999E-4</v>
      </c>
      <c r="P122">
        <f t="shared" si="47"/>
        <v>6.2954999999999999E-4</v>
      </c>
      <c r="AA122">
        <f t="shared" si="69"/>
        <v>1.7384101932512934E-2</v>
      </c>
      <c r="AB122">
        <f t="shared" si="69"/>
        <v>2.3221606318254557E-2</v>
      </c>
      <c r="AC122">
        <f t="shared" si="69"/>
        <v>2.5199166652887552E-2</v>
      </c>
      <c r="AD122">
        <f t="shared" si="69"/>
        <v>2.5281396322197079E-2</v>
      </c>
      <c r="AE122">
        <f t="shared" si="69"/>
        <v>2.5090834980127704E-2</v>
      </c>
      <c r="BG122">
        <f t="shared" si="48"/>
        <v>6.9284999999999939E-6</v>
      </c>
      <c r="BH122">
        <f t="shared" si="49"/>
        <v>1.6135999999999982E-5</v>
      </c>
      <c r="BI122">
        <f t="shared" si="50"/>
        <v>2.4626499999999982E-5</v>
      </c>
      <c r="BJ122">
        <f t="shared" si="51"/>
        <v>2.8047000000000015E-5</v>
      </c>
      <c r="BK122">
        <f t="shared" si="52"/>
        <v>2.9111999999999971E-5</v>
      </c>
      <c r="BM122">
        <f t="shared" si="53"/>
        <v>-2.0161517060969693E-4</v>
      </c>
      <c r="BN122">
        <f t="shared" si="54"/>
        <v>-3.5279489833798394E-4</v>
      </c>
      <c r="BO122">
        <f t="shared" si="55"/>
        <v>-4.9849866431534232E-4</v>
      </c>
      <c r="BP122">
        <f t="shared" si="56"/>
        <v>-5.6743224006457899E-4</v>
      </c>
      <c r="BQ122">
        <f t="shared" si="57"/>
        <v>-5.9420416253931976E-4</v>
      </c>
      <c r="BW122">
        <f t="shared" si="58"/>
        <v>1.4553563667970435</v>
      </c>
      <c r="BX122">
        <f t="shared" si="59"/>
        <v>1.6947124438649843</v>
      </c>
      <c r="BY122">
        <f t="shared" si="60"/>
        <v>1.7242949925153301</v>
      </c>
      <c r="BZ122">
        <f t="shared" si="61"/>
        <v>1.4728433289873974</v>
      </c>
      <c r="CA122">
        <f t="shared" si="62"/>
        <v>1.2230160799652312</v>
      </c>
      <c r="CD122">
        <f t="shared" si="70"/>
        <v>0.34153603754290568</v>
      </c>
      <c r="CE122">
        <f t="shared" si="70"/>
        <v>1.0457664692180051</v>
      </c>
      <c r="CF122">
        <f t="shared" si="70"/>
        <v>2.0879404987400347</v>
      </c>
      <c r="CG122">
        <f t="shared" si="70"/>
        <v>2.7053168375710488</v>
      </c>
      <c r="CH122">
        <f t="shared" si="70"/>
        <v>2.9666171277973565</v>
      </c>
      <c r="CJ122">
        <f t="shared" si="63"/>
        <v>-81</v>
      </c>
    </row>
    <row r="123" spans="1:88" x14ac:dyDescent="0.3">
      <c r="A123">
        <v>-80</v>
      </c>
      <c r="B123" s="1">
        <v>1.77297E-6</v>
      </c>
      <c r="C123" s="1">
        <v>-2.6599999999999998E-13</v>
      </c>
      <c r="E123" s="1">
        <f t="shared" si="37"/>
        <v>1.77297E-6</v>
      </c>
      <c r="F123" s="1">
        <f t="shared" si="38"/>
        <v>-2.9529699999999997E-4</v>
      </c>
      <c r="G123" s="1">
        <f t="shared" si="39"/>
        <v>-5.23122E-4</v>
      </c>
      <c r="H123" s="1">
        <f t="shared" si="40"/>
        <v>-6.1018599999999997E-4</v>
      </c>
      <c r="I123" s="1">
        <f t="shared" si="41"/>
        <v>-6.1069399999999995E-4</v>
      </c>
      <c r="J123" s="1">
        <f t="shared" si="42"/>
        <v>-6.0017499999999999E-4</v>
      </c>
      <c r="L123">
        <f t="shared" si="43"/>
        <v>2.9529699999999997E-4</v>
      </c>
      <c r="M123">
        <f t="shared" si="44"/>
        <v>5.23122E-4</v>
      </c>
      <c r="N123">
        <f t="shared" si="45"/>
        <v>6.1018599999999997E-4</v>
      </c>
      <c r="O123">
        <f t="shared" si="46"/>
        <v>6.1069399999999995E-4</v>
      </c>
      <c r="P123">
        <f t="shared" si="47"/>
        <v>6.0017499999999999E-4</v>
      </c>
      <c r="AA123">
        <f t="shared" si="69"/>
        <v>1.7184207866526753E-2</v>
      </c>
      <c r="AB123">
        <f t="shared" si="69"/>
        <v>2.2871860440287755E-2</v>
      </c>
      <c r="AC123">
        <f t="shared" si="69"/>
        <v>2.4701943243396862E-2</v>
      </c>
      <c r="AD123">
        <f t="shared" si="69"/>
        <v>2.4712223695976854E-2</v>
      </c>
      <c r="AE123">
        <f t="shared" si="69"/>
        <v>2.4498469339940404E-2</v>
      </c>
      <c r="BG123">
        <f t="shared" si="48"/>
        <v>6.9344999999999799E-6</v>
      </c>
      <c r="BH123">
        <f t="shared" si="49"/>
        <v>1.6138500000000018E-5</v>
      </c>
      <c r="BI123">
        <f t="shared" si="50"/>
        <v>2.4212499999999972E-5</v>
      </c>
      <c r="BJ123">
        <f t="shared" si="51"/>
        <v>2.729299999999995E-5</v>
      </c>
      <c r="BK123">
        <f t="shared" si="52"/>
        <v>2.8386499999999993E-5</v>
      </c>
      <c r="BM123">
        <f t="shared" si="53"/>
        <v>-2.0419597001056051E-4</v>
      </c>
      <c r="BN123">
        <f t="shared" si="54"/>
        <v>-3.5841921811819756E-4</v>
      </c>
      <c r="BO123">
        <f t="shared" si="55"/>
        <v>-5.0022270021671776E-4</v>
      </c>
      <c r="BP123">
        <f t="shared" si="56"/>
        <v>-5.6514072598155482E-4</v>
      </c>
      <c r="BQ123">
        <f t="shared" si="57"/>
        <v>-5.9374240237377955E-4</v>
      </c>
      <c r="BW123">
        <f t="shared" si="58"/>
        <v>1.4566166883963452</v>
      </c>
      <c r="BX123">
        <f t="shared" si="59"/>
        <v>1.6949750108648434</v>
      </c>
      <c r="BY123">
        <f t="shared" si="60"/>
        <v>1.6953075957313226</v>
      </c>
      <c r="BZ123">
        <f t="shared" si="61"/>
        <v>1.4332482254092398</v>
      </c>
      <c r="CA123">
        <f t="shared" si="62"/>
        <v>1.192537302622048</v>
      </c>
      <c r="CD123">
        <f t="shared" si="70"/>
        <v>0.35033574703406001</v>
      </c>
      <c r="CE123">
        <f t="shared" si="70"/>
        <v>1.079375848638952</v>
      </c>
      <c r="CF123">
        <f t="shared" si="70"/>
        <v>2.1024075748373239</v>
      </c>
      <c r="CG123">
        <f t="shared" si="70"/>
        <v>2.6835106952704062</v>
      </c>
      <c r="CH123">
        <f t="shared" si="70"/>
        <v>2.9620081619356879</v>
      </c>
      <c r="CJ123">
        <f t="shared" si="63"/>
        <v>-80</v>
      </c>
    </row>
    <row r="124" spans="1:88" x14ac:dyDescent="0.3">
      <c r="A124">
        <v>-79</v>
      </c>
      <c r="B124" s="1">
        <v>1.70389E-6</v>
      </c>
      <c r="C124" s="1">
        <v>-2.5800000000000001E-13</v>
      </c>
      <c r="E124" s="1">
        <f t="shared" si="37"/>
        <v>1.70389E-6</v>
      </c>
      <c r="F124" s="1">
        <f t="shared" si="38"/>
        <v>-2.8834999999999999E-4</v>
      </c>
      <c r="G124" s="1">
        <f t="shared" si="39"/>
        <v>-5.0697100000000005E-4</v>
      </c>
      <c r="H124" s="1">
        <f t="shared" si="40"/>
        <v>-5.8574500000000004E-4</v>
      </c>
      <c r="I124" s="1">
        <f t="shared" si="41"/>
        <v>-5.8305499999999997E-4</v>
      </c>
      <c r="J124" s="1">
        <f t="shared" si="42"/>
        <v>-5.7132600000000004E-4</v>
      </c>
      <c r="L124">
        <f t="shared" si="43"/>
        <v>2.8834999999999999E-4</v>
      </c>
      <c r="M124">
        <f t="shared" si="44"/>
        <v>5.0697100000000005E-4</v>
      </c>
      <c r="N124">
        <f t="shared" si="45"/>
        <v>5.8574500000000004E-4</v>
      </c>
      <c r="O124">
        <f t="shared" si="46"/>
        <v>5.8305499999999997E-4</v>
      </c>
      <c r="P124">
        <f t="shared" si="47"/>
        <v>5.7132600000000004E-4</v>
      </c>
      <c r="AA124">
        <f t="shared" si="69"/>
        <v>1.698087159129354E-2</v>
      </c>
      <c r="AB124">
        <f t="shared" si="69"/>
        <v>2.2516016521578589E-2</v>
      </c>
      <c r="AC124">
        <f t="shared" si="69"/>
        <v>2.4202169324256867E-2</v>
      </c>
      <c r="AD124">
        <f t="shared" si="69"/>
        <v>2.4146531842067921E-2</v>
      </c>
      <c r="AE124">
        <f t="shared" si="69"/>
        <v>2.3902426655049065E-2</v>
      </c>
      <c r="BG124">
        <f t="shared" si="48"/>
        <v>6.8740000000000023E-6</v>
      </c>
      <c r="BH124">
        <f t="shared" si="49"/>
        <v>1.6066000000000019E-5</v>
      </c>
      <c r="BI124">
        <f t="shared" si="50"/>
        <v>2.3861000000000021E-5</v>
      </c>
      <c r="BJ124">
        <f t="shared" si="51"/>
        <v>2.6568999999999999E-5</v>
      </c>
      <c r="BK124">
        <f t="shared" si="52"/>
        <v>2.7609500000000011E-5</v>
      </c>
      <c r="BM124">
        <f t="shared" si="53"/>
        <v>-2.0487606802425948E-4</v>
      </c>
      <c r="BN124">
        <f t="shared" si="54"/>
        <v>-3.6260785511351221E-4</v>
      </c>
      <c r="BO124">
        <f t="shared" si="55"/>
        <v>-5.034232599318688E-4</v>
      </c>
      <c r="BP124">
        <f t="shared" si="56"/>
        <v>-5.6330284550674264E-4</v>
      </c>
      <c r="BQ124">
        <f t="shared" si="57"/>
        <v>-5.9221909387866662E-4</v>
      </c>
      <c r="BW124">
        <f>(BG124)/(20*$BT$9*$BT$14)</f>
        <v>1.4439084456033613</v>
      </c>
      <c r="BX124">
        <f t="shared" si="59"/>
        <v>1.6873605678690444</v>
      </c>
      <c r="BY124">
        <f t="shared" si="60"/>
        <v>1.6706963156115713</v>
      </c>
      <c r="BZ124">
        <f t="shared" si="61"/>
        <v>1.3952285238302187</v>
      </c>
      <c r="CA124">
        <f t="shared" si="62"/>
        <v>1.1598949732000583</v>
      </c>
      <c r="CD124">
        <f t="shared" si="70"/>
        <v>0.35267329978946804</v>
      </c>
      <c r="CE124">
        <f t="shared" si="70"/>
        <v>1.1047513374215947</v>
      </c>
      <c r="CF124">
        <f t="shared" si="70"/>
        <v>2.1293971839989769</v>
      </c>
      <c r="CG124">
        <f t="shared" si="70"/>
        <v>2.6660851157246999</v>
      </c>
      <c r="CH124">
        <f t="shared" si="70"/>
        <v>2.9468289727595538</v>
      </c>
      <c r="CJ124">
        <f t="shared" si="63"/>
        <v>-79</v>
      </c>
    </row>
    <row r="125" spans="1:88" x14ac:dyDescent="0.3">
      <c r="A125">
        <v>-78</v>
      </c>
      <c r="B125" s="1">
        <v>1.6362300000000001E-6</v>
      </c>
      <c r="C125" s="1">
        <v>-2.4500000000000002E-13</v>
      </c>
      <c r="E125" s="1">
        <f t="shared" si="37"/>
        <v>1.6362300000000001E-6</v>
      </c>
      <c r="F125" s="1">
        <f t="shared" si="38"/>
        <v>-2.8142800000000002E-4</v>
      </c>
      <c r="G125" s="1">
        <f t="shared" si="39"/>
        <v>-4.9084499999999995E-4</v>
      </c>
      <c r="H125" s="1">
        <f t="shared" si="40"/>
        <v>-5.6176100000000003E-4</v>
      </c>
      <c r="I125" s="1">
        <f t="shared" si="41"/>
        <v>-5.5610800000000004E-4</v>
      </c>
      <c r="J125" s="1">
        <f t="shared" si="42"/>
        <v>-5.4340200000000001E-4</v>
      </c>
      <c r="L125">
        <f t="shared" si="43"/>
        <v>2.8142800000000002E-4</v>
      </c>
      <c r="M125">
        <f t="shared" si="44"/>
        <v>4.9084499999999995E-4</v>
      </c>
      <c r="N125">
        <f t="shared" si="45"/>
        <v>5.6176100000000003E-4</v>
      </c>
      <c r="O125">
        <f t="shared" si="46"/>
        <v>5.5610800000000004E-4</v>
      </c>
      <c r="P125">
        <f t="shared" si="47"/>
        <v>5.4340200000000001E-4</v>
      </c>
      <c r="AA125">
        <f t="shared" si="69"/>
        <v>1.6775815926505632E-2</v>
      </c>
      <c r="AB125">
        <f t="shared" si="69"/>
        <v>2.215502200405136E-2</v>
      </c>
      <c r="AC125">
        <f t="shared" si="69"/>
        <v>2.3701497842963427E-2</v>
      </c>
      <c r="AD125">
        <f t="shared" si="69"/>
        <v>2.3581942244013745E-2</v>
      </c>
      <c r="AE125">
        <f t="shared" si="69"/>
        <v>2.3310984535192845E-2</v>
      </c>
      <c r="BG125">
        <f t="shared" si="48"/>
        <v>6.8475000000000179E-6</v>
      </c>
      <c r="BH125">
        <f t="shared" si="49"/>
        <v>1.6008999999999989E-5</v>
      </c>
      <c r="BI125">
        <f t="shared" si="50"/>
        <v>2.3668500000000029E-5</v>
      </c>
      <c r="BJ125">
        <f t="shared" si="51"/>
        <v>2.5934000000000026E-5</v>
      </c>
      <c r="BK125">
        <f t="shared" si="52"/>
        <v>2.6888499999999992E-5</v>
      </c>
      <c r="BM125">
        <f t="shared" si="53"/>
        <v>-2.0663361263970403E-4</v>
      </c>
      <c r="BN125">
        <f t="shared" si="54"/>
        <v>-3.6738728658709466E-4</v>
      </c>
      <c r="BO125">
        <f t="shared" si="55"/>
        <v>-5.1029037696068483E-4</v>
      </c>
      <c r="BP125">
        <f t="shared" si="56"/>
        <v>-5.6332666735833792E-4</v>
      </c>
      <c r="BQ125">
        <f t="shared" si="57"/>
        <v>-5.9175646091701715E-4</v>
      </c>
      <c r="BW125">
        <f t="shared" ref="BW125:BW188" si="71">(BG125)/(20*$BT$9*$BT$14)</f>
        <v>1.4383420252064358</v>
      </c>
      <c r="BX125">
        <f t="shared" si="59"/>
        <v>1.6813740402723441</v>
      </c>
      <c r="BY125">
        <f t="shared" si="60"/>
        <v>1.6572178762856749</v>
      </c>
      <c r="BZ125">
        <f t="shared" si="61"/>
        <v>1.361882514848618</v>
      </c>
      <c r="CA125">
        <f t="shared" si="62"/>
        <v>1.129605244096769</v>
      </c>
      <c r="CD125">
        <f t="shared" si="70"/>
        <v>0.35875012206389173</v>
      </c>
      <c r="CE125">
        <f t="shared" si="70"/>
        <v>1.1340660964881972</v>
      </c>
      <c r="CF125">
        <f t="shared" si="70"/>
        <v>2.1878869464701309</v>
      </c>
      <c r="CG125">
        <f t="shared" si="70"/>
        <v>2.6663106158349974</v>
      </c>
      <c r="CH125">
        <f t="shared" si="70"/>
        <v>2.9422267310079575</v>
      </c>
      <c r="CJ125">
        <f t="shared" si="63"/>
        <v>-78</v>
      </c>
    </row>
    <row r="126" spans="1:88" x14ac:dyDescent="0.3">
      <c r="A126">
        <v>-77</v>
      </c>
      <c r="B126" s="1">
        <v>1.5705100000000001E-6</v>
      </c>
      <c r="C126" s="1">
        <v>-3.0199999999999998E-13</v>
      </c>
      <c r="E126" s="1">
        <f t="shared" si="37"/>
        <v>1.5705100000000001E-6</v>
      </c>
      <c r="F126" s="1">
        <f t="shared" si="38"/>
        <v>-2.7460199999999998E-4</v>
      </c>
      <c r="G126" s="1">
        <f t="shared" si="39"/>
        <v>-4.7483900000000001E-4</v>
      </c>
      <c r="H126" s="1">
        <f t="shared" si="40"/>
        <v>-5.38023E-4</v>
      </c>
      <c r="I126" s="1">
        <f t="shared" si="41"/>
        <v>-5.2991699999999997E-4</v>
      </c>
      <c r="J126" s="1">
        <f t="shared" si="42"/>
        <v>-5.1610700000000002E-4</v>
      </c>
      <c r="L126">
        <f t="shared" si="43"/>
        <v>2.7460199999999998E-4</v>
      </c>
      <c r="M126">
        <f t="shared" si="44"/>
        <v>4.7483900000000001E-4</v>
      </c>
      <c r="N126">
        <f t="shared" si="45"/>
        <v>5.38023E-4</v>
      </c>
      <c r="O126">
        <f t="shared" si="46"/>
        <v>5.2991699999999997E-4</v>
      </c>
      <c r="P126">
        <f t="shared" si="47"/>
        <v>5.1610700000000002E-4</v>
      </c>
      <c r="AA126">
        <f t="shared" si="69"/>
        <v>1.6571119455245021E-2</v>
      </c>
      <c r="AB126">
        <f t="shared" si="69"/>
        <v>2.1790800811351565E-2</v>
      </c>
      <c r="AC126">
        <f t="shared" si="69"/>
        <v>2.3195322804393129E-2</v>
      </c>
      <c r="AD126">
        <f t="shared" si="69"/>
        <v>2.3019926151054436E-2</v>
      </c>
      <c r="AE126">
        <f t="shared" si="69"/>
        <v>2.2717988467291731E-2</v>
      </c>
      <c r="BG126">
        <f t="shared" si="48"/>
        <v>6.8980000000000015E-6</v>
      </c>
      <c r="BH126">
        <f t="shared" si="49"/>
        <v>1.5943999999999995E-5</v>
      </c>
      <c r="BI126">
        <f t="shared" si="50"/>
        <v>2.3334000000000017E-5</v>
      </c>
      <c r="BJ126">
        <f t="shared" si="51"/>
        <v>2.5300499999999999E-5</v>
      </c>
      <c r="BK126">
        <f t="shared" si="52"/>
        <v>2.6013000000000024E-5</v>
      </c>
      <c r="BM126">
        <f t="shared" si="53"/>
        <v>-2.1081514961882042E-4</v>
      </c>
      <c r="BN126">
        <f t="shared" si="54"/>
        <v>-3.7219984691040301E-4</v>
      </c>
      <c r="BO126">
        <f t="shared" si="55"/>
        <v>-5.1439699138329693E-4</v>
      </c>
      <c r="BP126">
        <f t="shared" si="56"/>
        <v>-5.6331975439904644E-4</v>
      </c>
      <c r="BQ126">
        <f t="shared" si="57"/>
        <v>-5.8772457775107059E-4</v>
      </c>
      <c r="BW126">
        <f t="shared" si="71"/>
        <v>1.4489497320005797</v>
      </c>
      <c r="BX126">
        <f t="shared" si="59"/>
        <v>1.6745472982761114</v>
      </c>
      <c r="BY126">
        <f t="shared" si="60"/>
        <v>1.6337968998985961</v>
      </c>
      <c r="BZ126">
        <f t="shared" si="61"/>
        <v>1.3286152759669709</v>
      </c>
      <c r="CA126">
        <f t="shared" si="62"/>
        <v>1.092824858757063</v>
      </c>
      <c r="CD126">
        <f t="shared" si="70"/>
        <v>0.3734167150384945</v>
      </c>
      <c r="CE126">
        <f t="shared" si="70"/>
        <v>1.1639719122595091</v>
      </c>
      <c r="CF126">
        <f t="shared" si="70"/>
        <v>2.2232431341681713</v>
      </c>
      <c r="CG126">
        <f t="shared" si="70"/>
        <v>2.6662451760654378</v>
      </c>
      <c r="CH126">
        <f t="shared" si="70"/>
        <v>2.9022700853216148</v>
      </c>
      <c r="CJ126">
        <f t="shared" si="63"/>
        <v>-77</v>
      </c>
    </row>
    <row r="127" spans="1:88" x14ac:dyDescent="0.3">
      <c r="A127">
        <v>-76</v>
      </c>
      <c r="B127" s="1">
        <v>1.5054E-6</v>
      </c>
      <c r="C127" s="1">
        <v>-3.07E-13</v>
      </c>
      <c r="E127" s="1">
        <f t="shared" si="37"/>
        <v>1.5054E-6</v>
      </c>
      <c r="F127" s="1">
        <f t="shared" si="38"/>
        <v>-2.6773299999999998E-4</v>
      </c>
      <c r="G127" s="1">
        <f t="shared" si="39"/>
        <v>-4.5882699999999998E-4</v>
      </c>
      <c r="H127" s="1">
        <f t="shared" si="40"/>
        <v>-5.1442399999999998E-4</v>
      </c>
      <c r="I127" s="1">
        <f t="shared" si="41"/>
        <v>-5.0423999999999998E-4</v>
      </c>
      <c r="J127" s="1">
        <f t="shared" si="42"/>
        <v>-4.8962500000000004E-4</v>
      </c>
      <c r="L127">
        <f t="shared" si="43"/>
        <v>2.6773299999999998E-4</v>
      </c>
      <c r="M127">
        <f t="shared" si="44"/>
        <v>4.5882699999999998E-4</v>
      </c>
      <c r="N127">
        <f t="shared" si="45"/>
        <v>5.1442399999999998E-4</v>
      </c>
      <c r="O127">
        <f t="shared" si="46"/>
        <v>5.0423999999999998E-4</v>
      </c>
      <c r="P127">
        <f t="shared" si="47"/>
        <v>4.8962500000000004E-4</v>
      </c>
      <c r="AA127">
        <f t="shared" si="69"/>
        <v>1.6362548701226224E-2</v>
      </c>
      <c r="AB127">
        <f t="shared" si="69"/>
        <v>2.1420247430877171E-2</v>
      </c>
      <c r="AC127">
        <f t="shared" si="69"/>
        <v>2.2680917089042057E-2</v>
      </c>
      <c r="AD127">
        <f t="shared" si="69"/>
        <v>2.2455288909297069E-2</v>
      </c>
      <c r="AE127">
        <f t="shared" si="69"/>
        <v>2.2127471613358811E-2</v>
      </c>
      <c r="BG127">
        <f t="shared" si="48"/>
        <v>6.9445000000000019E-6</v>
      </c>
      <c r="BH127">
        <f t="shared" si="49"/>
        <v>1.5824499999999987E-5</v>
      </c>
      <c r="BI127">
        <f t="shared" si="50"/>
        <v>2.2792500000000002E-5</v>
      </c>
      <c r="BJ127">
        <f t="shared" si="51"/>
        <v>2.4605499999999976E-5</v>
      </c>
      <c r="BK127">
        <f t="shared" si="52"/>
        <v>2.5155500000000024E-5</v>
      </c>
      <c r="BM127">
        <f t="shared" si="53"/>
        <v>-2.1503307884635818E-4</v>
      </c>
      <c r="BN127">
        <f t="shared" si="54"/>
        <v>-3.7598127399720611E-4</v>
      </c>
      <c r="BO127">
        <f t="shared" si="55"/>
        <v>-5.1411336251246619E-4</v>
      </c>
      <c r="BP127">
        <f t="shared" si="56"/>
        <v>-5.6194007097091342E-4</v>
      </c>
      <c r="BQ127">
        <f t="shared" si="57"/>
        <v>-5.8382645592641388E-4</v>
      </c>
      <c r="BW127">
        <f t="shared" si="71"/>
        <v>1.4587172243951909</v>
      </c>
      <c r="BX127">
        <f t="shared" si="59"/>
        <v>1.6619965956830349</v>
      </c>
      <c r="BY127">
        <f t="shared" si="60"/>
        <v>1.5958822251195135</v>
      </c>
      <c r="BZ127">
        <f t="shared" si="61"/>
        <v>1.2921184629871059</v>
      </c>
      <c r="CA127">
        <f t="shared" si="62"/>
        <v>1.0568006663769385</v>
      </c>
      <c r="CD127">
        <f t="shared" si="70"/>
        <v>0.38850862666845687</v>
      </c>
      <c r="CE127">
        <f t="shared" si="70"/>
        <v>1.1877431938288581</v>
      </c>
      <c r="CF127">
        <f t="shared" si="70"/>
        <v>2.2207921007974387</v>
      </c>
      <c r="CG127">
        <f t="shared" si="70"/>
        <v>2.6532008279070149</v>
      </c>
      <c r="CH127">
        <f t="shared" si="70"/>
        <v>2.8638987653334231</v>
      </c>
      <c r="CJ127">
        <f t="shared" si="63"/>
        <v>-76</v>
      </c>
    </row>
    <row r="128" spans="1:88" x14ac:dyDescent="0.3">
      <c r="A128">
        <v>-75</v>
      </c>
      <c r="B128" s="1">
        <v>1.44758E-6</v>
      </c>
      <c r="C128" s="1">
        <v>-2.8699999999999999E-13</v>
      </c>
      <c r="E128" s="1">
        <f t="shared" si="37"/>
        <v>1.44758E-6</v>
      </c>
      <c r="F128" s="1">
        <f t="shared" si="38"/>
        <v>-2.6080599999999998E-4</v>
      </c>
      <c r="G128" s="1">
        <f t="shared" si="39"/>
        <v>-4.4295100000000002E-4</v>
      </c>
      <c r="H128" s="1">
        <f t="shared" si="40"/>
        <v>-4.9135499999999996E-4</v>
      </c>
      <c r="I128" s="1">
        <f t="shared" si="41"/>
        <v>-4.7931599999999998E-4</v>
      </c>
      <c r="J128" s="1">
        <f t="shared" si="42"/>
        <v>-4.6408099999999998E-4</v>
      </c>
      <c r="L128">
        <f t="shared" si="43"/>
        <v>2.6080599999999998E-4</v>
      </c>
      <c r="M128">
        <f t="shared" si="44"/>
        <v>4.4295100000000002E-4</v>
      </c>
      <c r="N128">
        <f t="shared" si="45"/>
        <v>4.9135499999999996E-4</v>
      </c>
      <c r="O128">
        <f t="shared" si="46"/>
        <v>4.7931599999999998E-4</v>
      </c>
      <c r="P128">
        <f t="shared" si="47"/>
        <v>4.6408099999999998E-4</v>
      </c>
      <c r="AA128">
        <f t="shared" si="69"/>
        <v>1.614948915600738E-2</v>
      </c>
      <c r="AB128">
        <f t="shared" si="69"/>
        <v>2.1046401117530759E-2</v>
      </c>
      <c r="AC128">
        <f t="shared" si="69"/>
        <v>2.2166528821626535E-2</v>
      </c>
      <c r="AD128">
        <f t="shared" si="69"/>
        <v>2.1893286642256343E-2</v>
      </c>
      <c r="AE128">
        <f t="shared" si="69"/>
        <v>2.154253931178959E-2</v>
      </c>
      <c r="BG128">
        <f t="shared" si="48"/>
        <v>6.9550000000000029E-6</v>
      </c>
      <c r="BH128">
        <f t="shared" si="49"/>
        <v>1.5831500000000009E-5</v>
      </c>
      <c r="BI128">
        <f t="shared" si="50"/>
        <v>2.2365999999999979E-5</v>
      </c>
      <c r="BJ128">
        <f t="shared" si="51"/>
        <v>2.3927499999999977E-5</v>
      </c>
      <c r="BK128">
        <f t="shared" si="52"/>
        <v>2.4361499999999987E-5</v>
      </c>
      <c r="BM128">
        <f t="shared" si="53"/>
        <v>-2.1828226981433592E-4</v>
      </c>
      <c r="BN128">
        <f t="shared" si="54"/>
        <v>-3.8308221626069336E-4</v>
      </c>
      <c r="BO128">
        <f t="shared" si="55"/>
        <v>-5.1653596725042585E-4</v>
      </c>
      <c r="BP128">
        <f t="shared" si="56"/>
        <v>-5.6082366161164417E-4</v>
      </c>
      <c r="BQ128">
        <f t="shared" si="57"/>
        <v>-5.811028270347289E-4</v>
      </c>
      <c r="BW128">
        <f t="shared" si="71"/>
        <v>1.4609227871939743</v>
      </c>
      <c r="BX128">
        <f t="shared" si="59"/>
        <v>1.6627317832826316</v>
      </c>
      <c r="BY128">
        <f t="shared" si="60"/>
        <v>1.5660196050026542</v>
      </c>
      <c r="BZ128">
        <f t="shared" si="61"/>
        <v>1.2565143778067496</v>
      </c>
      <c r="CA128">
        <f t="shared" si="62"/>
        <v>1.0234441547153406</v>
      </c>
      <c r="CD128">
        <f t="shared" si="70"/>
        <v>0.40033820951576354</v>
      </c>
      <c r="CE128">
        <f t="shared" si="70"/>
        <v>1.2330313046620121</v>
      </c>
      <c r="CF128">
        <f t="shared" si="70"/>
        <v>2.2417710440204717</v>
      </c>
      <c r="CG128">
        <f t="shared" si="70"/>
        <v>2.6426690433959918</v>
      </c>
      <c r="CH128">
        <f t="shared" si="70"/>
        <v>2.8372401483543004</v>
      </c>
      <c r="CJ128">
        <f t="shared" si="63"/>
        <v>-75</v>
      </c>
    </row>
    <row r="129" spans="1:88" x14ac:dyDescent="0.3">
      <c r="A129">
        <v>-74</v>
      </c>
      <c r="B129" s="1">
        <v>1.3858200000000001E-6</v>
      </c>
      <c r="C129" s="1">
        <v>-3.0199999999999998E-13</v>
      </c>
      <c r="E129" s="1">
        <f t="shared" si="37"/>
        <v>1.3858200000000001E-6</v>
      </c>
      <c r="F129" s="1">
        <f t="shared" si="38"/>
        <v>-2.5384399999999998E-4</v>
      </c>
      <c r="G129" s="1">
        <f t="shared" si="39"/>
        <v>-4.2717800000000001E-4</v>
      </c>
      <c r="H129" s="1">
        <f t="shared" si="40"/>
        <v>-4.6883899999999997E-4</v>
      </c>
      <c r="I129" s="1">
        <f t="shared" si="41"/>
        <v>-4.5502900000000002E-4</v>
      </c>
      <c r="J129" s="1">
        <f t="shared" si="42"/>
        <v>-4.39314E-4</v>
      </c>
      <c r="L129">
        <f t="shared" si="43"/>
        <v>2.5384399999999998E-4</v>
      </c>
      <c r="M129">
        <f t="shared" si="44"/>
        <v>4.2717800000000001E-4</v>
      </c>
      <c r="N129">
        <f t="shared" si="45"/>
        <v>4.6883899999999997E-4</v>
      </c>
      <c r="O129">
        <f t="shared" si="46"/>
        <v>4.5502900000000002E-4</v>
      </c>
      <c r="P129">
        <f t="shared" si="47"/>
        <v>4.39314E-4</v>
      </c>
      <c r="AA129">
        <f t="shared" si="69"/>
        <v>1.5932482543533508E-2</v>
      </c>
      <c r="AB129">
        <f t="shared" si="69"/>
        <v>2.0668284882882759E-2</v>
      </c>
      <c r="AC129">
        <f t="shared" si="69"/>
        <v>2.1652690364017124E-2</v>
      </c>
      <c r="AD129">
        <f t="shared" si="69"/>
        <v>2.1331408767355241E-2</v>
      </c>
      <c r="AE129">
        <f t="shared" si="69"/>
        <v>2.0959818701505983E-2</v>
      </c>
      <c r="BG129">
        <f t="shared" si="48"/>
        <v>6.8999999999999924E-6</v>
      </c>
      <c r="BH129">
        <f t="shared" si="49"/>
        <v>1.5800500000000012E-5</v>
      </c>
      <c r="BI129">
        <f t="shared" si="50"/>
        <v>2.2047499999999982E-5</v>
      </c>
      <c r="BJ129">
        <f t="shared" si="51"/>
        <v>2.3244999999999995E-5</v>
      </c>
      <c r="BK129">
        <f t="shared" si="52"/>
        <v>2.3547999999999999E-5</v>
      </c>
      <c r="BM129">
        <f t="shared" si="53"/>
        <v>-2.1956456494595129E-4</v>
      </c>
      <c r="BN129">
        <f t="shared" si="54"/>
        <v>-3.8958362769805742E-4</v>
      </c>
      <c r="BO129">
        <f t="shared" si="55"/>
        <v>-5.2168604160027741E-4</v>
      </c>
      <c r="BP129">
        <f t="shared" si="56"/>
        <v>-5.5953052805847263E-4</v>
      </c>
      <c r="BQ129">
        <f t="shared" si="57"/>
        <v>-5.7766213105583757E-4</v>
      </c>
      <c r="BW129">
        <f t="shared" si="71"/>
        <v>1.449369839200346</v>
      </c>
      <c r="BX129">
        <f t="shared" si="59"/>
        <v>1.6594759524844283</v>
      </c>
      <c r="BY129">
        <f t="shared" si="60"/>
        <v>1.543718914481625</v>
      </c>
      <c r="BZ129">
        <f t="shared" si="61"/>
        <v>1.2206739823265245</v>
      </c>
      <c r="CA129">
        <f t="shared" si="62"/>
        <v>0.98926843401419662</v>
      </c>
      <c r="CD129">
        <f t="shared" si="70"/>
        <v>0.40505558372221967</v>
      </c>
      <c r="CE129">
        <f t="shared" si="70"/>
        <v>1.275238790711569</v>
      </c>
      <c r="CF129">
        <f t="shared" si="70"/>
        <v>2.2866966403060771</v>
      </c>
      <c r="CG129">
        <f t="shared" si="70"/>
        <v>2.6304962894545572</v>
      </c>
      <c r="CH129">
        <f t="shared" si="70"/>
        <v>2.803741153708005</v>
      </c>
      <c r="CJ129">
        <f t="shared" si="63"/>
        <v>-74</v>
      </c>
    </row>
    <row r="130" spans="1:88" x14ac:dyDescent="0.3">
      <c r="A130">
        <v>-73</v>
      </c>
      <c r="B130" s="1">
        <v>1.3251E-6</v>
      </c>
      <c r="C130" s="1">
        <v>-3.1400000000000003E-13</v>
      </c>
      <c r="E130" s="1">
        <f t="shared" si="37"/>
        <v>1.3251E-6</v>
      </c>
      <c r="F130" s="1">
        <f t="shared" si="38"/>
        <v>-2.4689599999999998E-4</v>
      </c>
      <c r="G130" s="1">
        <f t="shared" si="39"/>
        <v>-4.11288E-4</v>
      </c>
      <c r="H130" s="1">
        <f t="shared" si="40"/>
        <v>-4.46623E-4</v>
      </c>
      <c r="I130" s="1">
        <f t="shared" si="41"/>
        <v>-4.3146100000000001E-4</v>
      </c>
      <c r="J130" s="1">
        <f t="shared" si="42"/>
        <v>-4.15358E-4</v>
      </c>
      <c r="L130">
        <f t="shared" si="43"/>
        <v>2.4689599999999998E-4</v>
      </c>
      <c r="M130">
        <f t="shared" si="44"/>
        <v>4.11288E-4</v>
      </c>
      <c r="N130">
        <f t="shared" si="45"/>
        <v>4.46623E-4</v>
      </c>
      <c r="O130">
        <f t="shared" si="46"/>
        <v>4.3146100000000001E-4</v>
      </c>
      <c r="P130">
        <f t="shared" si="47"/>
        <v>4.15358E-4</v>
      </c>
      <c r="AA130">
        <f t="shared" si="69"/>
        <v>1.5712924616378708E-2</v>
      </c>
      <c r="AB130">
        <f t="shared" si="69"/>
        <v>2.0280236685009372E-2</v>
      </c>
      <c r="AC130">
        <f t="shared" si="69"/>
        <v>2.1133456887125684E-2</v>
      </c>
      <c r="AD130">
        <f t="shared" si="69"/>
        <v>2.0771639319033055E-2</v>
      </c>
      <c r="AE130">
        <f t="shared" si="69"/>
        <v>2.0380333657720132E-2</v>
      </c>
      <c r="BG130">
        <f t="shared" si="48"/>
        <v>6.8979999999999871E-6</v>
      </c>
      <c r="BH130">
        <f t="shared" si="49"/>
        <v>1.5664999999999993E-5</v>
      </c>
      <c r="BI130">
        <f t="shared" si="50"/>
        <v>2.1558999999999988E-5</v>
      </c>
      <c r="BJ130">
        <f t="shared" si="51"/>
        <v>2.2569999999999996E-5</v>
      </c>
      <c r="BK130">
        <f t="shared" si="52"/>
        <v>2.2724000000000001E-5</v>
      </c>
      <c r="BM130">
        <f t="shared" si="53"/>
        <v>-2.2265591818967058E-4</v>
      </c>
      <c r="BN130">
        <f t="shared" si="54"/>
        <v>-3.9386265121482521E-4</v>
      </c>
      <c r="BO130">
        <f t="shared" si="55"/>
        <v>-5.2301150211133546E-4</v>
      </c>
      <c r="BP130">
        <f t="shared" si="56"/>
        <v>-5.5829453871424062E-4</v>
      </c>
      <c r="BQ130">
        <f t="shared" si="57"/>
        <v>-5.7364458846567365E-4</v>
      </c>
      <c r="BW130">
        <f t="shared" si="71"/>
        <v>1.4489497320005766</v>
      </c>
      <c r="BX130">
        <f t="shared" si="59"/>
        <v>1.6452448210922781</v>
      </c>
      <c r="BY130">
        <f t="shared" si="60"/>
        <v>1.5095151866338299</v>
      </c>
      <c r="BZ130">
        <f t="shared" si="61"/>
        <v>1.1852274373460812</v>
      </c>
      <c r="CA130">
        <f t="shared" si="62"/>
        <v>0.95465160075329569</v>
      </c>
      <c r="CD130">
        <f t="shared" si="70"/>
        <v>0.41654181638176824</v>
      </c>
      <c r="CE130">
        <f t="shared" si="70"/>
        <v>1.3034060126429554</v>
      </c>
      <c r="CF130">
        <f t="shared" si="70"/>
        <v>2.2983311339654957</v>
      </c>
      <c r="CG130">
        <f t="shared" si="70"/>
        <v>2.6188877203494871</v>
      </c>
      <c r="CH130">
        <f t="shared" si="70"/>
        <v>2.7648776770686978</v>
      </c>
      <c r="CJ130">
        <f t="shared" si="63"/>
        <v>-73</v>
      </c>
    </row>
    <row r="131" spans="1:88" x14ac:dyDescent="0.3">
      <c r="A131">
        <v>-72</v>
      </c>
      <c r="B131" s="1">
        <v>1.2685499999999999E-6</v>
      </c>
      <c r="C131" s="1">
        <v>-2.97E-13</v>
      </c>
      <c r="E131" s="1">
        <f t="shared" ref="E131:E194" si="72">B131</f>
        <v>1.2685499999999999E-6</v>
      </c>
      <c r="F131" s="1">
        <f t="shared" ref="F131:F194" si="73">B333</f>
        <v>-2.4004399999999999E-4</v>
      </c>
      <c r="G131" s="1">
        <f t="shared" ref="G131:G194" si="74">B535</f>
        <v>-3.9557699999999998E-4</v>
      </c>
      <c r="H131" s="1">
        <f t="shared" ref="H131:H194" si="75">B737</f>
        <v>-4.2474400000000001E-4</v>
      </c>
      <c r="I131" s="1">
        <f t="shared" ref="I131:I194" si="76">B939</f>
        <v>-4.0853900000000003E-4</v>
      </c>
      <c r="J131" s="1">
        <f t="shared" ref="J131:J194" si="77">B1141</f>
        <v>-3.92218E-4</v>
      </c>
      <c r="L131">
        <f t="shared" ref="L131:L194" si="78">ABS(B333)</f>
        <v>2.4004399999999999E-4</v>
      </c>
      <c r="M131">
        <f t="shared" ref="M131:M194" si="79">ABS(B535)</f>
        <v>3.9557699999999998E-4</v>
      </c>
      <c r="N131">
        <f t="shared" ref="N131:N194" si="80">ABS(B737)</f>
        <v>4.2474400000000001E-4</v>
      </c>
      <c r="O131">
        <f t="shared" ref="O131:O194" si="81">ABS(B939)</f>
        <v>4.0853900000000003E-4</v>
      </c>
      <c r="P131">
        <f t="shared" ref="P131:P194" si="82">ABS(B1141)</f>
        <v>3.92218E-4</v>
      </c>
      <c r="AA131">
        <f t="shared" si="69"/>
        <v>1.5493353413641605E-2</v>
      </c>
      <c r="AB131">
        <f t="shared" si="69"/>
        <v>1.9889117627486644E-2</v>
      </c>
      <c r="AC131">
        <f t="shared" si="69"/>
        <v>2.0609318280816569E-2</v>
      </c>
      <c r="AD131">
        <f t="shared" si="69"/>
        <v>2.0212347711238296E-2</v>
      </c>
      <c r="AE131">
        <f t="shared" si="69"/>
        <v>1.9804494439394308E-2</v>
      </c>
      <c r="BG131">
        <f t="shared" ref="BG131:BG194" si="83">LINEST(F131:F133,A131:A133)</f>
        <v>6.9360000000000027E-6</v>
      </c>
      <c r="BH131">
        <f t="shared" ref="BH131:BH194" si="84">LINEST(G131:G133,A131:A133)</f>
        <v>1.5562499999999978E-5</v>
      </c>
      <c r="BI131">
        <f t="shared" ref="BI131:BI194" si="85">LINEST(H131:H133,A131:A133)</f>
        <v>2.1080000000000008E-5</v>
      </c>
      <c r="BJ131">
        <f t="shared" ref="BJ131:BJ194" si="86">LINEST(I131:I133,A131:A133)</f>
        <v>2.1902500000000002E-5</v>
      </c>
      <c r="BK131">
        <f t="shared" ref="BK131:BK194" si="87">LINEST(J131:J133,A131:A133)</f>
        <v>2.1967000000000015E-5</v>
      </c>
      <c r="BM131">
        <f t="shared" ref="BM131:BM194" si="88">LINEST(AA131:AA133,A131:A133)</f>
        <v>-2.2716874419452437E-4</v>
      </c>
      <c r="BN131">
        <f t="shared" ref="BN131:BN194" si="89">LINEST(AB131:AB133,A131:A133)</f>
        <v>-3.9924582778000194E-4</v>
      </c>
      <c r="BO131">
        <f t="shared" ref="BO131:BO194" si="90">LINEST(AC131:AC133,A131:A133)</f>
        <v>-5.247818405644879E-4</v>
      </c>
      <c r="BP131">
        <f t="shared" ref="BP131:BP194" si="91">LINEST(AD131:AD133,A131:A133)</f>
        <v>-5.5716867183167561E-4</v>
      </c>
      <c r="BQ131">
        <f t="shared" ref="BQ131:BQ194" si="92">LINEST(AE131:AE133,A131:A133)</f>
        <v>-5.7106294330436594E-4</v>
      </c>
      <c r="BW131">
        <f t="shared" si="71"/>
        <v>1.456931768796176</v>
      </c>
      <c r="BX131">
        <f t="shared" ref="BX131:BX194" si="93">(BH131)/(40*$BT$9*$BT$14)</f>
        <v>1.6344795740982159</v>
      </c>
      <c r="BY131">
        <f t="shared" ref="BY131:BY194" si="94">(BI131)/(60*$BT$9*$BT$14)</f>
        <v>1.4759766285190019</v>
      </c>
      <c r="BZ131">
        <f t="shared" ref="BZ131:BZ194" si="95">(BJ131)/(80*$BT$9*$BT$14)</f>
        <v>1.150174742865421</v>
      </c>
      <c r="CA131">
        <f t="shared" ref="CA131:CA194" si="96">(BK131)/(100*$BT$9*$BT$14)</f>
        <v>0.92284948573084224</v>
      </c>
      <c r="CD131">
        <f t="shared" si="70"/>
        <v>0.43359800429627704</v>
      </c>
      <c r="CE131">
        <f t="shared" si="70"/>
        <v>1.3392784873221584</v>
      </c>
      <c r="CF131">
        <f t="shared" si="70"/>
        <v>2.3139166812693892</v>
      </c>
      <c r="CG131">
        <f t="shared" si="70"/>
        <v>2.6083357778500735</v>
      </c>
      <c r="CH131">
        <f t="shared" si="70"/>
        <v>2.7400474203238936</v>
      </c>
      <c r="CJ131">
        <f t="shared" ref="CJ131:CJ194" si="97">A131</f>
        <v>-72</v>
      </c>
    </row>
    <row r="132" spans="1:88" x14ac:dyDescent="0.3">
      <c r="A132">
        <v>-71</v>
      </c>
      <c r="B132" s="1">
        <v>1.20953E-6</v>
      </c>
      <c r="C132" s="1">
        <v>-2.8300000000000001E-13</v>
      </c>
      <c r="E132" s="1">
        <f t="shared" si="72"/>
        <v>1.20953E-6</v>
      </c>
      <c r="F132" s="1">
        <f t="shared" si="73"/>
        <v>-2.331E-4</v>
      </c>
      <c r="G132" s="1">
        <f t="shared" si="74"/>
        <v>-3.7995800000000001E-4</v>
      </c>
      <c r="H132" s="1">
        <f t="shared" si="75"/>
        <v>-4.0350500000000002E-4</v>
      </c>
      <c r="I132" s="1">
        <f t="shared" si="76"/>
        <v>-3.8632100000000002E-4</v>
      </c>
      <c r="J132" s="1">
        <f t="shared" si="77"/>
        <v>-3.6990999999999999E-4</v>
      </c>
      <c r="L132">
        <f t="shared" si="78"/>
        <v>2.331E-4</v>
      </c>
      <c r="M132">
        <f t="shared" si="79"/>
        <v>3.7995800000000001E-4</v>
      </c>
      <c r="N132">
        <f t="shared" si="80"/>
        <v>4.0350500000000002E-4</v>
      </c>
      <c r="O132">
        <f t="shared" si="81"/>
        <v>3.8632100000000002E-4</v>
      </c>
      <c r="P132">
        <f t="shared" si="82"/>
        <v>3.6990999999999999E-4</v>
      </c>
      <c r="AA132">
        <f t="shared" si="69"/>
        <v>1.5267612779999367E-2</v>
      </c>
      <c r="AB132">
        <f t="shared" si="69"/>
        <v>1.9492511382579722E-2</v>
      </c>
      <c r="AC132">
        <f t="shared" si="69"/>
        <v>2.0087433882903013E-2</v>
      </c>
      <c r="AD132">
        <f t="shared" si="69"/>
        <v>1.9655050241604573E-2</v>
      </c>
      <c r="AE132">
        <f t="shared" si="69"/>
        <v>1.9233044480788785E-2</v>
      </c>
      <c r="BG132">
        <f t="shared" si="83"/>
        <v>6.9385000000000023E-6</v>
      </c>
      <c r="BH132">
        <f t="shared" si="84"/>
        <v>1.5459500000000007E-5</v>
      </c>
      <c r="BI132">
        <f t="shared" si="85"/>
        <v>2.0582000000000004E-5</v>
      </c>
      <c r="BJ132">
        <f t="shared" si="86"/>
        <v>2.1216500000000016E-5</v>
      </c>
      <c r="BK132">
        <f t="shared" si="87"/>
        <v>2.1164499999999987E-5</v>
      </c>
      <c r="BM132">
        <f t="shared" si="88"/>
        <v>-2.307158191637441E-4</v>
      </c>
      <c r="BN132">
        <f t="shared" si="89"/>
        <v>-4.0496295420041663E-4</v>
      </c>
      <c r="BO132">
        <f t="shared" si="90"/>
        <v>-5.2608856038934156E-4</v>
      </c>
      <c r="BP132">
        <f t="shared" si="91"/>
        <v>-5.5541640703064507E-4</v>
      </c>
      <c r="BQ132">
        <f t="shared" si="92"/>
        <v>-5.6692280174518682E-4</v>
      </c>
      <c r="BW132">
        <f t="shared" si="71"/>
        <v>1.4574569027958864</v>
      </c>
      <c r="BX132">
        <f t="shared" si="93"/>
        <v>1.6236618137041874</v>
      </c>
      <c r="BY132">
        <f t="shared" si="94"/>
        <v>1.4411077309382396</v>
      </c>
      <c r="BZ132">
        <f t="shared" si="95"/>
        <v>1.1141505504852971</v>
      </c>
      <c r="CA132">
        <f t="shared" si="96"/>
        <v>0.88913588294944168</v>
      </c>
      <c r="CD132">
        <f t="shared" si="70"/>
        <v>0.44724435380545458</v>
      </c>
      <c r="CE132">
        <f t="shared" si="70"/>
        <v>1.3779095564152206</v>
      </c>
      <c r="CF132">
        <f t="shared" si="70"/>
        <v>2.3254544481539523</v>
      </c>
      <c r="CG132">
        <f t="shared" si="70"/>
        <v>2.5919554311940041</v>
      </c>
      <c r="CH132">
        <f t="shared" si="70"/>
        <v>2.7004613736114038</v>
      </c>
      <c r="CJ132">
        <f t="shared" si="97"/>
        <v>-71</v>
      </c>
    </row>
    <row r="133" spans="1:88" x14ac:dyDescent="0.3">
      <c r="A133">
        <v>-70</v>
      </c>
      <c r="B133" s="1">
        <v>1.1542000000000001E-6</v>
      </c>
      <c r="C133" s="1">
        <v>-3.21E-13</v>
      </c>
      <c r="E133" s="1">
        <f t="shared" si="72"/>
        <v>1.1542000000000001E-6</v>
      </c>
      <c r="F133" s="1">
        <f t="shared" si="73"/>
        <v>-2.2617199999999999E-4</v>
      </c>
      <c r="G133" s="1">
        <f t="shared" si="74"/>
        <v>-3.6445200000000003E-4</v>
      </c>
      <c r="H133" s="1">
        <f t="shared" si="75"/>
        <v>-3.8258399999999999E-4</v>
      </c>
      <c r="I133" s="1">
        <f t="shared" si="76"/>
        <v>-3.6473400000000002E-4</v>
      </c>
      <c r="J133" s="1">
        <f t="shared" si="77"/>
        <v>-3.4828399999999997E-4</v>
      </c>
      <c r="L133">
        <f t="shared" si="78"/>
        <v>2.2617199999999999E-4</v>
      </c>
      <c r="M133">
        <f t="shared" si="79"/>
        <v>3.6445200000000003E-4</v>
      </c>
      <c r="N133">
        <f t="shared" si="80"/>
        <v>3.8258399999999999E-4</v>
      </c>
      <c r="O133">
        <f t="shared" si="81"/>
        <v>3.6473400000000002E-4</v>
      </c>
      <c r="P133">
        <f t="shared" si="82"/>
        <v>3.4828399999999997E-4</v>
      </c>
      <c r="AA133">
        <f t="shared" si="69"/>
        <v>1.5039015925252556E-2</v>
      </c>
      <c r="AB133">
        <f t="shared" si="69"/>
        <v>1.909062597192664E-2</v>
      </c>
      <c r="AC133">
        <f t="shared" si="69"/>
        <v>1.9559754599687593E-2</v>
      </c>
      <c r="AD133">
        <f t="shared" si="69"/>
        <v>1.9098010367574945E-2</v>
      </c>
      <c r="AE133">
        <f t="shared" si="69"/>
        <v>1.8662368552785576E-2</v>
      </c>
      <c r="BG133">
        <f t="shared" si="83"/>
        <v>6.9394999999999901E-6</v>
      </c>
      <c r="BH133">
        <f t="shared" si="84"/>
        <v>1.5368000000000006E-5</v>
      </c>
      <c r="BI133">
        <f t="shared" si="85"/>
        <v>1.9981500000000002E-5</v>
      </c>
      <c r="BJ133">
        <f t="shared" si="86"/>
        <v>2.0374000000000002E-5</v>
      </c>
      <c r="BK133">
        <f t="shared" si="87"/>
        <v>2.0325999999999985E-5</v>
      </c>
      <c r="BM133">
        <f t="shared" si="88"/>
        <v>-2.3436897973789369E-4</v>
      </c>
      <c r="BN133">
        <f t="shared" si="89"/>
        <v>-4.1136531805980805E-4</v>
      </c>
      <c r="BO133">
        <f t="shared" si="90"/>
        <v>-5.2486514426020741E-4</v>
      </c>
      <c r="BP133">
        <f t="shared" si="91"/>
        <v>-5.491996303324426E-4</v>
      </c>
      <c r="BQ133">
        <f t="shared" si="92"/>
        <v>-5.614636423018713E-4</v>
      </c>
      <c r="BW133">
        <f t="shared" si="71"/>
        <v>1.4576669563957678</v>
      </c>
      <c r="BX133">
        <f t="shared" si="93"/>
        <v>1.6140518615094892</v>
      </c>
      <c r="BY133">
        <f t="shared" si="94"/>
        <v>1.3990620020281039</v>
      </c>
      <c r="BZ133">
        <f t="shared" si="95"/>
        <v>1.0699080110097061</v>
      </c>
      <c r="CA133">
        <f t="shared" si="96"/>
        <v>0.85390989424887653</v>
      </c>
      <c r="CD133">
        <f t="shared" si="70"/>
        <v>0.46151984390498496</v>
      </c>
      <c r="CE133">
        <f t="shared" si="70"/>
        <v>1.421822779131092</v>
      </c>
      <c r="CF133">
        <f t="shared" si="70"/>
        <v>2.3146513603127228</v>
      </c>
      <c r="CG133">
        <f t="shared" si="70"/>
        <v>2.5342566376246434</v>
      </c>
      <c r="CH133">
        <f t="shared" si="70"/>
        <v>2.6487038178124376</v>
      </c>
      <c r="CJ133">
        <f t="shared" si="97"/>
        <v>-70</v>
      </c>
    </row>
    <row r="134" spans="1:88" x14ac:dyDescent="0.3">
      <c r="A134">
        <v>-69</v>
      </c>
      <c r="B134" s="1">
        <v>1.0981299999999999E-6</v>
      </c>
      <c r="C134" s="1">
        <v>-2.9100000000000002E-13</v>
      </c>
      <c r="E134" s="1">
        <f t="shared" si="72"/>
        <v>1.0981299999999999E-6</v>
      </c>
      <c r="F134" s="1">
        <f t="shared" si="73"/>
        <v>-2.19223E-4</v>
      </c>
      <c r="G134" s="1">
        <f t="shared" si="74"/>
        <v>-3.4903899999999999E-4</v>
      </c>
      <c r="H134" s="1">
        <f t="shared" si="75"/>
        <v>-3.6234100000000002E-4</v>
      </c>
      <c r="I134" s="1">
        <f t="shared" si="76"/>
        <v>-3.4388799999999998E-4</v>
      </c>
      <c r="J134" s="1">
        <f t="shared" si="77"/>
        <v>-3.2758100000000002E-4</v>
      </c>
      <c r="L134">
        <f t="shared" si="78"/>
        <v>2.19223E-4</v>
      </c>
      <c r="M134">
        <f t="shared" si="79"/>
        <v>3.4903899999999999E-4</v>
      </c>
      <c r="N134">
        <f t="shared" si="80"/>
        <v>3.6234100000000002E-4</v>
      </c>
      <c r="O134">
        <f t="shared" si="81"/>
        <v>3.4388799999999998E-4</v>
      </c>
      <c r="P134">
        <f t="shared" si="82"/>
        <v>3.2758100000000002E-4</v>
      </c>
      <c r="AA134">
        <f t="shared" si="69"/>
        <v>1.4806181141671879E-2</v>
      </c>
      <c r="AB134">
        <f t="shared" si="69"/>
        <v>1.8682585474178889E-2</v>
      </c>
      <c r="AC134">
        <f t="shared" si="69"/>
        <v>1.9035256762124329E-2</v>
      </c>
      <c r="AD134">
        <f t="shared" si="69"/>
        <v>1.8544217427543284E-2</v>
      </c>
      <c r="AE134">
        <f t="shared" si="69"/>
        <v>1.8099198877298411E-2</v>
      </c>
      <c r="BG134">
        <f t="shared" si="83"/>
        <v>6.9389999999999957E-6</v>
      </c>
      <c r="BH134">
        <f t="shared" si="84"/>
        <v>1.5251499999999986E-5</v>
      </c>
      <c r="BI134">
        <f t="shared" si="85"/>
        <v>1.9486500000000021E-5</v>
      </c>
      <c r="BJ134">
        <f t="shared" si="86"/>
        <v>1.9623499999999979E-5</v>
      </c>
      <c r="BK134">
        <f t="shared" si="87"/>
        <v>1.9562000000000014E-5</v>
      </c>
      <c r="BM134">
        <f t="shared" si="88"/>
        <v>-2.3815861023784859E-4</v>
      </c>
      <c r="BN134">
        <f t="shared" si="89"/>
        <v>-4.1750430391824899E-4</v>
      </c>
      <c r="BO134">
        <f t="shared" si="90"/>
        <v>-5.2641044354113063E-4</v>
      </c>
      <c r="BP134">
        <f t="shared" si="91"/>
        <v>-5.4512469866080902E-4</v>
      </c>
      <c r="BQ134">
        <f t="shared" si="92"/>
        <v>-5.5758848717251893E-4</v>
      </c>
      <c r="BW134">
        <f t="shared" si="71"/>
        <v>1.4575619295958271</v>
      </c>
      <c r="BX134">
        <f t="shared" si="93"/>
        <v>1.6018162393162378</v>
      </c>
      <c r="BY134">
        <f t="shared" si="94"/>
        <v>1.3644031580472273</v>
      </c>
      <c r="BZ134">
        <f t="shared" si="95"/>
        <v>1.030496704331449</v>
      </c>
      <c r="CA134">
        <f t="shared" si="96"/>
        <v>0.82181370418658606</v>
      </c>
      <c r="CD134">
        <f t="shared" si="70"/>
        <v>0.47656560489128813</v>
      </c>
      <c r="CE134">
        <f t="shared" si="70"/>
        <v>1.4645764073352419</v>
      </c>
      <c r="CF134">
        <f t="shared" si="70"/>
        <v>2.3283009407521158</v>
      </c>
      <c r="CG134">
        <f t="shared" si="70"/>
        <v>2.4967889832279004</v>
      </c>
      <c r="CH134">
        <f t="shared" si="70"/>
        <v>2.6122679153390735</v>
      </c>
      <c r="CJ134">
        <f t="shared" si="97"/>
        <v>-69</v>
      </c>
    </row>
    <row r="135" spans="1:88" x14ac:dyDescent="0.3">
      <c r="A135">
        <v>-68</v>
      </c>
      <c r="B135" s="1">
        <v>1.0495000000000001E-6</v>
      </c>
      <c r="C135" s="1">
        <v>-2.97E-13</v>
      </c>
      <c r="E135" s="1">
        <f t="shared" si="72"/>
        <v>1.0495000000000001E-6</v>
      </c>
      <c r="F135" s="1">
        <f t="shared" si="73"/>
        <v>-2.1229300000000001E-4</v>
      </c>
      <c r="G135" s="1">
        <f t="shared" si="74"/>
        <v>-3.3371600000000001E-4</v>
      </c>
      <c r="H135" s="1">
        <f t="shared" si="75"/>
        <v>-3.4262099999999998E-4</v>
      </c>
      <c r="I135" s="1">
        <f t="shared" si="76"/>
        <v>-3.2398600000000001E-4</v>
      </c>
      <c r="J135" s="1">
        <f t="shared" si="77"/>
        <v>-3.0763200000000001E-4</v>
      </c>
      <c r="L135">
        <f t="shared" si="78"/>
        <v>2.1229300000000001E-4</v>
      </c>
      <c r="M135">
        <f t="shared" si="79"/>
        <v>3.3371600000000001E-4</v>
      </c>
      <c r="N135">
        <f t="shared" si="80"/>
        <v>3.4262099999999998E-4</v>
      </c>
      <c r="O135">
        <f t="shared" si="81"/>
        <v>3.2398600000000001E-4</v>
      </c>
      <c r="P135">
        <f t="shared" si="82"/>
        <v>3.0763200000000001E-4</v>
      </c>
      <c r="AA135">
        <f t="shared" si="69"/>
        <v>1.4570277965776769E-2</v>
      </c>
      <c r="AB135">
        <f t="shared" si="69"/>
        <v>1.8267895335807024E-2</v>
      </c>
      <c r="AC135">
        <f t="shared" si="69"/>
        <v>1.8510024311167179E-2</v>
      </c>
      <c r="AD135">
        <f t="shared" si="69"/>
        <v>1.7999611106910059E-2</v>
      </c>
      <c r="AE135">
        <f t="shared" si="69"/>
        <v>1.7539441268181834E-2</v>
      </c>
      <c r="BG135">
        <f t="shared" si="83"/>
        <v>6.9670000000000021E-6</v>
      </c>
      <c r="BH135">
        <f t="shared" si="84"/>
        <v>1.5077500000000009E-5</v>
      </c>
      <c r="BI135">
        <f t="shared" si="85"/>
        <v>1.8954499999999993E-5</v>
      </c>
      <c r="BJ135">
        <f t="shared" si="86"/>
        <v>1.8946000000000018E-5</v>
      </c>
      <c r="BK135">
        <f t="shared" si="87"/>
        <v>1.8788E-5</v>
      </c>
      <c r="BM135">
        <f t="shared" si="88"/>
        <v>-2.4313997692424017E-4</v>
      </c>
      <c r="BN135">
        <f t="shared" si="89"/>
        <v>-4.2244664913527671E-4</v>
      </c>
      <c r="BO135">
        <f t="shared" si="90"/>
        <v>-5.2701123899335383E-4</v>
      </c>
      <c r="BP135">
        <f t="shared" si="91"/>
        <v>-5.4264882084092969E-4</v>
      </c>
      <c r="BQ135">
        <f t="shared" si="92"/>
        <v>-5.5303030282005845E-4</v>
      </c>
      <c r="BW135">
        <f t="shared" si="71"/>
        <v>1.4634434303925834</v>
      </c>
      <c r="BX135">
        <f t="shared" si="93"/>
        <v>1.583541576126323</v>
      </c>
      <c r="BY135">
        <f t="shared" si="94"/>
        <v>1.3271536530011101</v>
      </c>
      <c r="BZ135">
        <f t="shared" si="95"/>
        <v>0.99491887585108019</v>
      </c>
      <c r="CA135">
        <f t="shared" si="96"/>
        <v>0.78929740692452555</v>
      </c>
      <c r="CD135">
        <f t="shared" si="70"/>
        <v>0.49670995305892551</v>
      </c>
      <c r="CE135">
        <f t="shared" si="70"/>
        <v>1.4994564593953597</v>
      </c>
      <c r="CF135">
        <f t="shared" si="70"/>
        <v>2.3336185816989681</v>
      </c>
      <c r="CG135">
        <f t="shared" si="70"/>
        <v>2.4741603766598557</v>
      </c>
      <c r="CH135">
        <f t="shared" si="70"/>
        <v>2.5697328579690342</v>
      </c>
      <c r="CJ135">
        <f t="shared" si="97"/>
        <v>-68</v>
      </c>
    </row>
    <row r="136" spans="1:88" x14ac:dyDescent="0.3">
      <c r="A136">
        <v>-67</v>
      </c>
      <c r="B136" s="1">
        <v>1.0011869999999999E-6</v>
      </c>
      <c r="C136" s="1">
        <v>-2.5600000000000002E-13</v>
      </c>
      <c r="E136" s="1">
        <f t="shared" si="72"/>
        <v>1.0011869999999999E-6</v>
      </c>
      <c r="F136" s="1">
        <f t="shared" si="73"/>
        <v>-2.0534500000000001E-4</v>
      </c>
      <c r="G136" s="1">
        <f t="shared" si="74"/>
        <v>-3.1853600000000001E-4</v>
      </c>
      <c r="H136" s="1">
        <f t="shared" si="75"/>
        <v>-3.2336799999999998E-4</v>
      </c>
      <c r="I136" s="1">
        <f t="shared" si="76"/>
        <v>-3.0464100000000003E-4</v>
      </c>
      <c r="J136" s="1">
        <f t="shared" si="77"/>
        <v>-2.8845699999999999E-4</v>
      </c>
      <c r="L136">
        <f t="shared" si="78"/>
        <v>2.0534500000000001E-4</v>
      </c>
      <c r="M136">
        <f t="shared" si="79"/>
        <v>3.1853600000000001E-4</v>
      </c>
      <c r="N136">
        <f t="shared" si="80"/>
        <v>3.2336799999999998E-4</v>
      </c>
      <c r="O136">
        <f t="shared" si="81"/>
        <v>3.0464100000000003E-4</v>
      </c>
      <c r="P136">
        <f t="shared" si="82"/>
        <v>2.8845699999999999E-4</v>
      </c>
      <c r="AA136">
        <f t="shared" si="69"/>
        <v>1.4329863921196182E-2</v>
      </c>
      <c r="AB136">
        <f t="shared" si="69"/>
        <v>1.7847576866342391E-2</v>
      </c>
      <c r="AC136">
        <f t="shared" si="69"/>
        <v>1.7982435875042068E-2</v>
      </c>
      <c r="AD136">
        <f t="shared" si="69"/>
        <v>1.7453968030221666E-2</v>
      </c>
      <c r="AE136">
        <f t="shared" si="69"/>
        <v>1.6984021902953374E-2</v>
      </c>
      <c r="BG136">
        <f t="shared" si="83"/>
        <v>6.9719999999999995E-6</v>
      </c>
      <c r="BH136">
        <f t="shared" si="84"/>
        <v>1.4931999999999999E-5</v>
      </c>
      <c r="BI136">
        <f t="shared" si="85"/>
        <v>1.8346499999999984E-5</v>
      </c>
      <c r="BJ136">
        <f t="shared" si="86"/>
        <v>1.8179500000000011E-5</v>
      </c>
      <c r="BK136">
        <f t="shared" si="87"/>
        <v>1.8040499999999991E-5</v>
      </c>
      <c r="BM136">
        <f t="shared" si="88"/>
        <v>-2.4754444796010102E-4</v>
      </c>
      <c r="BN136">
        <f t="shared" si="89"/>
        <v>-4.2861333197404499E-4</v>
      </c>
      <c r="BO136">
        <f t="shared" si="90"/>
        <v>-5.2547815886022295E-4</v>
      </c>
      <c r="BP136">
        <f t="shared" si="91"/>
        <v>-5.373259025886739E-4</v>
      </c>
      <c r="BQ136">
        <f t="shared" si="92"/>
        <v>-5.4883778201852615E-4</v>
      </c>
      <c r="BW136">
        <f t="shared" si="71"/>
        <v>1.4644936983920034</v>
      </c>
      <c r="BX136">
        <f t="shared" si="93"/>
        <v>1.5682601767347528</v>
      </c>
      <c r="BY136">
        <f t="shared" si="94"/>
        <v>1.2845827900912636</v>
      </c>
      <c r="BZ136">
        <f t="shared" si="95"/>
        <v>0.95466735477328757</v>
      </c>
      <c r="CA136">
        <f t="shared" si="96"/>
        <v>0.75789439374185097</v>
      </c>
      <c r="CD136">
        <f t="shared" si="70"/>
        <v>0.51486871150521907</v>
      </c>
      <c r="CE136">
        <f t="shared" si="70"/>
        <v>1.5435527341824986</v>
      </c>
      <c r="CF136">
        <f t="shared" si="70"/>
        <v>2.3200612973300774</v>
      </c>
      <c r="CG136">
        <f t="shared" si="70"/>
        <v>2.4258596674458235</v>
      </c>
      <c r="CH136">
        <f t="shared" si="70"/>
        <v>2.5309182726812813</v>
      </c>
      <c r="CJ136">
        <f t="shared" si="97"/>
        <v>-67</v>
      </c>
    </row>
    <row r="137" spans="1:88" x14ac:dyDescent="0.3">
      <c r="A137">
        <v>-66</v>
      </c>
      <c r="B137" s="1">
        <v>9.4821300000000002E-7</v>
      </c>
      <c r="C137" s="1">
        <v>-3.08E-13</v>
      </c>
      <c r="E137" s="1">
        <f t="shared" si="72"/>
        <v>9.4821300000000002E-7</v>
      </c>
      <c r="F137" s="1">
        <f t="shared" si="73"/>
        <v>-1.98359E-4</v>
      </c>
      <c r="G137" s="1">
        <f t="shared" si="74"/>
        <v>-3.0356099999999999E-4</v>
      </c>
      <c r="H137" s="1">
        <f t="shared" si="75"/>
        <v>-3.0471200000000001E-4</v>
      </c>
      <c r="I137" s="1">
        <f t="shared" si="76"/>
        <v>-2.8609399999999998E-4</v>
      </c>
      <c r="J137" s="1">
        <f t="shared" si="77"/>
        <v>-2.7005600000000002E-4</v>
      </c>
      <c r="L137">
        <f t="shared" si="78"/>
        <v>1.98359E-4</v>
      </c>
      <c r="M137">
        <f t="shared" si="79"/>
        <v>3.0356099999999999E-4</v>
      </c>
      <c r="N137">
        <f t="shared" si="80"/>
        <v>3.0471200000000001E-4</v>
      </c>
      <c r="O137">
        <f t="shared" si="81"/>
        <v>2.8609399999999998E-4</v>
      </c>
      <c r="P137">
        <f t="shared" si="82"/>
        <v>2.7005600000000002E-4</v>
      </c>
      <c r="AA137">
        <f t="shared" si="69"/>
        <v>1.4083998011928289E-2</v>
      </c>
      <c r="AB137">
        <f t="shared" si="69"/>
        <v>1.742300203753647E-2</v>
      </c>
      <c r="AC137">
        <f t="shared" si="69"/>
        <v>1.7456001833180471E-2</v>
      </c>
      <c r="AD137">
        <f t="shared" si="69"/>
        <v>1.69143134652282E-2</v>
      </c>
      <c r="AE137">
        <f t="shared" si="69"/>
        <v>1.6433380662541717E-2</v>
      </c>
      <c r="BG137">
        <f t="shared" si="83"/>
        <v>6.9550000000000029E-6</v>
      </c>
      <c r="BH137">
        <f t="shared" si="84"/>
        <v>1.4800499999999986E-5</v>
      </c>
      <c r="BI137">
        <f t="shared" si="85"/>
        <v>1.7737499999999987E-5</v>
      </c>
      <c r="BJ137">
        <f t="shared" si="86"/>
        <v>1.7555499999999995E-5</v>
      </c>
      <c r="BK137">
        <f t="shared" si="87"/>
        <v>1.7278500000000014E-5</v>
      </c>
      <c r="BM137">
        <f t="shared" si="88"/>
        <v>-2.5139888520898408E-4</v>
      </c>
      <c r="BN137">
        <f t="shared" si="89"/>
        <v>-4.3563248428800209E-4</v>
      </c>
      <c r="BO137">
        <f t="shared" si="90"/>
        <v>-5.2377944225155161E-4</v>
      </c>
      <c r="BP137">
        <f t="shared" si="91"/>
        <v>-5.3593523590035098E-4</v>
      </c>
      <c r="BQ137">
        <f t="shared" si="92"/>
        <v>-5.43701995557061E-4</v>
      </c>
      <c r="BW137">
        <f t="shared" si="71"/>
        <v>1.4609227871939743</v>
      </c>
      <c r="BX137">
        <f t="shared" si="93"/>
        <v>1.5544491525423714</v>
      </c>
      <c r="BY137">
        <f t="shared" si="94"/>
        <v>1.2419419093147899</v>
      </c>
      <c r="BZ137">
        <f t="shared" si="95"/>
        <v>0.92189899319136581</v>
      </c>
      <c r="CA137">
        <f t="shared" si="96"/>
        <v>0.72588222511951384</v>
      </c>
      <c r="CD137">
        <f t="shared" si="70"/>
        <v>0.53102725917580151</v>
      </c>
      <c r="CE137">
        <f t="shared" si="70"/>
        <v>1.5945224336204999</v>
      </c>
      <c r="CF137">
        <f t="shared" si="70"/>
        <v>2.3050853888555842</v>
      </c>
      <c r="CG137">
        <f t="shared" si="70"/>
        <v>2.4133190599181171</v>
      </c>
      <c r="CH137">
        <f t="shared" si="70"/>
        <v>2.483773414228359</v>
      </c>
      <c r="CJ137">
        <f t="shared" si="97"/>
        <v>-66</v>
      </c>
    </row>
    <row r="138" spans="1:88" x14ac:dyDescent="0.3">
      <c r="A138">
        <v>-65</v>
      </c>
      <c r="B138" s="1">
        <v>8.9776600000000002E-7</v>
      </c>
      <c r="C138" s="1">
        <v>-3.2900000000000001E-13</v>
      </c>
      <c r="E138" s="1">
        <f t="shared" si="72"/>
        <v>8.9776600000000002E-7</v>
      </c>
      <c r="F138" s="1">
        <f t="shared" si="73"/>
        <v>-1.9140100000000001E-4</v>
      </c>
      <c r="G138" s="1">
        <f t="shared" si="74"/>
        <v>-2.8867200000000002E-4</v>
      </c>
      <c r="H138" s="1">
        <f t="shared" si="75"/>
        <v>-2.8667500000000002E-4</v>
      </c>
      <c r="I138" s="1">
        <f t="shared" si="76"/>
        <v>-2.68282E-4</v>
      </c>
      <c r="J138" s="1">
        <f t="shared" si="77"/>
        <v>-2.5237600000000001E-4</v>
      </c>
      <c r="L138">
        <f t="shared" si="78"/>
        <v>1.9140100000000001E-4</v>
      </c>
      <c r="M138">
        <f t="shared" si="79"/>
        <v>2.8867200000000002E-4</v>
      </c>
      <c r="N138">
        <f t="shared" si="80"/>
        <v>2.8667500000000002E-4</v>
      </c>
      <c r="O138">
        <f t="shared" si="81"/>
        <v>2.68282E-4</v>
      </c>
      <c r="P138">
        <f t="shared" si="82"/>
        <v>2.5237600000000001E-4</v>
      </c>
      <c r="AA138">
        <f t="shared" si="69"/>
        <v>1.383477502527598E-2</v>
      </c>
      <c r="AB138">
        <f t="shared" si="69"/>
        <v>1.6990350202394301E-2</v>
      </c>
      <c r="AC138">
        <f t="shared" si="69"/>
        <v>1.6931479557321622E-2</v>
      </c>
      <c r="AD138">
        <f t="shared" si="69"/>
        <v>1.6379316225044318E-2</v>
      </c>
      <c r="AE138">
        <f t="shared" si="69"/>
        <v>1.5886346338916321E-2</v>
      </c>
      <c r="BG138">
        <f t="shared" si="83"/>
        <v>6.9465000000000046E-6</v>
      </c>
      <c r="BH138">
        <f t="shared" si="84"/>
        <v>1.4564500000000011E-5</v>
      </c>
      <c r="BI138">
        <f t="shared" si="85"/>
        <v>1.7124999999999989E-5</v>
      </c>
      <c r="BJ138">
        <f t="shared" si="86"/>
        <v>1.6978999999999998E-5</v>
      </c>
      <c r="BK138">
        <f t="shared" si="87"/>
        <v>1.6607999999999998E-5</v>
      </c>
      <c r="BM138">
        <f t="shared" si="88"/>
        <v>-2.5578109976729258E-4</v>
      </c>
      <c r="BN138">
        <f t="shared" si="89"/>
        <v>-4.4000595337660356E-4</v>
      </c>
      <c r="BO138">
        <f t="shared" si="90"/>
        <v>-5.217955442140456E-4</v>
      </c>
      <c r="BP138">
        <f t="shared" si="91"/>
        <v>-5.3583553814796556E-4</v>
      </c>
      <c r="BQ138">
        <f t="shared" si="92"/>
        <v>-5.4114641997933977E-4</v>
      </c>
      <c r="BW138">
        <f t="shared" si="71"/>
        <v>1.4591373315949596</v>
      </c>
      <c r="BX138">
        <f t="shared" si="93"/>
        <v>1.5296628277560493</v>
      </c>
      <c r="BY138">
        <f t="shared" si="94"/>
        <v>1.1990559660051179</v>
      </c>
      <c r="BZ138">
        <f t="shared" si="95"/>
        <v>0.89162501810806882</v>
      </c>
      <c r="CA138">
        <f t="shared" si="96"/>
        <v>0.69771403737505422</v>
      </c>
      <c r="CD138">
        <f t="shared" si="70"/>
        <v>0.5497016250751281</v>
      </c>
      <c r="CE138">
        <f t="shared" si="70"/>
        <v>1.6266990963925139</v>
      </c>
      <c r="CF138">
        <f t="shared" si="70"/>
        <v>2.2876567025604313</v>
      </c>
      <c r="CG138">
        <f t="shared" si="70"/>
        <v>2.4124212644726284</v>
      </c>
      <c r="CH138">
        <f t="shared" si="70"/>
        <v>2.460479208412929</v>
      </c>
      <c r="CJ138">
        <f t="shared" si="97"/>
        <v>-65</v>
      </c>
    </row>
    <row r="139" spans="1:88" x14ac:dyDescent="0.3">
      <c r="A139">
        <v>-64</v>
      </c>
      <c r="B139" s="1">
        <v>8.4927299999999996E-7</v>
      </c>
      <c r="C139" s="1">
        <v>-3.2199999999999999E-13</v>
      </c>
      <c r="E139" s="1">
        <f t="shared" si="72"/>
        <v>8.4927299999999996E-7</v>
      </c>
      <c r="F139" s="1">
        <f t="shared" si="73"/>
        <v>-1.84449E-4</v>
      </c>
      <c r="G139" s="1">
        <f t="shared" si="74"/>
        <v>-2.7396000000000001E-4</v>
      </c>
      <c r="H139" s="1">
        <f t="shared" si="75"/>
        <v>-2.6923700000000002E-4</v>
      </c>
      <c r="I139" s="1">
        <f t="shared" si="76"/>
        <v>-2.5098299999999998E-4</v>
      </c>
      <c r="J139" s="1">
        <f t="shared" si="77"/>
        <v>-2.3549899999999999E-4</v>
      </c>
      <c r="L139">
        <f t="shared" si="78"/>
        <v>1.84449E-4</v>
      </c>
      <c r="M139">
        <f t="shared" si="79"/>
        <v>2.7396000000000001E-4</v>
      </c>
      <c r="N139">
        <f t="shared" si="80"/>
        <v>2.6923700000000002E-4</v>
      </c>
      <c r="O139">
        <f t="shared" si="81"/>
        <v>2.5098299999999998E-4</v>
      </c>
      <c r="P139">
        <f t="shared" si="82"/>
        <v>2.3549899999999999E-4</v>
      </c>
      <c r="AA139">
        <f t="shared" si="69"/>
        <v>1.358120024151032E-2</v>
      </c>
      <c r="AB139">
        <f t="shared" si="69"/>
        <v>1.6551737068960466E-2</v>
      </c>
      <c r="AC139">
        <f t="shared" si="69"/>
        <v>1.6408442948677368E-2</v>
      </c>
      <c r="AD139">
        <f t="shared" si="69"/>
        <v>1.5842442993427498E-2</v>
      </c>
      <c r="AE139">
        <f t="shared" si="69"/>
        <v>1.5345976671427595E-2</v>
      </c>
      <c r="BG139">
        <f t="shared" si="83"/>
        <v>6.9420000000000032E-6</v>
      </c>
      <c r="BH139">
        <f t="shared" si="84"/>
        <v>1.4361500000000018E-5</v>
      </c>
      <c r="BI139">
        <f t="shared" si="85"/>
        <v>1.6596500000000013E-5</v>
      </c>
      <c r="BJ139">
        <f t="shared" si="86"/>
        <v>1.6343999999999995E-5</v>
      </c>
      <c r="BK139">
        <f t="shared" si="87"/>
        <v>1.5901999999999998E-5</v>
      </c>
      <c r="BM139">
        <f t="shared" si="88"/>
        <v>-2.605733214227105E-4</v>
      </c>
      <c r="BN139">
        <f t="shared" si="89"/>
        <v>-4.4584618457598792E-4</v>
      </c>
      <c r="BO139">
        <f t="shared" si="90"/>
        <v>-5.2235972083126958E-4</v>
      </c>
      <c r="BP139">
        <f t="shared" si="91"/>
        <v>-5.3381667499184757E-4</v>
      </c>
      <c r="BQ139">
        <f t="shared" si="92"/>
        <v>-5.3690047190494469E-4</v>
      </c>
      <c r="BW139">
        <f t="shared" si="71"/>
        <v>1.4581920903954808</v>
      </c>
      <c r="BX139">
        <f t="shared" si="93"/>
        <v>1.508342387367813</v>
      </c>
      <c r="BY139">
        <f t="shared" si="94"/>
        <v>1.1620515234922024</v>
      </c>
      <c r="BZ139">
        <f t="shared" si="95"/>
        <v>0.85827900912646649</v>
      </c>
      <c r="CA139">
        <f t="shared" si="96"/>
        <v>0.66805446907141808</v>
      </c>
      <c r="CD139">
        <f t="shared" si="70"/>
        <v>0.57049260300757143</v>
      </c>
      <c r="CE139">
        <f t="shared" si="70"/>
        <v>1.6701682713973667</v>
      </c>
      <c r="CF139">
        <f t="shared" si="70"/>
        <v>2.2926063046387761</v>
      </c>
      <c r="CG139">
        <f t="shared" si="70"/>
        <v>2.3942769904334935</v>
      </c>
      <c r="CH139">
        <f t="shared" si="70"/>
        <v>2.4220198131887054</v>
      </c>
      <c r="CJ139">
        <f t="shared" si="97"/>
        <v>-64</v>
      </c>
    </row>
    <row r="140" spans="1:88" x14ac:dyDescent="0.3">
      <c r="A140">
        <v>-63</v>
      </c>
      <c r="B140" s="1">
        <v>8.0106299999999998E-7</v>
      </c>
      <c r="C140" s="1">
        <v>-3.1199999999999998E-13</v>
      </c>
      <c r="E140" s="1">
        <f t="shared" si="72"/>
        <v>8.0106299999999998E-7</v>
      </c>
      <c r="F140" s="1">
        <f t="shared" si="73"/>
        <v>-1.77508E-4</v>
      </c>
      <c r="G140" s="1">
        <f t="shared" si="74"/>
        <v>-2.5954299999999999E-4</v>
      </c>
      <c r="H140" s="1">
        <f t="shared" si="75"/>
        <v>-2.5242500000000002E-4</v>
      </c>
      <c r="I140" s="1">
        <f t="shared" si="76"/>
        <v>-2.34324E-4</v>
      </c>
      <c r="J140" s="1">
        <f t="shared" si="77"/>
        <v>-2.1916000000000001E-4</v>
      </c>
      <c r="L140">
        <f t="shared" si="78"/>
        <v>1.77508E-4</v>
      </c>
      <c r="M140">
        <f t="shared" si="79"/>
        <v>2.5954299999999999E-4</v>
      </c>
      <c r="N140">
        <f t="shared" si="80"/>
        <v>2.5242500000000002E-4</v>
      </c>
      <c r="O140">
        <f t="shared" si="81"/>
        <v>2.34324E-4</v>
      </c>
      <c r="P140">
        <f t="shared" si="82"/>
        <v>2.1916000000000001E-4</v>
      </c>
      <c r="AA140">
        <f t="shared" si="69"/>
        <v>1.3323212825741395E-2</v>
      </c>
      <c r="AB140">
        <f t="shared" si="69"/>
        <v>1.6110338295641093E-2</v>
      </c>
      <c r="AC140">
        <f t="shared" si="69"/>
        <v>1.5887888468893531E-2</v>
      </c>
      <c r="AD140">
        <f t="shared" si="69"/>
        <v>1.5307645148748387E-2</v>
      </c>
      <c r="AE140">
        <f t="shared" si="69"/>
        <v>1.4804053498957642E-2</v>
      </c>
      <c r="BG140">
        <f t="shared" si="83"/>
        <v>6.9059999999999903E-6</v>
      </c>
      <c r="BH140">
        <f t="shared" si="84"/>
        <v>1.4165499999999992E-5</v>
      </c>
      <c r="BI140">
        <f t="shared" si="85"/>
        <v>1.6016000000000017E-5</v>
      </c>
      <c r="BJ140">
        <f t="shared" si="86"/>
        <v>1.5623500000000004E-5</v>
      </c>
      <c r="BK140">
        <f t="shared" si="87"/>
        <v>1.5102500000000002E-5</v>
      </c>
      <c r="BM140">
        <f t="shared" si="88"/>
        <v>-2.6441953112337722E-4</v>
      </c>
      <c r="BN140">
        <f t="shared" si="89"/>
        <v>-4.5234072676565625E-4</v>
      </c>
      <c r="BO140">
        <f t="shared" si="90"/>
        <v>-5.2112468928739233E-4</v>
      </c>
      <c r="BP140">
        <f t="shared" si="91"/>
        <v>-5.2856819295032768E-4</v>
      </c>
      <c r="BQ140">
        <f t="shared" si="92"/>
        <v>-5.2898157284859623E-4</v>
      </c>
      <c r="BW140">
        <f t="shared" si="71"/>
        <v>1.4506301607996503</v>
      </c>
      <c r="BX140">
        <f t="shared" si="93"/>
        <v>1.4877571345791676</v>
      </c>
      <c r="BY140">
        <f t="shared" si="94"/>
        <v>1.1214061519146277</v>
      </c>
      <c r="BZ140">
        <f t="shared" si="95"/>
        <v>0.82044310444734192</v>
      </c>
      <c r="CA140">
        <f t="shared" si="96"/>
        <v>0.6344668984499493</v>
      </c>
      <c r="CD140">
        <f t="shared" si="70"/>
        <v>0.58745848609175522</v>
      </c>
      <c r="CE140">
        <f t="shared" si="70"/>
        <v>1.719180605428243</v>
      </c>
      <c r="CF140">
        <f t="shared" si="70"/>
        <v>2.2817781578332768</v>
      </c>
      <c r="CG140">
        <f t="shared" si="70"/>
        <v>2.3474274093479561</v>
      </c>
      <c r="CH140">
        <f t="shared" si="70"/>
        <v>2.3511005730806511</v>
      </c>
      <c r="CJ140">
        <f t="shared" si="97"/>
        <v>-63</v>
      </c>
    </row>
    <row r="141" spans="1:88" x14ac:dyDescent="0.3">
      <c r="A141">
        <v>-62</v>
      </c>
      <c r="B141" s="1">
        <v>7.5604299999999996E-7</v>
      </c>
      <c r="C141" s="1">
        <v>-2.9899999999999999E-13</v>
      </c>
      <c r="E141" s="1">
        <f t="shared" si="72"/>
        <v>7.5604299999999996E-7</v>
      </c>
      <c r="F141" s="1">
        <f t="shared" si="73"/>
        <v>-1.7056499999999999E-4</v>
      </c>
      <c r="G141" s="1">
        <f t="shared" si="74"/>
        <v>-2.4523699999999998E-4</v>
      </c>
      <c r="H141" s="1">
        <f t="shared" si="75"/>
        <v>-2.3604400000000001E-4</v>
      </c>
      <c r="I141" s="1">
        <f t="shared" si="76"/>
        <v>-2.18295E-4</v>
      </c>
      <c r="J141" s="1">
        <f t="shared" si="77"/>
        <v>-2.0369499999999999E-4</v>
      </c>
      <c r="L141">
        <f t="shared" si="78"/>
        <v>1.7056499999999999E-4</v>
      </c>
      <c r="M141">
        <f t="shared" si="79"/>
        <v>2.4523699999999998E-4</v>
      </c>
      <c r="N141">
        <f t="shared" si="80"/>
        <v>2.3604400000000001E-4</v>
      </c>
      <c r="O141">
        <f t="shared" si="81"/>
        <v>2.18295E-4</v>
      </c>
      <c r="P141">
        <f t="shared" si="82"/>
        <v>2.0369499999999999E-4</v>
      </c>
      <c r="AA141">
        <f t="shared" si="69"/>
        <v>1.3060053598664899E-2</v>
      </c>
      <c r="AB141">
        <f t="shared" si="69"/>
        <v>1.566004469980849E-2</v>
      </c>
      <c r="AC141">
        <f t="shared" si="69"/>
        <v>1.5363723507014829E-2</v>
      </c>
      <c r="AD141">
        <f t="shared" si="69"/>
        <v>1.4774809643443803E-2</v>
      </c>
      <c r="AE141">
        <f t="shared" si="69"/>
        <v>1.4272175727617705E-2</v>
      </c>
      <c r="BG141">
        <f t="shared" si="83"/>
        <v>6.8869999999999901E-6</v>
      </c>
      <c r="BH141">
        <f t="shared" si="84"/>
        <v>1.3854999999999994E-5</v>
      </c>
      <c r="BI141">
        <f t="shared" si="85"/>
        <v>1.5353E-5</v>
      </c>
      <c r="BJ141">
        <f t="shared" si="86"/>
        <v>1.4894999999999999E-5</v>
      </c>
      <c r="BK141">
        <f t="shared" si="87"/>
        <v>1.4409999999999987E-5</v>
      </c>
      <c r="BM141">
        <f t="shared" si="88"/>
        <v>-2.6921614894539255E-4</v>
      </c>
      <c r="BN141">
        <f t="shared" si="89"/>
        <v>-4.5562406936636846E-4</v>
      </c>
      <c r="BO141">
        <f t="shared" si="90"/>
        <v>-5.170519165333718E-4</v>
      </c>
      <c r="BP141">
        <f t="shared" si="91"/>
        <v>-5.2254866882255665E-4</v>
      </c>
      <c r="BQ141">
        <f t="shared" si="92"/>
        <v>-5.2407228608975561E-4</v>
      </c>
      <c r="BW141">
        <f t="shared" si="71"/>
        <v>1.4466391424018521</v>
      </c>
      <c r="BX141">
        <f t="shared" si="93"/>
        <v>1.45514631319716</v>
      </c>
      <c r="BY141">
        <f t="shared" si="94"/>
        <v>1.0749843063402384</v>
      </c>
      <c r="BZ141">
        <f t="shared" si="95"/>
        <v>0.78218709256844843</v>
      </c>
      <c r="CA141">
        <f t="shared" si="96"/>
        <v>0.60537447486599971</v>
      </c>
      <c r="CD141">
        <f t="shared" si="70"/>
        <v>0.6089650038350416</v>
      </c>
      <c r="CE141">
        <f t="shared" si="70"/>
        <v>1.7442287367791138</v>
      </c>
      <c r="CF141">
        <f t="shared" si="70"/>
        <v>2.2462517303590186</v>
      </c>
      <c r="CG141">
        <f t="shared" si="70"/>
        <v>2.2942651680018988</v>
      </c>
      <c r="CH141">
        <f t="shared" si="70"/>
        <v>2.30766364490017</v>
      </c>
      <c r="CJ141">
        <f t="shared" si="97"/>
        <v>-62</v>
      </c>
    </row>
    <row r="142" spans="1:88" x14ac:dyDescent="0.3">
      <c r="A142">
        <v>-61</v>
      </c>
      <c r="B142" s="1">
        <v>7.1163600000000003E-7</v>
      </c>
      <c r="C142" s="1">
        <v>-2.9300000000000001E-13</v>
      </c>
      <c r="E142" s="1">
        <f t="shared" si="72"/>
        <v>7.1163600000000003E-7</v>
      </c>
      <c r="F142" s="1">
        <f t="shared" si="73"/>
        <v>-1.6369600000000001E-4</v>
      </c>
      <c r="G142" s="1">
        <f t="shared" si="74"/>
        <v>-2.3121200000000001E-4</v>
      </c>
      <c r="H142" s="1">
        <f t="shared" si="75"/>
        <v>-2.2039299999999999E-4</v>
      </c>
      <c r="I142" s="1">
        <f t="shared" si="76"/>
        <v>-2.0307699999999999E-4</v>
      </c>
      <c r="J142" s="1">
        <f t="shared" si="77"/>
        <v>-1.8895500000000001E-4</v>
      </c>
      <c r="L142">
        <f t="shared" si="78"/>
        <v>1.6369600000000001E-4</v>
      </c>
      <c r="M142">
        <f t="shared" si="79"/>
        <v>2.3121200000000001E-4</v>
      </c>
      <c r="N142">
        <f t="shared" si="80"/>
        <v>2.2039299999999999E-4</v>
      </c>
      <c r="O142">
        <f t="shared" si="81"/>
        <v>2.0307699999999999E-4</v>
      </c>
      <c r="P142">
        <f t="shared" si="82"/>
        <v>1.8895500000000001E-4</v>
      </c>
      <c r="AA142">
        <f t="shared" si="69"/>
        <v>1.279437376349464E-2</v>
      </c>
      <c r="AB142">
        <f t="shared" si="69"/>
        <v>1.5205656842109781E-2</v>
      </c>
      <c r="AC142">
        <f t="shared" si="69"/>
        <v>1.4845639090318746E-2</v>
      </c>
      <c r="AD142">
        <f t="shared" si="69"/>
        <v>1.4250508762847731E-2</v>
      </c>
      <c r="AE142">
        <f t="shared" si="69"/>
        <v>1.3746090353260449E-2</v>
      </c>
      <c r="BG142">
        <f t="shared" si="83"/>
        <v>6.9025000000000029E-6</v>
      </c>
      <c r="BH142">
        <f t="shared" si="84"/>
        <v>1.3546999999999998E-5</v>
      </c>
      <c r="BI142">
        <f t="shared" si="85"/>
        <v>1.4742999999999987E-5</v>
      </c>
      <c r="BJ142">
        <f t="shared" si="86"/>
        <v>1.421799999999999E-5</v>
      </c>
      <c r="BK142">
        <f t="shared" si="87"/>
        <v>1.3736499999999998E-5</v>
      </c>
      <c r="BM142">
        <f t="shared" si="88"/>
        <v>-2.7568788231915713E-4</v>
      </c>
      <c r="BN142">
        <f t="shared" si="89"/>
        <v>-4.593348779766857E-4</v>
      </c>
      <c r="BO142">
        <f t="shared" si="90"/>
        <v>-5.1436458040784745E-4</v>
      </c>
      <c r="BP142">
        <f t="shared" si="91"/>
        <v>-5.1766404908636543E-4</v>
      </c>
      <c r="BQ142">
        <f t="shared" si="92"/>
        <v>-5.1926677319184215E-4</v>
      </c>
      <c r="BW142">
        <f t="shared" si="71"/>
        <v>1.4498949732000586</v>
      </c>
      <c r="BX142">
        <f t="shared" si="93"/>
        <v>1.4227980588150078</v>
      </c>
      <c r="BY142">
        <f t="shared" si="94"/>
        <v>1.0322734076971356</v>
      </c>
      <c r="BZ142">
        <f t="shared" si="95"/>
        <v>0.74663552078806261</v>
      </c>
      <c r="CA142">
        <f t="shared" si="96"/>
        <v>0.57708025496161075</v>
      </c>
      <c r="CD142">
        <f t="shared" si="70"/>
        <v>0.63859494285702489</v>
      </c>
      <c r="CE142">
        <f t="shared" si="70"/>
        <v>1.7727560114877141</v>
      </c>
      <c r="CF142">
        <f t="shared" si="70"/>
        <v>2.2229629800857853</v>
      </c>
      <c r="CG142">
        <f t="shared" si="70"/>
        <v>2.2515735082654609</v>
      </c>
      <c r="CH142">
        <f t="shared" si="70"/>
        <v>2.2655371492078729</v>
      </c>
      <c r="CJ142">
        <f t="shared" si="97"/>
        <v>-61</v>
      </c>
    </row>
    <row r="143" spans="1:88" x14ac:dyDescent="0.3">
      <c r="A143">
        <v>-60</v>
      </c>
      <c r="B143" s="1">
        <v>6.6862700000000005E-7</v>
      </c>
      <c r="C143" s="1">
        <v>-2.9899999999999999E-13</v>
      </c>
      <c r="E143" s="1">
        <f t="shared" si="72"/>
        <v>6.6862700000000005E-7</v>
      </c>
      <c r="F143" s="1">
        <f t="shared" si="73"/>
        <v>-1.5679100000000001E-4</v>
      </c>
      <c r="G143" s="1">
        <f t="shared" si="74"/>
        <v>-2.1752699999999999E-4</v>
      </c>
      <c r="H143" s="1">
        <f t="shared" si="75"/>
        <v>-2.05338E-4</v>
      </c>
      <c r="I143" s="1">
        <f t="shared" si="76"/>
        <v>-1.88505E-4</v>
      </c>
      <c r="J143" s="1">
        <f t="shared" si="77"/>
        <v>-1.7487500000000001E-4</v>
      </c>
      <c r="L143">
        <f t="shared" si="78"/>
        <v>1.5679100000000001E-4</v>
      </c>
      <c r="M143">
        <f t="shared" si="79"/>
        <v>2.1752699999999999E-4</v>
      </c>
      <c r="N143">
        <f t="shared" si="80"/>
        <v>2.05338E-4</v>
      </c>
      <c r="O143">
        <f t="shared" si="81"/>
        <v>1.88505E-4</v>
      </c>
      <c r="P143">
        <f t="shared" si="82"/>
        <v>1.7487500000000001E-4</v>
      </c>
      <c r="AA143">
        <f t="shared" si="69"/>
        <v>1.2521621300774114E-2</v>
      </c>
      <c r="AB143">
        <f t="shared" si="69"/>
        <v>1.4748796561075753E-2</v>
      </c>
      <c r="AC143">
        <f t="shared" si="69"/>
        <v>1.4329619673948085E-2</v>
      </c>
      <c r="AD143">
        <f t="shared" si="69"/>
        <v>1.372971230579869E-2</v>
      </c>
      <c r="AE143">
        <f t="shared" si="69"/>
        <v>1.3224031155438194E-2</v>
      </c>
      <c r="BG143">
        <f t="shared" si="83"/>
        <v>6.8685000000000106E-6</v>
      </c>
      <c r="BH143">
        <f t="shared" si="84"/>
        <v>1.3266999999999988E-5</v>
      </c>
      <c r="BI143">
        <f t="shared" si="85"/>
        <v>1.4116500000000005E-5</v>
      </c>
      <c r="BJ143">
        <f t="shared" si="86"/>
        <v>1.3563499999999998E-5</v>
      </c>
      <c r="BK143">
        <f t="shared" si="87"/>
        <v>1.3069000000000008E-5</v>
      </c>
      <c r="BM143">
        <f t="shared" si="88"/>
        <v>-2.8055145867972835E-4</v>
      </c>
      <c r="BN143">
        <f t="shared" si="89"/>
        <v>-4.6438742671137909E-4</v>
      </c>
      <c r="BO143">
        <f t="shared" si="90"/>
        <v>-5.1076971085517453E-4</v>
      </c>
      <c r="BP143">
        <f t="shared" si="91"/>
        <v>-5.1312410565427895E-4</v>
      </c>
      <c r="BQ143">
        <f t="shared" si="92"/>
        <v>-5.1412659873628901E-4</v>
      </c>
      <c r="BW143">
        <f t="shared" si="71"/>
        <v>1.4427531508040006</v>
      </c>
      <c r="BX143">
        <f t="shared" si="93"/>
        <v>1.3933905548312315</v>
      </c>
      <c r="BY143">
        <f t="shared" si="94"/>
        <v>0.98840721425467215</v>
      </c>
      <c r="BZ143">
        <f t="shared" si="95"/>
        <v>0.71226550050702586</v>
      </c>
      <c r="CA143">
        <f t="shared" si="96"/>
        <v>0.5490380993770827</v>
      </c>
      <c r="CD143">
        <f t="shared" si="70"/>
        <v>0.66132536811600062</v>
      </c>
      <c r="CE143">
        <f t="shared" si="70"/>
        <v>1.811970094318667</v>
      </c>
      <c r="CF143">
        <f t="shared" si="70"/>
        <v>2.1919991969535797</v>
      </c>
      <c r="CG143">
        <f t="shared" si="70"/>
        <v>2.2122538276985675</v>
      </c>
      <c r="CH143">
        <f t="shared" si="70"/>
        <v>2.2209064540971197</v>
      </c>
      <c r="CJ143">
        <f t="shared" si="97"/>
        <v>-60</v>
      </c>
    </row>
    <row r="144" spans="1:88" x14ac:dyDescent="0.3">
      <c r="A144">
        <v>-59</v>
      </c>
      <c r="B144" s="1">
        <v>6.2631199999999995E-7</v>
      </c>
      <c r="C144" s="1">
        <v>-2.9100000000000002E-13</v>
      </c>
      <c r="E144" s="1">
        <f t="shared" si="72"/>
        <v>6.2631199999999995E-7</v>
      </c>
      <c r="F144" s="1">
        <f t="shared" si="73"/>
        <v>-1.4989100000000001E-4</v>
      </c>
      <c r="G144" s="1">
        <f t="shared" si="74"/>
        <v>-2.0411800000000001E-4</v>
      </c>
      <c r="H144" s="1">
        <f t="shared" si="75"/>
        <v>-1.9090700000000001E-4</v>
      </c>
      <c r="I144" s="1">
        <f t="shared" si="76"/>
        <v>-1.7464100000000001E-4</v>
      </c>
      <c r="J144" s="1">
        <f t="shared" si="77"/>
        <v>-1.6148200000000001E-4</v>
      </c>
      <c r="L144">
        <f t="shared" si="78"/>
        <v>1.4989100000000001E-4</v>
      </c>
      <c r="M144">
        <f t="shared" si="79"/>
        <v>2.0411800000000001E-4</v>
      </c>
      <c r="N144">
        <f t="shared" si="80"/>
        <v>1.9090700000000001E-4</v>
      </c>
      <c r="O144">
        <f t="shared" si="81"/>
        <v>1.7464100000000001E-4</v>
      </c>
      <c r="P144">
        <f t="shared" si="82"/>
        <v>1.6148200000000001E-4</v>
      </c>
      <c r="AA144">
        <f t="shared" si="69"/>
        <v>1.2242997998856326E-2</v>
      </c>
      <c r="AB144">
        <f t="shared" si="69"/>
        <v>1.4286987086156409E-2</v>
      </c>
      <c r="AC144">
        <f t="shared" si="69"/>
        <v>1.3816909929503051E-2</v>
      </c>
      <c r="AD144">
        <f t="shared" si="69"/>
        <v>1.3215180664675001E-2</v>
      </c>
      <c r="AE144">
        <f t="shared" si="69"/>
        <v>1.2707556806876765E-2</v>
      </c>
      <c r="BG144">
        <f t="shared" si="83"/>
        <v>6.8250000000000041E-6</v>
      </c>
      <c r="BH144">
        <f t="shared" si="84"/>
        <v>1.2928500000000002E-5</v>
      </c>
      <c r="BI144">
        <f t="shared" si="85"/>
        <v>1.3534000000000008E-5</v>
      </c>
      <c r="BJ144">
        <f t="shared" si="86"/>
        <v>1.2943500000000007E-5</v>
      </c>
      <c r="BK144">
        <f t="shared" si="87"/>
        <v>1.2437500000000011E-5</v>
      </c>
      <c r="BM144">
        <f t="shared" si="88"/>
        <v>-2.8538299646866083E-4</v>
      </c>
      <c r="BN144">
        <f t="shared" si="89"/>
        <v>-4.6777260822779715E-4</v>
      </c>
      <c r="BO144">
        <f t="shared" si="90"/>
        <v>-5.0847449603132807E-4</v>
      </c>
      <c r="BP144">
        <f t="shared" si="91"/>
        <v>-5.0935288205729724E-4</v>
      </c>
      <c r="BQ144">
        <f t="shared" si="92"/>
        <v>-5.0982854054599104E-4</v>
      </c>
      <c r="BW144">
        <f t="shared" si="71"/>
        <v>1.4336158192090405</v>
      </c>
      <c r="BX144">
        <f t="shared" si="93"/>
        <v>1.3578389830508477</v>
      </c>
      <c r="BY144">
        <f t="shared" si="94"/>
        <v>0.94762180694384135</v>
      </c>
      <c r="BZ144">
        <f t="shared" si="95"/>
        <v>0.67970719252498957</v>
      </c>
      <c r="CA144">
        <f t="shared" si="96"/>
        <v>0.52250832971172001</v>
      </c>
      <c r="CD144">
        <f t="shared" si="70"/>
        <v>0.68429963364610136</v>
      </c>
      <c r="CE144">
        <f t="shared" si="70"/>
        <v>1.8384833194955381</v>
      </c>
      <c r="CF144">
        <f t="shared" si="70"/>
        <v>2.1723433522570126</v>
      </c>
      <c r="CG144">
        <f t="shared" si="70"/>
        <v>2.1798552499904895</v>
      </c>
      <c r="CH144">
        <f t="shared" si="70"/>
        <v>2.1839284606409972</v>
      </c>
      <c r="CJ144">
        <f t="shared" si="97"/>
        <v>-59</v>
      </c>
    </row>
    <row r="145" spans="1:88" x14ac:dyDescent="0.3">
      <c r="A145">
        <v>-58</v>
      </c>
      <c r="B145" s="1">
        <v>5.8757800000000002E-7</v>
      </c>
      <c r="C145" s="1">
        <v>-3.0600000000000001E-13</v>
      </c>
      <c r="E145" s="1">
        <f t="shared" si="72"/>
        <v>5.8757800000000002E-7</v>
      </c>
      <c r="F145" s="1">
        <f t="shared" si="73"/>
        <v>-1.4305399999999999E-4</v>
      </c>
      <c r="G145" s="1">
        <f t="shared" si="74"/>
        <v>-1.9099300000000001E-4</v>
      </c>
      <c r="H145" s="1">
        <f t="shared" si="75"/>
        <v>-1.7710499999999999E-4</v>
      </c>
      <c r="I145" s="1">
        <f t="shared" si="76"/>
        <v>-1.61378E-4</v>
      </c>
      <c r="J145" s="1">
        <f t="shared" si="77"/>
        <v>-1.48737E-4</v>
      </c>
      <c r="L145">
        <f t="shared" si="78"/>
        <v>1.4305399999999999E-4</v>
      </c>
      <c r="M145">
        <f t="shared" si="79"/>
        <v>1.9099300000000001E-4</v>
      </c>
      <c r="N145">
        <f t="shared" si="80"/>
        <v>1.7710499999999999E-4</v>
      </c>
      <c r="O145">
        <f t="shared" si="81"/>
        <v>1.61378E-4</v>
      </c>
      <c r="P145">
        <f t="shared" si="82"/>
        <v>1.48737E-4</v>
      </c>
      <c r="AA145">
        <f t="shared" si="69"/>
        <v>1.1960518383414658E-2</v>
      </c>
      <c r="AB145">
        <f t="shared" si="69"/>
        <v>1.3820021707652995E-2</v>
      </c>
      <c r="AC145">
        <f t="shared" si="69"/>
        <v>1.3308080252237736E-2</v>
      </c>
      <c r="AD145">
        <f t="shared" si="69"/>
        <v>1.2703464094490132E-2</v>
      </c>
      <c r="AE145">
        <f t="shared" si="69"/>
        <v>1.2195777957965616E-2</v>
      </c>
      <c r="BG145">
        <f t="shared" si="83"/>
        <v>6.8009999999999921E-6</v>
      </c>
      <c r="BH145">
        <f t="shared" si="84"/>
        <v>1.2570999999999999E-5</v>
      </c>
      <c r="BI145">
        <f t="shared" si="85"/>
        <v>1.2923E-5</v>
      </c>
      <c r="BJ145">
        <f t="shared" si="86"/>
        <v>1.2319E-5</v>
      </c>
      <c r="BK145">
        <f t="shared" si="87"/>
        <v>1.1766999999999999E-5</v>
      </c>
      <c r="BM145">
        <f t="shared" si="88"/>
        <v>-2.9141045052955011E-4</v>
      </c>
      <c r="BN145">
        <f t="shared" si="89"/>
        <v>-4.7085330023301485E-4</v>
      </c>
      <c r="BO145">
        <f t="shared" si="90"/>
        <v>-5.0467023969960969E-4</v>
      </c>
      <c r="BP145">
        <f t="shared" si="91"/>
        <v>-5.0493805395267384E-4</v>
      </c>
      <c r="BQ145">
        <f t="shared" si="92"/>
        <v>-5.0318165866657886E-4</v>
      </c>
      <c r="BW145">
        <f t="shared" si="71"/>
        <v>1.4285745328118193</v>
      </c>
      <c r="BX145">
        <f t="shared" si="93"/>
        <v>1.3202919020715629</v>
      </c>
      <c r="BY145">
        <f t="shared" si="94"/>
        <v>0.90484089043411076</v>
      </c>
      <c r="BZ145">
        <f t="shared" si="95"/>
        <v>0.64691257424308268</v>
      </c>
      <c r="CA145">
        <f t="shared" si="96"/>
        <v>0.49434014196726056</v>
      </c>
      <c r="CD145">
        <f t="shared" si="70"/>
        <v>0.71351049388880938</v>
      </c>
      <c r="CE145">
        <f t="shared" si="70"/>
        <v>1.862779104699211</v>
      </c>
      <c r="CF145">
        <f t="shared" si="70"/>
        <v>2.139959285619407</v>
      </c>
      <c r="CG145">
        <f t="shared" si="70"/>
        <v>2.1422311202537698</v>
      </c>
      <c r="CH145">
        <f t="shared" si="70"/>
        <v>2.127353807601053</v>
      </c>
      <c r="CJ145">
        <f t="shared" si="97"/>
        <v>-58</v>
      </c>
    </row>
    <row r="146" spans="1:88" x14ac:dyDescent="0.3">
      <c r="A146">
        <v>-57</v>
      </c>
      <c r="B146" s="1">
        <v>5.4902900000000001E-7</v>
      </c>
      <c r="C146" s="1">
        <v>-2.97E-13</v>
      </c>
      <c r="E146" s="1">
        <f t="shared" si="72"/>
        <v>5.4902900000000001E-7</v>
      </c>
      <c r="F146" s="1">
        <f t="shared" si="73"/>
        <v>-1.36241E-4</v>
      </c>
      <c r="G146" s="1">
        <f t="shared" si="74"/>
        <v>-1.7826100000000001E-4</v>
      </c>
      <c r="H146" s="1">
        <f t="shared" si="75"/>
        <v>-1.6383899999999999E-4</v>
      </c>
      <c r="I146" s="1">
        <f t="shared" si="76"/>
        <v>-1.4875399999999999E-4</v>
      </c>
      <c r="J146" s="1">
        <f t="shared" si="77"/>
        <v>-1.3660699999999999E-4</v>
      </c>
      <c r="L146">
        <f t="shared" si="78"/>
        <v>1.36241E-4</v>
      </c>
      <c r="M146">
        <f t="shared" si="79"/>
        <v>1.7826100000000001E-4</v>
      </c>
      <c r="N146">
        <f t="shared" si="80"/>
        <v>1.6383899999999999E-4</v>
      </c>
      <c r="O146">
        <f t="shared" si="81"/>
        <v>1.4875399999999999E-4</v>
      </c>
      <c r="P146">
        <f t="shared" si="82"/>
        <v>1.3660699999999999E-4</v>
      </c>
      <c r="AA146">
        <f t="shared" si="69"/>
        <v>1.1672232005919004E-2</v>
      </c>
      <c r="AB146">
        <f t="shared" si="69"/>
        <v>1.3351441869700815E-2</v>
      </c>
      <c r="AC146">
        <f t="shared" si="69"/>
        <v>1.2799960937440395E-2</v>
      </c>
      <c r="AD146">
        <f t="shared" si="69"/>
        <v>1.2196474900560406E-2</v>
      </c>
      <c r="AE146">
        <f t="shared" si="69"/>
        <v>1.1687899725784783E-2</v>
      </c>
      <c r="BG146">
        <f t="shared" si="83"/>
        <v>6.7409999999999944E-6</v>
      </c>
      <c r="BH146">
        <f t="shared" si="84"/>
        <v>1.2205999999999996E-5</v>
      </c>
      <c r="BI146">
        <f t="shared" si="85"/>
        <v>1.2319999999999989E-5</v>
      </c>
      <c r="BJ146">
        <f t="shared" si="86"/>
        <v>1.1676999999999988E-5</v>
      </c>
      <c r="BK146">
        <f t="shared" si="87"/>
        <v>1.1100999999999994E-5</v>
      </c>
      <c r="BM146">
        <f t="shared" si="88"/>
        <v>-2.9628297298468168E-4</v>
      </c>
      <c r="BN146">
        <f t="shared" si="89"/>
        <v>-4.7392683959055279E-4</v>
      </c>
      <c r="BO146">
        <f t="shared" si="90"/>
        <v>-5.0084917674169099E-4</v>
      </c>
      <c r="BP146">
        <f t="shared" si="91"/>
        <v>-4.9913037861243521E-4</v>
      </c>
      <c r="BQ146">
        <f t="shared" si="92"/>
        <v>-4.9593621294720825E-4</v>
      </c>
      <c r="BW146">
        <f t="shared" si="71"/>
        <v>1.4159713168187733</v>
      </c>
      <c r="BX146">
        <f t="shared" si="93"/>
        <v>1.2819571200927129</v>
      </c>
      <c r="BY146">
        <f t="shared" si="94"/>
        <v>0.86262011685740425</v>
      </c>
      <c r="BZ146">
        <f t="shared" si="95"/>
        <v>0.61319897146168267</v>
      </c>
      <c r="CA146">
        <f t="shared" si="96"/>
        <v>0.46636100246269707</v>
      </c>
      <c r="CD146">
        <f t="shared" si="70"/>
        <v>0.73757044830902707</v>
      </c>
      <c r="CE146">
        <f t="shared" si="70"/>
        <v>1.8871774096028966</v>
      </c>
      <c r="CF146">
        <f t="shared" si="70"/>
        <v>2.1076769628978873</v>
      </c>
      <c r="CG146">
        <f t="shared" si="70"/>
        <v>2.0932356687700984</v>
      </c>
      <c r="CH146">
        <f t="shared" si="70"/>
        <v>2.0665302309315203</v>
      </c>
      <c r="CJ146">
        <f t="shared" si="97"/>
        <v>-57</v>
      </c>
    </row>
    <row r="147" spans="1:88" x14ac:dyDescent="0.3">
      <c r="A147">
        <v>-56</v>
      </c>
      <c r="B147" s="1">
        <v>5.0995100000000001E-7</v>
      </c>
      <c r="C147" s="1">
        <v>-2.6399999999999999E-13</v>
      </c>
      <c r="E147" s="1">
        <f t="shared" si="72"/>
        <v>5.0995100000000001E-7</v>
      </c>
      <c r="F147" s="1">
        <f t="shared" si="73"/>
        <v>-1.2945200000000001E-4</v>
      </c>
      <c r="G147" s="1">
        <f t="shared" si="74"/>
        <v>-1.6585100000000001E-4</v>
      </c>
      <c r="H147" s="1">
        <f t="shared" si="75"/>
        <v>-1.51259E-4</v>
      </c>
      <c r="I147" s="1">
        <f t="shared" si="76"/>
        <v>-1.3674E-4</v>
      </c>
      <c r="J147" s="1">
        <f t="shared" si="77"/>
        <v>-1.25203E-4</v>
      </c>
      <c r="L147">
        <f t="shared" si="78"/>
        <v>1.2945200000000001E-4</v>
      </c>
      <c r="M147">
        <f t="shared" si="79"/>
        <v>1.6585100000000001E-4</v>
      </c>
      <c r="N147">
        <f t="shared" si="80"/>
        <v>1.51259E-4</v>
      </c>
      <c r="O147">
        <f t="shared" si="81"/>
        <v>1.3674E-4</v>
      </c>
      <c r="P147">
        <f t="shared" si="82"/>
        <v>1.25203E-4</v>
      </c>
      <c r="AA147">
        <f t="shared" si="69"/>
        <v>1.1377697482355557E-2</v>
      </c>
      <c r="AB147">
        <f t="shared" si="69"/>
        <v>1.2878315107186965E-2</v>
      </c>
      <c r="AC147">
        <f t="shared" si="69"/>
        <v>1.2298739772838517E-2</v>
      </c>
      <c r="AD147">
        <f t="shared" si="69"/>
        <v>1.1693587986584784E-2</v>
      </c>
      <c r="AE147">
        <f t="shared" si="69"/>
        <v>1.1189414640632458E-2</v>
      </c>
      <c r="BG147">
        <f t="shared" si="83"/>
        <v>6.6970000000000004E-6</v>
      </c>
      <c r="BH147">
        <f t="shared" si="84"/>
        <v>1.1797000000000007E-5</v>
      </c>
      <c r="BI147">
        <f t="shared" si="85"/>
        <v>1.1740999999999993E-5</v>
      </c>
      <c r="BJ147">
        <f t="shared" si="86"/>
        <v>1.1075499999999999E-5</v>
      </c>
      <c r="BK147">
        <f t="shared" si="87"/>
        <v>1.0505999999999996E-5</v>
      </c>
      <c r="BM147">
        <f t="shared" si="88"/>
        <v>-3.0233781108583279E-4</v>
      </c>
      <c r="BN147">
        <f t="shared" si="89"/>
        <v>-4.7558060682738925E-4</v>
      </c>
      <c r="BO147">
        <f t="shared" si="90"/>
        <v>-4.9744543540259593E-4</v>
      </c>
      <c r="BP147">
        <f t="shared" si="91"/>
        <v>-4.9448140899763758E-4</v>
      </c>
      <c r="BQ147">
        <f t="shared" si="92"/>
        <v>-4.9100768181868128E-4</v>
      </c>
      <c r="BW147">
        <f t="shared" si="71"/>
        <v>1.4067289584238738</v>
      </c>
      <c r="BX147">
        <f t="shared" si="93"/>
        <v>1.2390011589164138</v>
      </c>
      <c r="BY147">
        <f t="shared" si="94"/>
        <v>0.82207977207977156</v>
      </c>
      <c r="BZ147">
        <f t="shared" si="95"/>
        <v>0.58161216137911054</v>
      </c>
      <c r="CA147">
        <f t="shared" si="96"/>
        <v>0.44136462407648824</v>
      </c>
      <c r="CD147">
        <f t="shared" si="70"/>
        <v>0.76802445555642729</v>
      </c>
      <c r="CE147">
        <f t="shared" si="70"/>
        <v>1.9003709964128426</v>
      </c>
      <c r="CF147">
        <f t="shared" si="70"/>
        <v>2.0791270099618915</v>
      </c>
      <c r="CG147">
        <f t="shared" si="70"/>
        <v>2.0544238885946338</v>
      </c>
      <c r="CH147">
        <f t="shared" si="70"/>
        <v>2.0256606590015078</v>
      </c>
      <c r="CJ147">
        <f t="shared" si="97"/>
        <v>-56</v>
      </c>
    </row>
    <row r="148" spans="1:88" x14ac:dyDescent="0.3">
      <c r="A148">
        <v>-55</v>
      </c>
      <c r="B148" s="1">
        <v>4.7153599999999999E-7</v>
      </c>
      <c r="C148" s="1">
        <v>-2.7399999999999999E-13</v>
      </c>
      <c r="E148" s="1">
        <f t="shared" si="72"/>
        <v>4.7153599999999999E-7</v>
      </c>
      <c r="F148" s="1">
        <f t="shared" si="73"/>
        <v>-1.2275900000000001E-4</v>
      </c>
      <c r="G148" s="1">
        <f t="shared" si="74"/>
        <v>-1.5384900000000001E-4</v>
      </c>
      <c r="H148" s="1">
        <f t="shared" si="75"/>
        <v>-1.3919900000000001E-4</v>
      </c>
      <c r="I148" s="1">
        <f t="shared" si="76"/>
        <v>-1.2540000000000001E-4</v>
      </c>
      <c r="J148" s="1">
        <f t="shared" si="77"/>
        <v>-1.14405E-4</v>
      </c>
      <c r="L148">
        <f t="shared" si="78"/>
        <v>1.2275900000000001E-4</v>
      </c>
      <c r="M148">
        <f t="shared" si="79"/>
        <v>1.5384900000000001E-4</v>
      </c>
      <c r="N148">
        <f t="shared" si="80"/>
        <v>1.3919900000000001E-4</v>
      </c>
      <c r="O148">
        <f t="shared" si="81"/>
        <v>1.2540000000000001E-4</v>
      </c>
      <c r="P148">
        <f t="shared" si="82"/>
        <v>1.14405E-4</v>
      </c>
      <c r="AA148">
        <f t="shared" si="69"/>
        <v>1.1079666059949641E-2</v>
      </c>
      <c r="AB148">
        <f t="shared" si="69"/>
        <v>1.2403588190519709E-2</v>
      </c>
      <c r="AC148">
        <f t="shared" si="69"/>
        <v>1.1798262583957013E-2</v>
      </c>
      <c r="AD148">
        <f t="shared" si="69"/>
        <v>1.1198214143335536E-2</v>
      </c>
      <c r="AE148">
        <f t="shared" si="69"/>
        <v>1.0696027299890366E-2</v>
      </c>
      <c r="BG148">
        <f t="shared" si="83"/>
        <v>6.6445000000000081E-6</v>
      </c>
      <c r="BH148">
        <f t="shared" si="84"/>
        <v>1.1357500000000001E-5</v>
      </c>
      <c r="BI148">
        <f t="shared" si="85"/>
        <v>1.1135500000000004E-5</v>
      </c>
      <c r="BJ148">
        <f t="shared" si="86"/>
        <v>1.0493000000000009E-5</v>
      </c>
      <c r="BK148">
        <f t="shared" si="87"/>
        <v>9.908900000000001E-6</v>
      </c>
      <c r="BM148">
        <f t="shared" si="88"/>
        <v>-3.0843742268225026E-4</v>
      </c>
      <c r="BN148">
        <f t="shared" si="89"/>
        <v>-4.7610636364193125E-4</v>
      </c>
      <c r="BO148">
        <f t="shared" si="90"/>
        <v>-4.9246873546547783E-4</v>
      </c>
      <c r="BP148">
        <f t="shared" si="91"/>
        <v>-4.8994862824482024E-4</v>
      </c>
      <c r="BQ148">
        <f t="shared" si="92"/>
        <v>-4.8521610120844799E-4</v>
      </c>
      <c r="BW148">
        <f t="shared" si="71"/>
        <v>1.3957011444299596</v>
      </c>
      <c r="BX148">
        <f t="shared" si="93"/>
        <v>1.1928418803418803</v>
      </c>
      <c r="BY148">
        <f t="shared" si="94"/>
        <v>0.77968395383649647</v>
      </c>
      <c r="BZ148">
        <f t="shared" si="95"/>
        <v>0.5510231058959878</v>
      </c>
      <c r="CA148">
        <f t="shared" si="96"/>
        <v>0.4162800231783283</v>
      </c>
      <c r="CD148">
        <f t="shared" si="70"/>
        <v>0.79932657326240886</v>
      </c>
      <c r="CE148">
        <f t="shared" si="70"/>
        <v>1.9045750588178889</v>
      </c>
      <c r="CF148">
        <f t="shared" si="70"/>
        <v>2.0377337989042554</v>
      </c>
      <c r="CG148">
        <f t="shared" si="70"/>
        <v>2.0169317952340871</v>
      </c>
      <c r="CH148">
        <f t="shared" si="70"/>
        <v>1.9781559557542745</v>
      </c>
      <c r="CJ148">
        <f t="shared" si="97"/>
        <v>-55</v>
      </c>
    </row>
    <row r="149" spans="1:88" x14ac:dyDescent="0.3">
      <c r="A149">
        <v>-54</v>
      </c>
      <c r="B149" s="1">
        <v>4.3609199999999999E-7</v>
      </c>
      <c r="C149" s="1">
        <v>-2.7900000000000002E-13</v>
      </c>
      <c r="E149" s="1">
        <f t="shared" si="72"/>
        <v>4.3609199999999999E-7</v>
      </c>
      <c r="F149" s="1">
        <f t="shared" si="73"/>
        <v>-1.1605800000000001E-4</v>
      </c>
      <c r="G149" s="1">
        <f t="shared" si="74"/>
        <v>-1.4225699999999999E-4</v>
      </c>
      <c r="H149" s="1">
        <f t="shared" si="75"/>
        <v>-1.2777700000000001E-4</v>
      </c>
      <c r="I149" s="1">
        <f t="shared" si="76"/>
        <v>-1.14589E-4</v>
      </c>
      <c r="J149" s="1">
        <f t="shared" si="77"/>
        <v>-1.0419100000000001E-4</v>
      </c>
      <c r="L149">
        <f t="shared" si="78"/>
        <v>1.1605800000000001E-4</v>
      </c>
      <c r="M149">
        <f t="shared" si="79"/>
        <v>1.4225699999999999E-4</v>
      </c>
      <c r="N149">
        <f t="shared" si="80"/>
        <v>1.2777700000000001E-4</v>
      </c>
      <c r="O149">
        <f t="shared" si="81"/>
        <v>1.14589E-4</v>
      </c>
      <c r="P149">
        <f t="shared" si="82"/>
        <v>1.0419100000000001E-4</v>
      </c>
      <c r="AA149">
        <f t="shared" si="69"/>
        <v>1.0773021860183892E-2</v>
      </c>
      <c r="AB149">
        <f t="shared" si="69"/>
        <v>1.1927153893532187E-2</v>
      </c>
      <c r="AC149">
        <f t="shared" si="69"/>
        <v>1.1303848902033325E-2</v>
      </c>
      <c r="AD149">
        <f t="shared" si="69"/>
        <v>1.0704625168589509E-2</v>
      </c>
      <c r="AE149">
        <f t="shared" si="69"/>
        <v>1.0207399276995096E-2</v>
      </c>
      <c r="BG149">
        <f t="shared" si="83"/>
        <v>6.5454999999999994E-6</v>
      </c>
      <c r="BH149">
        <f t="shared" si="84"/>
        <v>1.0888999999999997E-5</v>
      </c>
      <c r="BI149">
        <f t="shared" si="85"/>
        <v>1.0554000000000001E-5</v>
      </c>
      <c r="BJ149">
        <f t="shared" si="86"/>
        <v>9.8746499999999987E-6</v>
      </c>
      <c r="BK149">
        <f t="shared" si="87"/>
        <v>9.2758500000000003E-6</v>
      </c>
      <c r="BM149">
        <f t="shared" si="88"/>
        <v>-3.1287810932140864E-4</v>
      </c>
      <c r="BN149">
        <f t="shared" si="89"/>
        <v>-4.7543062947461631E-4</v>
      </c>
      <c r="BO149">
        <f t="shared" si="90"/>
        <v>-4.8789017537518431E-4</v>
      </c>
      <c r="BP149">
        <f t="shared" si="91"/>
        <v>-4.830287560506047E-4</v>
      </c>
      <c r="BQ149">
        <f t="shared" si="92"/>
        <v>-4.7662442838911507E-4</v>
      </c>
      <c r="BW149">
        <f t="shared" si="71"/>
        <v>1.3749058380414312</v>
      </c>
      <c r="BX149">
        <f t="shared" si="93"/>
        <v>1.1436368245690276</v>
      </c>
      <c r="BY149">
        <f t="shared" si="94"/>
        <v>0.7389685643922933</v>
      </c>
      <c r="BZ149">
        <f t="shared" si="95"/>
        <v>0.5185514450239026</v>
      </c>
      <c r="CA149">
        <f t="shared" si="96"/>
        <v>0.38968513689700129</v>
      </c>
      <c r="CD149">
        <f t="shared" si="70"/>
        <v>0.82250865637654369</v>
      </c>
      <c r="CE149">
        <f t="shared" si="70"/>
        <v>1.8991725973739728</v>
      </c>
      <c r="CF149">
        <f t="shared" si="70"/>
        <v>2.000019664957617</v>
      </c>
      <c r="CG149">
        <f t="shared" si="70"/>
        <v>1.9603611751360404</v>
      </c>
      <c r="CH149">
        <f t="shared" si="70"/>
        <v>1.9087221574330784</v>
      </c>
      <c r="CJ149">
        <f t="shared" si="97"/>
        <v>-54</v>
      </c>
    </row>
    <row r="150" spans="1:88" x14ac:dyDescent="0.3">
      <c r="A150">
        <v>-53</v>
      </c>
      <c r="B150" s="1">
        <v>4.01182E-7</v>
      </c>
      <c r="C150" s="1">
        <v>-2.72E-13</v>
      </c>
      <c r="E150" s="1">
        <f t="shared" si="72"/>
        <v>4.01182E-7</v>
      </c>
      <c r="F150" s="1">
        <f t="shared" si="73"/>
        <v>-1.0946999999999999E-4</v>
      </c>
      <c r="G150" s="1">
        <f t="shared" si="74"/>
        <v>-1.3113400000000001E-4</v>
      </c>
      <c r="H150" s="1">
        <f t="shared" si="75"/>
        <v>-1.16928E-4</v>
      </c>
      <c r="I150" s="1">
        <f t="shared" si="76"/>
        <v>-1.0441399999999999E-4</v>
      </c>
      <c r="J150" s="1">
        <f t="shared" si="77"/>
        <v>-9.4587199999999995E-5</v>
      </c>
      <c r="L150">
        <f t="shared" si="78"/>
        <v>1.0946999999999999E-4</v>
      </c>
      <c r="M150">
        <f t="shared" si="79"/>
        <v>1.3113400000000001E-4</v>
      </c>
      <c r="N150">
        <f t="shared" si="80"/>
        <v>1.16928E-4</v>
      </c>
      <c r="O150">
        <f t="shared" si="81"/>
        <v>1.0441399999999999E-4</v>
      </c>
      <c r="P150">
        <f t="shared" si="82"/>
        <v>9.4587199999999995E-5</v>
      </c>
      <c r="AA150">
        <f t="shared" si="69"/>
        <v>1.046279121458514E-2</v>
      </c>
      <c r="AB150">
        <f t="shared" si="69"/>
        <v>1.1451375463235847E-2</v>
      </c>
      <c r="AC150">
        <f t="shared" si="69"/>
        <v>1.0813325113026058E-2</v>
      </c>
      <c r="AD150">
        <f t="shared" si="69"/>
        <v>1.0218316886845895E-2</v>
      </c>
      <c r="AE150">
        <f t="shared" si="69"/>
        <v>9.7255950974734703E-3</v>
      </c>
      <c r="BG150">
        <f t="shared" si="83"/>
        <v>6.4591999999999931E-6</v>
      </c>
      <c r="BH150">
        <f t="shared" si="84"/>
        <v>1.0435000000000004E-5</v>
      </c>
      <c r="BI150">
        <f t="shared" si="85"/>
        <v>9.9514500000000028E-6</v>
      </c>
      <c r="BJ150">
        <f t="shared" si="86"/>
        <v>9.3010999999999981E-6</v>
      </c>
      <c r="BK150">
        <f t="shared" si="87"/>
        <v>8.6654999999999986E-6</v>
      </c>
      <c r="BM150">
        <f t="shared" si="88"/>
        <v>-3.1836192126923849E-4</v>
      </c>
      <c r="BN150">
        <f t="shared" si="89"/>
        <v>-4.753544088659289E-4</v>
      </c>
      <c r="BO150">
        <f t="shared" si="90"/>
        <v>-4.8159656710740432E-4</v>
      </c>
      <c r="BP150">
        <f t="shared" si="91"/>
        <v>-4.774255063895527E-4</v>
      </c>
      <c r="BQ150">
        <f t="shared" si="92"/>
        <v>-4.6802224162489128E-4</v>
      </c>
      <c r="BW150">
        <f t="shared" si="71"/>
        <v>1.3567782123714314</v>
      </c>
      <c r="BX150">
        <f t="shared" si="93"/>
        <v>1.0959546573953358</v>
      </c>
      <c r="BY150">
        <f t="shared" si="94"/>
        <v>0.69677929885557022</v>
      </c>
      <c r="BZ150">
        <f t="shared" si="95"/>
        <v>0.48843238447051995</v>
      </c>
      <c r="CA150">
        <f t="shared" si="96"/>
        <v>0.3640438939591481</v>
      </c>
      <c r="CD150">
        <f t="shared" si="70"/>
        <v>0.85159353165666618</v>
      </c>
      <c r="CE150">
        <f t="shared" si="70"/>
        <v>1.8985636989193175</v>
      </c>
      <c r="CF150">
        <f t="shared" si="70"/>
        <v>1.9487533970851691</v>
      </c>
      <c r="CG150">
        <f t="shared" si="70"/>
        <v>1.9151436506992043</v>
      </c>
      <c r="CH150">
        <f t="shared" si="70"/>
        <v>1.8404461077827192</v>
      </c>
      <c r="CJ150">
        <f t="shared" si="97"/>
        <v>-53</v>
      </c>
    </row>
    <row r="151" spans="1:88" x14ac:dyDescent="0.3">
      <c r="A151">
        <v>-52</v>
      </c>
      <c r="B151" s="1">
        <v>3.6878499999999998E-7</v>
      </c>
      <c r="C151" s="1">
        <v>-2.8200000000000001E-13</v>
      </c>
      <c r="E151" s="1">
        <f t="shared" si="72"/>
        <v>3.6878499999999998E-7</v>
      </c>
      <c r="F151" s="1">
        <f t="shared" si="73"/>
        <v>-1.0296700000000001E-4</v>
      </c>
      <c r="G151" s="1">
        <f t="shared" si="74"/>
        <v>-1.20479E-4</v>
      </c>
      <c r="H151" s="1">
        <f t="shared" si="75"/>
        <v>-1.06669E-4</v>
      </c>
      <c r="I151" s="1">
        <f t="shared" si="76"/>
        <v>-9.4839699999999999E-5</v>
      </c>
      <c r="J151" s="1">
        <f t="shared" si="77"/>
        <v>-8.5639300000000005E-5</v>
      </c>
      <c r="L151">
        <f t="shared" si="78"/>
        <v>1.0296700000000001E-4</v>
      </c>
      <c r="M151">
        <f t="shared" si="79"/>
        <v>1.20479E-4</v>
      </c>
      <c r="N151">
        <f t="shared" si="80"/>
        <v>1.06669E-4</v>
      </c>
      <c r="O151">
        <f t="shared" si="81"/>
        <v>9.4839699999999999E-5</v>
      </c>
      <c r="P151">
        <f t="shared" si="82"/>
        <v>8.5639300000000005E-5</v>
      </c>
      <c r="AA151">
        <f t="shared" si="69"/>
        <v>1.0147265641541075E-2</v>
      </c>
      <c r="AB151">
        <f t="shared" si="69"/>
        <v>1.0976292634582954E-2</v>
      </c>
      <c r="AC151">
        <f t="shared" si="69"/>
        <v>1.0328068551282956E-2</v>
      </c>
      <c r="AD151">
        <f t="shared" si="69"/>
        <v>9.7385676564882995E-3</v>
      </c>
      <c r="AE151">
        <f t="shared" si="69"/>
        <v>9.2541504202168657E-3</v>
      </c>
      <c r="BG151">
        <f t="shared" si="83"/>
        <v>6.4016000000000032E-6</v>
      </c>
      <c r="BH151">
        <f t="shared" si="84"/>
        <v>1.0004499999999995E-5</v>
      </c>
      <c r="BI151">
        <f t="shared" si="85"/>
        <v>9.4042000000000005E-6</v>
      </c>
      <c r="BJ151">
        <f t="shared" si="86"/>
        <v>8.7492999999999994E-6</v>
      </c>
      <c r="BK151">
        <f t="shared" si="87"/>
        <v>8.1166000000000029E-6</v>
      </c>
      <c r="BM151">
        <f t="shared" si="88"/>
        <v>-3.2590178373821573E-4</v>
      </c>
      <c r="BN151">
        <f t="shared" si="89"/>
        <v>-4.7641009119178332E-4</v>
      </c>
      <c r="BO151">
        <f t="shared" si="90"/>
        <v>-4.7733501070031884E-4</v>
      </c>
      <c r="BP151">
        <f t="shared" si="91"/>
        <v>-4.7209438497473367E-4</v>
      </c>
      <c r="BQ151">
        <f t="shared" si="92"/>
        <v>-4.6155903561096757E-4</v>
      </c>
      <c r="BW151">
        <f t="shared" si="71"/>
        <v>1.3446791250181087</v>
      </c>
      <c r="BX151">
        <f t="shared" si="93"/>
        <v>1.0507406200202805</v>
      </c>
      <c r="BY151">
        <f t="shared" si="94"/>
        <v>0.65846202134337728</v>
      </c>
      <c r="BZ151">
        <f t="shared" si="95"/>
        <v>0.45945549036650729</v>
      </c>
      <c r="CA151">
        <f t="shared" si="96"/>
        <v>0.34098420976387089</v>
      </c>
      <c r="CD151">
        <f t="shared" si="70"/>
        <v>0.89240828818449125</v>
      </c>
      <c r="CE151">
        <f t="shared" si="70"/>
        <v>1.9070058451952878</v>
      </c>
      <c r="CF151">
        <f t="shared" si="70"/>
        <v>1.9144176910815389</v>
      </c>
      <c r="CG151">
        <f t="shared" si="70"/>
        <v>1.8726119488383282</v>
      </c>
      <c r="CH151">
        <f t="shared" si="70"/>
        <v>1.7899653939648461</v>
      </c>
      <c r="CJ151">
        <f t="shared" si="97"/>
        <v>-52</v>
      </c>
    </row>
    <row r="152" spans="1:88" x14ac:dyDescent="0.3">
      <c r="A152">
        <v>-51</v>
      </c>
      <c r="B152" s="1">
        <v>3.3812099999999999E-7</v>
      </c>
      <c r="C152" s="1">
        <v>-3.19E-13</v>
      </c>
      <c r="E152" s="1">
        <f t="shared" si="72"/>
        <v>3.3812099999999999E-7</v>
      </c>
      <c r="F152" s="1">
        <f t="shared" si="73"/>
        <v>-9.6551600000000006E-5</v>
      </c>
      <c r="G152" s="1">
        <f t="shared" si="74"/>
        <v>-1.10264E-4</v>
      </c>
      <c r="H152" s="1">
        <f t="shared" si="75"/>
        <v>-9.7025099999999994E-5</v>
      </c>
      <c r="I152" s="1">
        <f t="shared" si="76"/>
        <v>-8.5811799999999997E-5</v>
      </c>
      <c r="J152" s="1">
        <f t="shared" si="77"/>
        <v>-7.7256199999999994E-5</v>
      </c>
      <c r="L152">
        <f t="shared" si="78"/>
        <v>9.6551600000000006E-5</v>
      </c>
      <c r="M152">
        <f t="shared" si="79"/>
        <v>1.10264E-4</v>
      </c>
      <c r="N152">
        <f t="shared" si="80"/>
        <v>9.7025099999999994E-5</v>
      </c>
      <c r="O152">
        <f t="shared" si="81"/>
        <v>8.5811799999999997E-5</v>
      </c>
      <c r="P152">
        <f t="shared" si="82"/>
        <v>7.7256199999999994E-5</v>
      </c>
      <c r="AA152">
        <f t="shared" si="69"/>
        <v>9.8260673720466634E-3</v>
      </c>
      <c r="AB152">
        <f t="shared" si="69"/>
        <v>1.0500666645503989E-2</v>
      </c>
      <c r="AC152">
        <f t="shared" si="69"/>
        <v>9.8501319788112489E-3</v>
      </c>
      <c r="AD152">
        <f t="shared" si="69"/>
        <v>9.2634658740667897E-3</v>
      </c>
      <c r="AE152">
        <f t="shared" si="69"/>
        <v>8.7895506142236877E-3</v>
      </c>
      <c r="BG152">
        <f t="shared" si="83"/>
        <v>6.3199000000000011E-6</v>
      </c>
      <c r="BH152">
        <f t="shared" si="84"/>
        <v>9.4833999999999997E-6</v>
      </c>
      <c r="BI152">
        <f t="shared" si="85"/>
        <v>8.8686499999999951E-6</v>
      </c>
      <c r="BJ152">
        <f t="shared" si="86"/>
        <v>8.1839000000000031E-6</v>
      </c>
      <c r="BK152">
        <f t="shared" si="87"/>
        <v>7.5529999999999995E-6</v>
      </c>
      <c r="BM152">
        <f t="shared" si="88"/>
        <v>-3.3286447517533093E-4</v>
      </c>
      <c r="BN152">
        <f t="shared" si="89"/>
        <v>-4.7285490835805803E-4</v>
      </c>
      <c r="BO152">
        <f t="shared" si="90"/>
        <v>-4.7288113250671104E-4</v>
      </c>
      <c r="BP152">
        <f t="shared" si="91"/>
        <v>-4.6507960372139517E-4</v>
      </c>
      <c r="BQ152">
        <f t="shared" si="92"/>
        <v>-4.5300540007769523E-4</v>
      </c>
      <c r="BW152">
        <f t="shared" si="71"/>
        <v>1.3275177459075767</v>
      </c>
      <c r="BX152">
        <f t="shared" si="93"/>
        <v>0.99601115457047651</v>
      </c>
      <c r="BY152">
        <f t="shared" si="94"/>
        <v>0.62096395287073214</v>
      </c>
      <c r="BZ152">
        <f t="shared" si="95"/>
        <v>0.42976441402288873</v>
      </c>
      <c r="CA152">
        <f t="shared" si="96"/>
        <v>0.31730696798493402</v>
      </c>
      <c r="CD152">
        <f t="shared" si="70"/>
        <v>0.93094712622880094</v>
      </c>
      <c r="CE152">
        <f t="shared" si="70"/>
        <v>1.8786502003160703</v>
      </c>
      <c r="CF152">
        <f t="shared" si="70"/>
        <v>1.8788585829187481</v>
      </c>
      <c r="CG152">
        <f t="shared" si="70"/>
        <v>1.817375661634608</v>
      </c>
      <c r="CH152">
        <f t="shared" si="70"/>
        <v>1.7242366746304589</v>
      </c>
      <c r="CJ152">
        <f t="shared" si="97"/>
        <v>-51</v>
      </c>
    </row>
    <row r="153" spans="1:88" x14ac:dyDescent="0.3">
      <c r="A153">
        <v>-50</v>
      </c>
      <c r="B153" s="1">
        <v>3.0788599999999998E-7</v>
      </c>
      <c r="C153" s="1">
        <v>-2.7799999999999998E-13</v>
      </c>
      <c r="E153" s="1">
        <f t="shared" si="72"/>
        <v>3.0788599999999998E-7</v>
      </c>
      <c r="F153" s="1">
        <f t="shared" si="73"/>
        <v>-9.0163799999999999E-5</v>
      </c>
      <c r="G153" s="1">
        <f t="shared" si="74"/>
        <v>-1.0047000000000001E-4</v>
      </c>
      <c r="H153" s="1">
        <f t="shared" si="75"/>
        <v>-8.7860600000000004E-5</v>
      </c>
      <c r="I153" s="1">
        <f t="shared" si="76"/>
        <v>-7.7341099999999997E-5</v>
      </c>
      <c r="J153" s="1">
        <f t="shared" si="77"/>
        <v>-6.9406099999999999E-5</v>
      </c>
      <c r="L153">
        <f t="shared" si="78"/>
        <v>9.0163799999999999E-5</v>
      </c>
      <c r="M153">
        <f t="shared" si="79"/>
        <v>1.0047000000000001E-4</v>
      </c>
      <c r="N153">
        <f t="shared" si="80"/>
        <v>8.7860600000000004E-5</v>
      </c>
      <c r="O153">
        <f t="shared" si="81"/>
        <v>7.7341099999999997E-5</v>
      </c>
      <c r="P153">
        <f t="shared" si="82"/>
        <v>6.9406099999999999E-5</v>
      </c>
      <c r="AA153">
        <f t="shared" si="69"/>
        <v>9.495462074064643E-3</v>
      </c>
      <c r="AB153">
        <f t="shared" si="69"/>
        <v>1.0023472452199388E-2</v>
      </c>
      <c r="AC153">
        <f t="shared" si="69"/>
        <v>9.3733985298823184E-3</v>
      </c>
      <c r="AD153">
        <f t="shared" si="69"/>
        <v>8.7943788865388322E-3</v>
      </c>
      <c r="AE153">
        <f t="shared" si="69"/>
        <v>8.3310323489949305E-3</v>
      </c>
      <c r="BG153">
        <f t="shared" si="83"/>
        <v>6.2144999999999995E-6</v>
      </c>
      <c r="BH153">
        <f t="shared" si="84"/>
        <v>8.9635000000000032E-6</v>
      </c>
      <c r="BI153">
        <f t="shared" si="85"/>
        <v>8.3281500000000009E-6</v>
      </c>
      <c r="BJ153">
        <f t="shared" si="86"/>
        <v>7.6465999999999955E-6</v>
      </c>
      <c r="BK153">
        <f t="shared" si="87"/>
        <v>7.0286499999999992E-6</v>
      </c>
      <c r="BM153">
        <f t="shared" si="88"/>
        <v>-3.3936399242271917E-4</v>
      </c>
      <c r="BN153">
        <f t="shared" si="89"/>
        <v>-4.6907731308410214E-4</v>
      </c>
      <c r="BO153">
        <f t="shared" si="90"/>
        <v>-4.6756724520060581E-4</v>
      </c>
      <c r="BP153">
        <f t="shared" si="91"/>
        <v>-4.5866497336955256E-4</v>
      </c>
      <c r="BQ153">
        <f t="shared" si="92"/>
        <v>-4.4567746831677919E-4</v>
      </c>
      <c r="BW153">
        <f t="shared" si="71"/>
        <v>1.3053780964797912</v>
      </c>
      <c r="BX153">
        <f t="shared" si="93"/>
        <v>0.94140772128060302</v>
      </c>
      <c r="BY153">
        <f t="shared" si="94"/>
        <v>0.58311929595827905</v>
      </c>
      <c r="BZ153">
        <f t="shared" si="95"/>
        <v>0.40154896421845548</v>
      </c>
      <c r="CA153">
        <f t="shared" si="96"/>
        <v>0.2952786469650876</v>
      </c>
      <c r="CD153">
        <f t="shared" si="70"/>
        <v>0.96765744205114712</v>
      </c>
      <c r="CE153">
        <f t="shared" si="70"/>
        <v>1.8487533663206788</v>
      </c>
      <c r="CF153">
        <f t="shared" si="70"/>
        <v>1.8368694001883297</v>
      </c>
      <c r="CG153">
        <f t="shared" si="70"/>
        <v>1.7675889254198693</v>
      </c>
      <c r="CH153">
        <f t="shared" si="70"/>
        <v>1.6689044668093171</v>
      </c>
      <c r="CJ153">
        <f t="shared" si="97"/>
        <v>-50</v>
      </c>
    </row>
    <row r="154" spans="1:88" x14ac:dyDescent="0.3">
      <c r="A154">
        <v>-49</v>
      </c>
      <c r="B154" s="1">
        <v>2.7930799999999998E-7</v>
      </c>
      <c r="C154" s="1">
        <v>-2.9200000000000002E-13</v>
      </c>
      <c r="E154" s="1">
        <f t="shared" si="72"/>
        <v>2.7930799999999998E-7</v>
      </c>
      <c r="F154" s="1">
        <f t="shared" si="73"/>
        <v>-8.3911800000000005E-5</v>
      </c>
      <c r="G154" s="1">
        <f t="shared" si="74"/>
        <v>-9.1297200000000004E-5</v>
      </c>
      <c r="H154" s="1">
        <f t="shared" si="75"/>
        <v>-7.9287800000000003E-5</v>
      </c>
      <c r="I154" s="1">
        <f t="shared" si="76"/>
        <v>-6.9443999999999994E-5</v>
      </c>
      <c r="J154" s="1">
        <f t="shared" si="77"/>
        <v>-6.2150199999999993E-5</v>
      </c>
      <c r="L154">
        <f t="shared" si="78"/>
        <v>8.3911800000000005E-5</v>
      </c>
      <c r="M154">
        <f t="shared" si="79"/>
        <v>9.1297200000000004E-5</v>
      </c>
      <c r="N154">
        <f t="shared" si="80"/>
        <v>7.9287800000000003E-5</v>
      </c>
      <c r="O154">
        <f t="shared" si="81"/>
        <v>6.9443999999999994E-5</v>
      </c>
      <c r="P154">
        <f t="shared" si="82"/>
        <v>6.2150199999999993E-5</v>
      </c>
      <c r="AA154">
        <f t="shared" si="69"/>
        <v>9.1603384216960015E-3</v>
      </c>
      <c r="AB154">
        <f t="shared" si="69"/>
        <v>9.5549568287878733E-3</v>
      </c>
      <c r="AC154">
        <f t="shared" si="69"/>
        <v>8.9043697137978269E-3</v>
      </c>
      <c r="AD154">
        <f t="shared" si="69"/>
        <v>8.3333066666239995E-3</v>
      </c>
      <c r="AE154">
        <f t="shared" si="69"/>
        <v>7.8835398140682973E-3</v>
      </c>
      <c r="BG154">
        <f t="shared" si="83"/>
        <v>6.0816999999999989E-6</v>
      </c>
      <c r="BH154">
        <f t="shared" si="84"/>
        <v>8.5017999999999988E-6</v>
      </c>
      <c r="BI154">
        <f t="shared" si="85"/>
        <v>7.8035500000000043E-6</v>
      </c>
      <c r="BJ154">
        <f t="shared" si="86"/>
        <v>7.121449999999996E-6</v>
      </c>
      <c r="BK154">
        <f t="shared" si="87"/>
        <v>6.5360499999999973E-6</v>
      </c>
      <c r="BM154">
        <f t="shared" si="88"/>
        <v>-3.4494784709379871E-4</v>
      </c>
      <c r="BN154">
        <f t="shared" si="89"/>
        <v>-4.6779165083443187E-4</v>
      </c>
      <c r="BO154">
        <f t="shared" si="90"/>
        <v>-4.6217545841374229E-4</v>
      </c>
      <c r="BP154">
        <f t="shared" si="91"/>
        <v>-4.517811955392874E-4</v>
      </c>
      <c r="BQ154">
        <f t="shared" si="92"/>
        <v>-4.3898173187996171E-4</v>
      </c>
      <c r="BW154">
        <f t="shared" si="71"/>
        <v>1.2774829784151815</v>
      </c>
      <c r="BX154">
        <f t="shared" si="93"/>
        <v>0.89291684774735613</v>
      </c>
      <c r="BY154">
        <f t="shared" si="94"/>
        <v>0.54638792312521156</v>
      </c>
      <c r="BZ154">
        <f t="shared" si="95"/>
        <v>0.37397155222367068</v>
      </c>
      <c r="CA154">
        <f t="shared" si="96"/>
        <v>0.27458416630450516</v>
      </c>
      <c r="CD154">
        <f t="shared" si="70"/>
        <v>0.9997628565043476</v>
      </c>
      <c r="CE154">
        <f t="shared" si="70"/>
        <v>1.8386330085822651</v>
      </c>
      <c r="CF154">
        <f t="shared" si="70"/>
        <v>1.7947496672283449</v>
      </c>
      <c r="CG154">
        <f t="shared" si="70"/>
        <v>1.7149300914513479</v>
      </c>
      <c r="CH154">
        <f t="shared" si="70"/>
        <v>1.619134830307283</v>
      </c>
      <c r="CJ154">
        <f t="shared" si="97"/>
        <v>-49</v>
      </c>
    </row>
    <row r="155" spans="1:88" x14ac:dyDescent="0.3">
      <c r="A155">
        <v>-48</v>
      </c>
      <c r="B155" s="1">
        <v>2.5353200000000002E-7</v>
      </c>
      <c r="C155" s="1">
        <v>-2.6299999999999999E-13</v>
      </c>
      <c r="E155" s="1">
        <f t="shared" si="72"/>
        <v>2.5353200000000002E-7</v>
      </c>
      <c r="F155" s="1">
        <f t="shared" si="73"/>
        <v>-7.77348E-5</v>
      </c>
      <c r="G155" s="1">
        <f t="shared" si="74"/>
        <v>-8.2542999999999999E-5</v>
      </c>
      <c r="H155" s="1">
        <f t="shared" si="75"/>
        <v>-7.1204299999999999E-5</v>
      </c>
      <c r="I155" s="1">
        <f t="shared" si="76"/>
        <v>-6.2047900000000006E-5</v>
      </c>
      <c r="J155" s="1">
        <f t="shared" si="77"/>
        <v>-5.5348800000000001E-5</v>
      </c>
      <c r="L155">
        <f t="shared" si="78"/>
        <v>7.77348E-5</v>
      </c>
      <c r="M155">
        <f t="shared" si="79"/>
        <v>8.2542999999999999E-5</v>
      </c>
      <c r="N155">
        <f t="shared" si="80"/>
        <v>7.1204299999999999E-5</v>
      </c>
      <c r="O155">
        <f t="shared" si="81"/>
        <v>6.2047900000000006E-5</v>
      </c>
      <c r="P155">
        <f t="shared" si="82"/>
        <v>5.5348800000000001E-5</v>
      </c>
      <c r="AA155">
        <f t="shared" si="69"/>
        <v>8.8167340892192046E-3</v>
      </c>
      <c r="AB155">
        <f t="shared" si="69"/>
        <v>9.0853178260311834E-3</v>
      </c>
      <c r="AC155">
        <f t="shared" si="69"/>
        <v>8.4382640394811068E-3</v>
      </c>
      <c r="AD155">
        <f t="shared" si="69"/>
        <v>7.877048939799727E-3</v>
      </c>
      <c r="AE155">
        <f t="shared" si="69"/>
        <v>7.4396774123613721E-3</v>
      </c>
      <c r="BG155">
        <f t="shared" si="83"/>
        <v>5.9235999999999978E-6</v>
      </c>
      <c r="BH155">
        <f t="shared" si="84"/>
        <v>7.9874999999999959E-6</v>
      </c>
      <c r="BI155">
        <f t="shared" si="85"/>
        <v>7.2503000000000007E-6</v>
      </c>
      <c r="BJ155">
        <f t="shared" si="86"/>
        <v>6.5969500000000038E-6</v>
      </c>
      <c r="BK155">
        <f t="shared" si="87"/>
        <v>6.0297999999999994E-6</v>
      </c>
      <c r="BM155">
        <f t="shared" si="88"/>
        <v>-3.4980818708394128E-4</v>
      </c>
      <c r="BN155">
        <f t="shared" si="89"/>
        <v>-4.6319816433813913E-4</v>
      </c>
      <c r="BO155">
        <f t="shared" si="90"/>
        <v>-4.5403905940079575E-4</v>
      </c>
      <c r="BP155">
        <f t="shared" si="91"/>
        <v>-4.4374264552226716E-4</v>
      </c>
      <c r="BQ155">
        <f t="shared" si="92"/>
        <v>-4.3011227378543298E-4</v>
      </c>
      <c r="BW155">
        <f t="shared" si="71"/>
        <v>1.2442735042735038</v>
      </c>
      <c r="BX155">
        <f t="shared" si="93"/>
        <v>0.83890156453715736</v>
      </c>
      <c r="BY155">
        <f t="shared" si="94"/>
        <v>0.50765053841325036</v>
      </c>
      <c r="BZ155">
        <f t="shared" si="95"/>
        <v>0.34642827393886738</v>
      </c>
      <c r="CA155">
        <f t="shared" si="96"/>
        <v>0.25331623931623926</v>
      </c>
      <c r="CD155">
        <f t="shared" si="70"/>
        <v>1.0281348007468221</v>
      </c>
      <c r="CE155">
        <f t="shared" si="70"/>
        <v>1.8027013309982416</v>
      </c>
      <c r="CF155">
        <f t="shared" si="70"/>
        <v>1.7321143144676867</v>
      </c>
      <c r="CG155">
        <f t="shared" si="70"/>
        <v>1.654445466666062</v>
      </c>
      <c r="CH155">
        <f t="shared" si="70"/>
        <v>1.5543678034956927</v>
      </c>
      <c r="CJ155">
        <f t="shared" si="97"/>
        <v>-48</v>
      </c>
    </row>
    <row r="156" spans="1:88" x14ac:dyDescent="0.3">
      <c r="A156">
        <v>-47</v>
      </c>
      <c r="B156" s="1">
        <v>2.2872600000000001E-7</v>
      </c>
      <c r="C156" s="1">
        <v>-2.8300000000000001E-13</v>
      </c>
      <c r="E156" s="1">
        <f t="shared" si="72"/>
        <v>2.2872600000000001E-7</v>
      </c>
      <c r="F156" s="1">
        <f t="shared" si="73"/>
        <v>-7.1748400000000006E-5</v>
      </c>
      <c r="G156" s="1">
        <f t="shared" si="74"/>
        <v>-7.4293600000000003E-5</v>
      </c>
      <c r="H156" s="1">
        <f t="shared" si="75"/>
        <v>-6.3680699999999995E-5</v>
      </c>
      <c r="I156" s="1">
        <f t="shared" si="76"/>
        <v>-5.5201100000000002E-5</v>
      </c>
      <c r="J156" s="1">
        <f t="shared" si="77"/>
        <v>-4.90781E-5</v>
      </c>
      <c r="L156">
        <f t="shared" si="78"/>
        <v>7.1748400000000006E-5</v>
      </c>
      <c r="M156">
        <f t="shared" si="79"/>
        <v>7.4293600000000003E-5</v>
      </c>
      <c r="N156">
        <f t="shared" si="80"/>
        <v>6.3680699999999995E-5</v>
      </c>
      <c r="O156">
        <f t="shared" si="81"/>
        <v>5.5201100000000002E-5</v>
      </c>
      <c r="P156">
        <f t="shared" si="82"/>
        <v>4.90781E-5</v>
      </c>
      <c r="AA156">
        <f t="shared" ref="AA156:AE203" si="98">SQRT(L156)</f>
        <v>8.4704427275084041E-3</v>
      </c>
      <c r="AB156">
        <f t="shared" si="98"/>
        <v>8.6193735271190095E-3</v>
      </c>
      <c r="AC156">
        <f t="shared" si="98"/>
        <v>7.9800187969703423E-3</v>
      </c>
      <c r="AD156">
        <f t="shared" si="98"/>
        <v>7.4297442755454244E-3</v>
      </c>
      <c r="AE156">
        <f t="shared" si="98"/>
        <v>7.0055763503083738E-3</v>
      </c>
      <c r="BG156">
        <f t="shared" si="83"/>
        <v>5.7667500000000037E-6</v>
      </c>
      <c r="BH156">
        <f t="shared" si="84"/>
        <v>7.4771999999999993E-6</v>
      </c>
      <c r="BI156">
        <f t="shared" si="85"/>
        <v>6.7470999999999993E-6</v>
      </c>
      <c r="BJ156">
        <f t="shared" si="86"/>
        <v>6.0811500000000019E-6</v>
      </c>
      <c r="BK156">
        <f t="shared" si="87"/>
        <v>5.5567500000000006E-6</v>
      </c>
      <c r="BM156">
        <f t="shared" si="88"/>
        <v>-3.5530834926534612E-4</v>
      </c>
      <c r="BN156">
        <f t="shared" si="89"/>
        <v>-4.5808969221364525E-4</v>
      </c>
      <c r="BO156">
        <f t="shared" si="90"/>
        <v>-4.478878590684338E-4</v>
      </c>
      <c r="BP156">
        <f t="shared" si="91"/>
        <v>-4.3467397302717365E-4</v>
      </c>
      <c r="BQ156">
        <f t="shared" si="92"/>
        <v>-4.2201716776009635E-4</v>
      </c>
      <c r="BW156">
        <f t="shared" si="71"/>
        <v>1.2113265971316827</v>
      </c>
      <c r="BX156">
        <f t="shared" si="93"/>
        <v>0.78530638852672741</v>
      </c>
      <c r="BY156">
        <f t="shared" si="94"/>
        <v>0.47241754792602247</v>
      </c>
      <c r="BZ156">
        <f t="shared" si="95"/>
        <v>0.3193418622338115</v>
      </c>
      <c r="CA156">
        <f t="shared" si="96"/>
        <v>0.23344306823120384</v>
      </c>
      <c r="CD156">
        <f t="shared" ref="CD156:CH203" si="99">(2*(BM156)^2)/($BT$9*$BT$14)</f>
        <v>1.0607204602845981</v>
      </c>
      <c r="CE156">
        <f t="shared" si="99"/>
        <v>1.763157704551463</v>
      </c>
      <c r="CF156">
        <f t="shared" si="99"/>
        <v>1.6854997811752142</v>
      </c>
      <c r="CG156">
        <f t="shared" si="99"/>
        <v>1.5875133773691481</v>
      </c>
      <c r="CH156">
        <f t="shared" si="99"/>
        <v>1.4964091573644347</v>
      </c>
      <c r="CJ156">
        <f t="shared" si="97"/>
        <v>-47</v>
      </c>
    </row>
    <row r="157" spans="1:88" x14ac:dyDescent="0.3">
      <c r="A157">
        <v>-46</v>
      </c>
      <c r="B157" s="1">
        <v>2.0645900000000001E-7</v>
      </c>
      <c r="C157" s="1">
        <v>-2.8300000000000001E-13</v>
      </c>
      <c r="E157" s="1">
        <f t="shared" si="72"/>
        <v>2.0645900000000001E-7</v>
      </c>
      <c r="F157" s="1">
        <f t="shared" si="73"/>
        <v>-6.5887600000000003E-5</v>
      </c>
      <c r="G157" s="1">
        <f t="shared" si="74"/>
        <v>-6.6568000000000004E-5</v>
      </c>
      <c r="H157" s="1">
        <f t="shared" si="75"/>
        <v>-5.6703699999999997E-5</v>
      </c>
      <c r="I157" s="1">
        <f t="shared" si="76"/>
        <v>-4.8853999999999997E-5</v>
      </c>
      <c r="J157" s="1">
        <f t="shared" si="77"/>
        <v>-4.3289199999999999E-5</v>
      </c>
      <c r="L157">
        <f t="shared" si="78"/>
        <v>6.5887600000000003E-5</v>
      </c>
      <c r="M157">
        <f t="shared" si="79"/>
        <v>6.6568000000000004E-5</v>
      </c>
      <c r="N157">
        <f t="shared" si="80"/>
        <v>5.6703699999999997E-5</v>
      </c>
      <c r="O157">
        <f t="shared" si="81"/>
        <v>4.8853999999999997E-5</v>
      </c>
      <c r="P157">
        <f t="shared" si="82"/>
        <v>4.3289199999999999E-5</v>
      </c>
      <c r="AA157">
        <f t="shared" si="98"/>
        <v>8.1171177150513221E-3</v>
      </c>
      <c r="AB157">
        <f t="shared" si="98"/>
        <v>8.1589214973549051E-3</v>
      </c>
      <c r="AC157">
        <f t="shared" si="98"/>
        <v>7.5301859206795153E-3</v>
      </c>
      <c r="AD157">
        <f t="shared" si="98"/>
        <v>6.9895636487551926E-3</v>
      </c>
      <c r="AE157">
        <f t="shared" si="98"/>
        <v>6.5794528647905061E-3</v>
      </c>
      <c r="BG157">
        <f t="shared" si="83"/>
        <v>5.6112500000000007E-6</v>
      </c>
      <c r="BH157">
        <f t="shared" si="84"/>
        <v>6.9630000000000001E-6</v>
      </c>
      <c r="BI157">
        <f t="shared" si="85"/>
        <v>6.2601499999999971E-6</v>
      </c>
      <c r="BJ157">
        <f t="shared" si="86"/>
        <v>5.5795499999999998E-6</v>
      </c>
      <c r="BK157">
        <f t="shared" si="87"/>
        <v>5.0892999999999997E-6</v>
      </c>
      <c r="BM157">
        <f t="shared" si="88"/>
        <v>-3.617663288597636E-4</v>
      </c>
      <c r="BN157">
        <f t="shared" si="89"/>
        <v>-4.51720405157812E-4</v>
      </c>
      <c r="BO157">
        <f t="shared" si="90"/>
        <v>-4.4156321020963427E-4</v>
      </c>
      <c r="BP157">
        <f t="shared" si="91"/>
        <v>-4.2497319842059716E-4</v>
      </c>
      <c r="BQ157">
        <f t="shared" si="92"/>
        <v>-4.1263588811271326E-4</v>
      </c>
      <c r="BW157">
        <f t="shared" si="71"/>
        <v>1.1786632623497031</v>
      </c>
      <c r="BX157">
        <f t="shared" si="93"/>
        <v>0.73130160799652322</v>
      </c>
      <c r="BY157">
        <f t="shared" si="94"/>
        <v>0.43832234777150009</v>
      </c>
      <c r="BZ157">
        <f t="shared" si="95"/>
        <v>0.29300114080834416</v>
      </c>
      <c r="CA157">
        <f t="shared" si="96"/>
        <v>0.2138051571780385</v>
      </c>
      <c r="CD157">
        <f t="shared" si="99"/>
        <v>1.0996295593809788</v>
      </c>
      <c r="CE157">
        <f t="shared" si="99"/>
        <v>1.7144686103555549</v>
      </c>
      <c r="CF157">
        <f t="shared" si="99"/>
        <v>1.6382338084046046</v>
      </c>
      <c r="CG157">
        <f t="shared" si="99"/>
        <v>1.5174458530781212</v>
      </c>
      <c r="CH157">
        <f t="shared" si="99"/>
        <v>1.4306194143411448</v>
      </c>
      <c r="CJ157">
        <f t="shared" si="97"/>
        <v>-46</v>
      </c>
    </row>
    <row r="158" spans="1:88" x14ac:dyDescent="0.3">
      <c r="A158">
        <v>-45</v>
      </c>
      <c r="B158" s="1">
        <v>1.85749E-7</v>
      </c>
      <c r="C158" s="1">
        <v>-3.1099999999999999E-13</v>
      </c>
      <c r="E158" s="1">
        <f t="shared" si="72"/>
        <v>1.85749E-7</v>
      </c>
      <c r="F158" s="1">
        <f t="shared" si="73"/>
        <v>-6.0214899999999998E-5</v>
      </c>
      <c r="G158" s="1">
        <f t="shared" si="74"/>
        <v>-5.9339200000000003E-5</v>
      </c>
      <c r="H158" s="1">
        <f t="shared" si="75"/>
        <v>-5.0186499999999998E-5</v>
      </c>
      <c r="I158" s="1">
        <f t="shared" si="76"/>
        <v>-4.3038799999999999E-5</v>
      </c>
      <c r="J158" s="1">
        <f t="shared" si="77"/>
        <v>-3.7964599999999999E-5</v>
      </c>
      <c r="L158">
        <f t="shared" si="78"/>
        <v>6.0214899999999998E-5</v>
      </c>
      <c r="M158">
        <f t="shared" si="79"/>
        <v>5.9339200000000003E-5</v>
      </c>
      <c r="N158">
        <f t="shared" si="80"/>
        <v>5.0186499999999998E-5</v>
      </c>
      <c r="O158">
        <f t="shared" si="81"/>
        <v>4.3038799999999999E-5</v>
      </c>
      <c r="P158">
        <f t="shared" si="82"/>
        <v>3.7964599999999999E-5</v>
      </c>
      <c r="AA158">
        <f t="shared" si="98"/>
        <v>7.7598260289777118E-3</v>
      </c>
      <c r="AB158">
        <f t="shared" si="98"/>
        <v>7.7031941426917187E-3</v>
      </c>
      <c r="AC158">
        <f t="shared" si="98"/>
        <v>7.084243078833475E-3</v>
      </c>
      <c r="AD158">
        <f t="shared" si="98"/>
        <v>6.5603963294910772E-3</v>
      </c>
      <c r="AE158">
        <f t="shared" si="98"/>
        <v>6.161542014788181E-3</v>
      </c>
      <c r="BG158">
        <f t="shared" si="83"/>
        <v>5.4389999999999991E-6</v>
      </c>
      <c r="BH158">
        <f t="shared" si="84"/>
        <v>6.4667500000000004E-6</v>
      </c>
      <c r="BI158">
        <f t="shared" si="85"/>
        <v>5.7694499999999995E-6</v>
      </c>
      <c r="BJ158">
        <f t="shared" si="86"/>
        <v>5.1152999999999974E-6</v>
      </c>
      <c r="BK158">
        <f t="shared" si="87"/>
        <v>4.6463999999999993E-6</v>
      </c>
      <c r="BM158">
        <f t="shared" si="88"/>
        <v>-3.6790148261712792E-4</v>
      </c>
      <c r="BN158">
        <f t="shared" si="89"/>
        <v>-4.4551060738168112E-4</v>
      </c>
      <c r="BO158">
        <f t="shared" si="90"/>
        <v>-4.337618433712491E-4</v>
      </c>
      <c r="BP158">
        <f t="shared" si="91"/>
        <v>-4.1627602893248546E-4</v>
      </c>
      <c r="BQ158">
        <f t="shared" si="92"/>
        <v>-4.0346826022484306E-4</v>
      </c>
      <c r="BW158">
        <f t="shared" si="71"/>
        <v>1.1424815297696651</v>
      </c>
      <c r="BX158">
        <f t="shared" si="93"/>
        <v>0.67918205852527891</v>
      </c>
      <c r="BY158">
        <f t="shared" si="94"/>
        <v>0.40396458061712293</v>
      </c>
      <c r="BZ158">
        <f t="shared" si="95"/>
        <v>0.26862179487179472</v>
      </c>
      <c r="CA158">
        <f t="shared" si="96"/>
        <v>0.19519860930030417</v>
      </c>
      <c r="CD158">
        <f t="shared" si="99"/>
        <v>1.1372428006503101</v>
      </c>
      <c r="CE158">
        <f t="shared" si="99"/>
        <v>1.6676550303920725</v>
      </c>
      <c r="CF158">
        <f t="shared" si="99"/>
        <v>1.5808578201303483</v>
      </c>
      <c r="CG158">
        <f t="shared" si="99"/>
        <v>1.4559716748225946</v>
      </c>
      <c r="CH158">
        <f t="shared" si="99"/>
        <v>1.3677567646695608</v>
      </c>
      <c r="CJ158">
        <f t="shared" si="97"/>
        <v>-45</v>
      </c>
    </row>
    <row r="159" spans="1:88" x14ac:dyDescent="0.3">
      <c r="A159">
        <v>-44</v>
      </c>
      <c r="B159" s="1">
        <v>1.6457700000000001E-7</v>
      </c>
      <c r="C159" s="1">
        <v>-2.73E-13</v>
      </c>
      <c r="E159" s="1">
        <f t="shared" si="72"/>
        <v>1.6457700000000001E-7</v>
      </c>
      <c r="F159" s="1">
        <f t="shared" si="73"/>
        <v>-5.4665099999999999E-5</v>
      </c>
      <c r="G159" s="1">
        <f t="shared" si="74"/>
        <v>-5.2642000000000002E-5</v>
      </c>
      <c r="H159" s="1">
        <f t="shared" si="75"/>
        <v>-4.4183400000000001E-5</v>
      </c>
      <c r="I159" s="1">
        <f t="shared" si="76"/>
        <v>-3.7694899999999997E-5</v>
      </c>
      <c r="J159" s="1">
        <f t="shared" si="77"/>
        <v>-3.3110600000000001E-5</v>
      </c>
      <c r="L159">
        <f t="shared" si="78"/>
        <v>5.4665099999999999E-5</v>
      </c>
      <c r="M159">
        <f t="shared" si="79"/>
        <v>5.2642000000000002E-5</v>
      </c>
      <c r="N159">
        <f t="shared" si="80"/>
        <v>4.4183400000000001E-5</v>
      </c>
      <c r="O159">
        <f t="shared" si="81"/>
        <v>3.7694899999999997E-5</v>
      </c>
      <c r="P159">
        <f t="shared" si="82"/>
        <v>3.3110600000000001E-5</v>
      </c>
      <c r="AA159">
        <f t="shared" si="98"/>
        <v>7.393585057331795E-3</v>
      </c>
      <c r="AB159">
        <f t="shared" si="98"/>
        <v>7.2554806870392813E-3</v>
      </c>
      <c r="AC159">
        <f t="shared" si="98"/>
        <v>6.6470595002602467E-3</v>
      </c>
      <c r="AD159">
        <f t="shared" si="98"/>
        <v>6.1396172519139983E-3</v>
      </c>
      <c r="AE159">
        <f t="shared" si="98"/>
        <v>5.7541810885650795E-3</v>
      </c>
      <c r="BG159">
        <f t="shared" si="83"/>
        <v>5.2193499999999994E-6</v>
      </c>
      <c r="BH159">
        <f t="shared" si="84"/>
        <v>6.0007000000000017E-6</v>
      </c>
      <c r="BI159">
        <f t="shared" si="85"/>
        <v>5.302599999999999E-6</v>
      </c>
      <c r="BJ159">
        <f t="shared" si="86"/>
        <v>4.650799999999997E-6</v>
      </c>
      <c r="BK159">
        <f t="shared" si="87"/>
        <v>4.2232999999999999E-6</v>
      </c>
      <c r="BM159">
        <f t="shared" si="88"/>
        <v>-3.7164591535694463E-4</v>
      </c>
      <c r="BN159">
        <f t="shared" si="89"/>
        <v>-4.4024132391194844E-4</v>
      </c>
      <c r="BO159">
        <f t="shared" si="90"/>
        <v>-4.2619476777133476E-4</v>
      </c>
      <c r="BP159">
        <f t="shared" si="91"/>
        <v>-4.0554043375111686E-4</v>
      </c>
      <c r="BQ159">
        <f t="shared" si="92"/>
        <v>-3.9394737482975915E-4</v>
      </c>
      <c r="BW159">
        <f t="shared" si="71"/>
        <v>1.0963432565551208</v>
      </c>
      <c r="BX159">
        <f t="shared" si="93"/>
        <v>0.63023431841228472</v>
      </c>
      <c r="BY159">
        <f t="shared" si="94"/>
        <v>0.37127673958182428</v>
      </c>
      <c r="BZ159">
        <f t="shared" si="95"/>
        <v>0.24422932058525262</v>
      </c>
      <c r="CA159">
        <f t="shared" si="96"/>
        <v>0.17742387367811094</v>
      </c>
      <c r="CD159">
        <f t="shared" si="99"/>
        <v>1.1605098958839741</v>
      </c>
      <c r="CE159">
        <f t="shared" si="99"/>
        <v>1.6284398884869211</v>
      </c>
      <c r="CF159">
        <f t="shared" si="99"/>
        <v>1.5261820721988113</v>
      </c>
      <c r="CG159">
        <f t="shared" si="99"/>
        <v>1.3818421726218388</v>
      </c>
      <c r="CH159">
        <f t="shared" si="99"/>
        <v>1.3039668230979296</v>
      </c>
      <c r="CJ159">
        <f t="shared" si="97"/>
        <v>-44</v>
      </c>
    </row>
    <row r="160" spans="1:88" x14ac:dyDescent="0.3">
      <c r="A160">
        <v>-43</v>
      </c>
      <c r="B160" s="1">
        <v>1.45709E-7</v>
      </c>
      <c r="C160" s="1">
        <v>-2.5099999999999999E-13</v>
      </c>
      <c r="E160" s="1">
        <f t="shared" si="72"/>
        <v>1.45709E-7</v>
      </c>
      <c r="F160" s="1">
        <f t="shared" si="73"/>
        <v>-4.9336899999999999E-5</v>
      </c>
      <c r="G160" s="1">
        <f t="shared" si="74"/>
        <v>-4.6405700000000002E-5</v>
      </c>
      <c r="H160" s="1">
        <f t="shared" si="75"/>
        <v>-3.8647599999999999E-5</v>
      </c>
      <c r="I160" s="1">
        <f t="shared" si="76"/>
        <v>-3.2808200000000002E-5</v>
      </c>
      <c r="J160" s="1">
        <f t="shared" si="77"/>
        <v>-2.8671799999999999E-5</v>
      </c>
      <c r="L160">
        <f t="shared" si="78"/>
        <v>4.9336899999999999E-5</v>
      </c>
      <c r="M160">
        <f t="shared" si="79"/>
        <v>4.6405700000000002E-5</v>
      </c>
      <c r="N160">
        <f t="shared" si="80"/>
        <v>3.8647599999999999E-5</v>
      </c>
      <c r="O160">
        <f t="shared" si="81"/>
        <v>3.2808200000000002E-5</v>
      </c>
      <c r="P160">
        <f t="shared" si="82"/>
        <v>2.8671799999999999E-5</v>
      </c>
      <c r="AA160">
        <f t="shared" si="98"/>
        <v>7.0240230637434557E-3</v>
      </c>
      <c r="AB160">
        <f t="shared" si="98"/>
        <v>6.8121729279283566E-3</v>
      </c>
      <c r="AC160">
        <f t="shared" si="98"/>
        <v>6.2167193920909768E-3</v>
      </c>
      <c r="AD160">
        <f t="shared" si="98"/>
        <v>5.7278442716261063E-3</v>
      </c>
      <c r="AE160">
        <f t="shared" si="98"/>
        <v>5.3546054943384947E-3</v>
      </c>
      <c r="BG160">
        <f t="shared" si="83"/>
        <v>4.9929999999999978E-6</v>
      </c>
      <c r="BH160">
        <f t="shared" si="84"/>
        <v>5.5254000000000005E-6</v>
      </c>
      <c r="BI160">
        <f t="shared" si="85"/>
        <v>4.826E-6</v>
      </c>
      <c r="BJ160">
        <f t="shared" si="86"/>
        <v>4.2208500000000013E-6</v>
      </c>
      <c r="BK160">
        <f t="shared" si="87"/>
        <v>3.80945E-6</v>
      </c>
      <c r="BM160">
        <f t="shared" si="88"/>
        <v>-3.7549674631754488E-4</v>
      </c>
      <c r="BN160">
        <f t="shared" si="89"/>
        <v>-4.3308713668541117E-4</v>
      </c>
      <c r="BO160">
        <f t="shared" si="90"/>
        <v>-4.1598156509879691E-4</v>
      </c>
      <c r="BP160">
        <f t="shared" si="91"/>
        <v>-3.9580038030746209E-4</v>
      </c>
      <c r="BQ160">
        <f t="shared" si="92"/>
        <v>-3.8313078325721324E-4</v>
      </c>
      <c r="BW160">
        <f t="shared" si="71"/>
        <v>1.0487976242213526</v>
      </c>
      <c r="BX160">
        <f t="shared" si="93"/>
        <v>0.58031508039982616</v>
      </c>
      <c r="BY160">
        <f t="shared" si="94"/>
        <v>0.33790622434690232</v>
      </c>
      <c r="BZ160">
        <f t="shared" si="95"/>
        <v>0.22165118426770974</v>
      </c>
      <c r="CA160">
        <f t="shared" si="96"/>
        <v>0.1600377372157033</v>
      </c>
      <c r="CD160">
        <f t="shared" si="99"/>
        <v>1.1846838732020331</v>
      </c>
      <c r="CE160">
        <f t="shared" si="99"/>
        <v>1.5759436682337167</v>
      </c>
      <c r="CF160">
        <f t="shared" si="99"/>
        <v>1.4539125633954206</v>
      </c>
      <c r="CG160">
        <f t="shared" si="99"/>
        <v>1.3162625787322664</v>
      </c>
      <c r="CH160">
        <f t="shared" si="99"/>
        <v>1.2333439708240723</v>
      </c>
      <c r="CJ160">
        <f t="shared" si="97"/>
        <v>-43</v>
      </c>
    </row>
    <row r="161" spans="1:88" x14ac:dyDescent="0.3">
      <c r="A161">
        <v>-42</v>
      </c>
      <c r="B161" s="1">
        <v>1.2784799999999999E-7</v>
      </c>
      <c r="C161" s="1">
        <v>-2.61E-13</v>
      </c>
      <c r="E161" s="1">
        <f t="shared" si="72"/>
        <v>1.2784799999999999E-7</v>
      </c>
      <c r="F161" s="1">
        <f t="shared" si="73"/>
        <v>-4.4226400000000001E-5</v>
      </c>
      <c r="G161" s="1">
        <f t="shared" si="74"/>
        <v>-4.0640599999999998E-5</v>
      </c>
      <c r="H161" s="1">
        <f t="shared" si="75"/>
        <v>-3.3578200000000003E-5</v>
      </c>
      <c r="I161" s="1">
        <f t="shared" si="76"/>
        <v>-2.8393300000000001E-5</v>
      </c>
      <c r="J161" s="1">
        <f t="shared" si="77"/>
        <v>-2.4664E-5</v>
      </c>
      <c r="L161">
        <f t="shared" si="78"/>
        <v>4.4226400000000001E-5</v>
      </c>
      <c r="M161">
        <f t="shared" si="79"/>
        <v>4.0640599999999998E-5</v>
      </c>
      <c r="N161">
        <f t="shared" si="80"/>
        <v>3.3578200000000003E-5</v>
      </c>
      <c r="O161">
        <f t="shared" si="81"/>
        <v>2.8393300000000001E-5</v>
      </c>
      <c r="P161">
        <f t="shared" si="82"/>
        <v>2.4664E-5</v>
      </c>
      <c r="AA161">
        <f t="shared" si="98"/>
        <v>6.6502932266179057E-3</v>
      </c>
      <c r="AB161">
        <f t="shared" si="98"/>
        <v>6.3749980392153842E-3</v>
      </c>
      <c r="AC161">
        <f t="shared" si="98"/>
        <v>5.7946699647175772E-3</v>
      </c>
      <c r="AD161">
        <f t="shared" si="98"/>
        <v>5.3285363844117646E-3</v>
      </c>
      <c r="AE161">
        <f t="shared" si="98"/>
        <v>4.966286338905561E-3</v>
      </c>
      <c r="BG161">
        <f t="shared" si="83"/>
        <v>4.747799999999998E-6</v>
      </c>
      <c r="BH161">
        <f t="shared" si="84"/>
        <v>5.0516999999999986E-6</v>
      </c>
      <c r="BI161">
        <f t="shared" si="85"/>
        <v>4.3798000000000008E-6</v>
      </c>
      <c r="BJ161">
        <f t="shared" si="86"/>
        <v>3.8307500000000006E-6</v>
      </c>
      <c r="BK161">
        <f t="shared" si="87"/>
        <v>3.4339000000000003E-6</v>
      </c>
      <c r="BM161">
        <f t="shared" si="88"/>
        <v>-3.7850445654814211E-4</v>
      </c>
      <c r="BN161">
        <f t="shared" si="89"/>
        <v>-4.2447531359284842E-4</v>
      </c>
      <c r="BO161">
        <f t="shared" si="90"/>
        <v>-4.0642149530228325E-4</v>
      </c>
      <c r="BP161">
        <f t="shared" si="91"/>
        <v>-3.8765887130780621E-4</v>
      </c>
      <c r="BQ161">
        <f t="shared" si="92"/>
        <v>-3.7386604209374119E-4</v>
      </c>
      <c r="BW161">
        <f t="shared" si="71"/>
        <v>0.99729248152976924</v>
      </c>
      <c r="BX161">
        <f t="shared" si="93"/>
        <v>0.53056388526727494</v>
      </c>
      <c r="BY161">
        <f t="shared" si="94"/>
        <v>0.30666425225747262</v>
      </c>
      <c r="BZ161">
        <f t="shared" si="95"/>
        <v>0.20116570693901206</v>
      </c>
      <c r="CA161">
        <f t="shared" si="96"/>
        <v>0.14426061132840795</v>
      </c>
      <c r="CD161">
        <f t="shared" si="99"/>
        <v>1.2037383992980812</v>
      </c>
      <c r="CE161">
        <f t="shared" si="99"/>
        <v>1.5138923551043499</v>
      </c>
      <c r="CF161">
        <f t="shared" si="99"/>
        <v>1.3878529692796093</v>
      </c>
      <c r="CG161">
        <f t="shared" si="99"/>
        <v>1.2626691625686297</v>
      </c>
      <c r="CH161">
        <f t="shared" si="99"/>
        <v>1.1744165451236659</v>
      </c>
      <c r="CJ161">
        <f t="shared" si="97"/>
        <v>-42</v>
      </c>
    </row>
    <row r="162" spans="1:88" x14ac:dyDescent="0.3">
      <c r="A162">
        <v>-41</v>
      </c>
      <c r="B162" s="1">
        <v>1.12839E-7</v>
      </c>
      <c r="C162" s="1">
        <v>-2.9100000000000002E-13</v>
      </c>
      <c r="E162" s="1">
        <f t="shared" si="72"/>
        <v>1.12839E-7</v>
      </c>
      <c r="F162" s="1">
        <f t="shared" si="73"/>
        <v>-3.9350900000000003E-5</v>
      </c>
      <c r="G162" s="1">
        <f t="shared" si="74"/>
        <v>-3.5354900000000003E-5</v>
      </c>
      <c r="H162" s="1">
        <f t="shared" si="75"/>
        <v>-2.8995600000000001E-5</v>
      </c>
      <c r="I162" s="1">
        <f t="shared" si="76"/>
        <v>-2.4366500000000001E-5</v>
      </c>
      <c r="J162" s="1">
        <f t="shared" si="77"/>
        <v>-2.10529E-5</v>
      </c>
      <c r="L162">
        <f t="shared" si="78"/>
        <v>3.9350900000000003E-5</v>
      </c>
      <c r="M162">
        <f t="shared" si="79"/>
        <v>3.5354900000000003E-5</v>
      </c>
      <c r="N162">
        <f t="shared" si="80"/>
        <v>2.8995600000000001E-5</v>
      </c>
      <c r="O162">
        <f t="shared" si="81"/>
        <v>2.4366500000000001E-5</v>
      </c>
      <c r="P162">
        <f t="shared" si="82"/>
        <v>2.10529E-5</v>
      </c>
      <c r="AA162">
        <f t="shared" si="98"/>
        <v>6.2730295711083657E-3</v>
      </c>
      <c r="AB162">
        <f t="shared" si="98"/>
        <v>5.9459986545575341E-3</v>
      </c>
      <c r="AC162">
        <f t="shared" si="98"/>
        <v>5.3847562618933829E-3</v>
      </c>
      <c r="AD162">
        <f t="shared" si="98"/>
        <v>4.936243511011182E-3</v>
      </c>
      <c r="AE162">
        <f t="shared" si="98"/>
        <v>4.5883439278240684E-3</v>
      </c>
      <c r="BG162">
        <f t="shared" si="83"/>
        <v>4.4863000000000014E-6</v>
      </c>
      <c r="BH162">
        <f t="shared" si="84"/>
        <v>4.6009500000000021E-6</v>
      </c>
      <c r="BI162">
        <f t="shared" si="85"/>
        <v>3.9652000000000006E-6</v>
      </c>
      <c r="BJ162">
        <f t="shared" si="86"/>
        <v>3.4369000000000005E-6</v>
      </c>
      <c r="BK162">
        <f t="shared" si="87"/>
        <v>3.0677999999999997E-6</v>
      </c>
      <c r="BM162">
        <f t="shared" si="88"/>
        <v>-3.8068913794873238E-4</v>
      </c>
      <c r="BN162">
        <f t="shared" si="89"/>
        <v>-4.1599913173712394E-4</v>
      </c>
      <c r="BO162">
        <f t="shared" si="90"/>
        <v>-3.975360884522634E-4</v>
      </c>
      <c r="BP162">
        <f t="shared" si="91"/>
        <v>-3.769079931178242E-4</v>
      </c>
      <c r="BQ162">
        <f t="shared" si="92"/>
        <v>-3.6302593111182149E-4</v>
      </c>
      <c r="BW162">
        <f t="shared" si="71"/>
        <v>0.94236346516007563</v>
      </c>
      <c r="BX162">
        <f t="shared" si="93"/>
        <v>0.48322305519339437</v>
      </c>
      <c r="BY162">
        <f t="shared" si="94"/>
        <v>0.27763484475348887</v>
      </c>
      <c r="BZ162">
        <f t="shared" si="95"/>
        <v>0.18048330436042304</v>
      </c>
      <c r="CA162">
        <f t="shared" si="96"/>
        <v>0.1288804867448935</v>
      </c>
      <c r="CD162">
        <f t="shared" si="99"/>
        <v>1.2176741627733798</v>
      </c>
      <c r="CE162">
        <f t="shared" si="99"/>
        <v>1.4540353616037054</v>
      </c>
      <c r="CF162">
        <f t="shared" si="99"/>
        <v>1.3278323358064168</v>
      </c>
      <c r="CG162">
        <f t="shared" si="99"/>
        <v>1.1936055115187798</v>
      </c>
      <c r="CH162">
        <f t="shared" si="99"/>
        <v>1.1073002964301155</v>
      </c>
      <c r="CJ162">
        <f t="shared" si="97"/>
        <v>-41</v>
      </c>
    </row>
    <row r="163" spans="1:88" x14ac:dyDescent="0.3">
      <c r="A163">
        <v>-40</v>
      </c>
      <c r="B163" s="1">
        <v>9.8960200000000005E-8</v>
      </c>
      <c r="C163" s="1">
        <v>-2.7699999999999998E-13</v>
      </c>
      <c r="E163" s="1">
        <f t="shared" si="72"/>
        <v>9.8960200000000005E-8</v>
      </c>
      <c r="F163" s="1">
        <f t="shared" si="73"/>
        <v>-3.4730800000000003E-5</v>
      </c>
      <c r="G163" s="1">
        <f t="shared" si="74"/>
        <v>-3.0537200000000003E-5</v>
      </c>
      <c r="H163" s="1">
        <f t="shared" si="75"/>
        <v>-2.48186E-5</v>
      </c>
      <c r="I163" s="1">
        <f t="shared" si="76"/>
        <v>-2.07318E-5</v>
      </c>
      <c r="J163" s="1">
        <f t="shared" si="77"/>
        <v>-1.7796200000000001E-5</v>
      </c>
      <c r="L163">
        <f t="shared" si="78"/>
        <v>3.4730800000000003E-5</v>
      </c>
      <c r="M163">
        <f t="shared" si="79"/>
        <v>3.0537200000000003E-5</v>
      </c>
      <c r="N163">
        <f t="shared" si="80"/>
        <v>2.48186E-5</v>
      </c>
      <c r="O163">
        <f t="shared" si="81"/>
        <v>2.07318E-5</v>
      </c>
      <c r="P163">
        <f t="shared" si="82"/>
        <v>1.7796200000000001E-5</v>
      </c>
      <c r="AA163">
        <f t="shared" si="98"/>
        <v>5.8932843135216214E-3</v>
      </c>
      <c r="AB163">
        <f t="shared" si="98"/>
        <v>5.5260474120296874E-3</v>
      </c>
      <c r="AC163">
        <f t="shared" si="98"/>
        <v>4.9818269741130107E-3</v>
      </c>
      <c r="AD163">
        <f t="shared" si="98"/>
        <v>4.5532186417961522E-3</v>
      </c>
      <c r="AE163">
        <f t="shared" si="98"/>
        <v>4.2185542547180785E-3</v>
      </c>
      <c r="BG163">
        <f t="shared" si="83"/>
        <v>4.2098500000000017E-6</v>
      </c>
      <c r="BH163">
        <f t="shared" si="84"/>
        <v>4.1595500000000015E-6</v>
      </c>
      <c r="BI163">
        <f t="shared" si="85"/>
        <v>3.557E-6</v>
      </c>
      <c r="BJ163">
        <f t="shared" si="86"/>
        <v>3.0593999999999999E-6</v>
      </c>
      <c r="BK163">
        <f t="shared" si="87"/>
        <v>2.7087500000000001E-6</v>
      </c>
      <c r="BM163">
        <f t="shared" si="88"/>
        <v>-3.8192482340806868E-4</v>
      </c>
      <c r="BN163">
        <f t="shared" si="89"/>
        <v>-4.0621972604535994E-4</v>
      </c>
      <c r="BO163">
        <f t="shared" si="90"/>
        <v>-3.8707176297173007E-4</v>
      </c>
      <c r="BP163">
        <f t="shared" si="91"/>
        <v>-3.6526162882318842E-4</v>
      </c>
      <c r="BQ163">
        <f t="shared" si="92"/>
        <v>-3.5010828952680874E-4</v>
      </c>
      <c r="BW163">
        <f t="shared" si="71"/>
        <v>0.88429414747211388</v>
      </c>
      <c r="BX163">
        <f t="shared" si="93"/>
        <v>0.4368642256989716</v>
      </c>
      <c r="BY163">
        <f t="shared" si="94"/>
        <v>0.24905355159592449</v>
      </c>
      <c r="BZ163">
        <f t="shared" si="95"/>
        <v>0.16065949587136027</v>
      </c>
      <c r="CA163">
        <f t="shared" si="96"/>
        <v>0.11379653773721569</v>
      </c>
      <c r="CD163">
        <f t="shared" si="99"/>
        <v>1.2255919314278572</v>
      </c>
      <c r="CE163">
        <f t="shared" si="99"/>
        <v>1.3864753032080692</v>
      </c>
      <c r="CF163">
        <f t="shared" si="99"/>
        <v>1.2588474405363617</v>
      </c>
      <c r="CG163">
        <f t="shared" si="99"/>
        <v>1.1209809263295643</v>
      </c>
      <c r="CH163">
        <f t="shared" si="99"/>
        <v>1.0298996428991003</v>
      </c>
      <c r="CJ163">
        <f t="shared" si="97"/>
        <v>-40</v>
      </c>
    </row>
    <row r="164" spans="1:88" x14ac:dyDescent="0.3">
      <c r="A164">
        <v>-39</v>
      </c>
      <c r="B164" s="1">
        <v>8.5711500000000006E-8</v>
      </c>
      <c r="C164" s="1">
        <v>-3.0199999999999998E-13</v>
      </c>
      <c r="E164" s="1">
        <f t="shared" si="72"/>
        <v>8.5711500000000006E-8</v>
      </c>
      <c r="F164" s="1">
        <f t="shared" si="73"/>
        <v>-3.03783E-5</v>
      </c>
      <c r="G164" s="1">
        <f t="shared" si="74"/>
        <v>-2.6152999999999998E-5</v>
      </c>
      <c r="H164" s="1">
        <f t="shared" si="75"/>
        <v>-2.10652E-5</v>
      </c>
      <c r="I164" s="1">
        <f t="shared" si="76"/>
        <v>-1.7492699999999999E-5</v>
      </c>
      <c r="J164" s="1">
        <f t="shared" si="77"/>
        <v>-1.49173E-5</v>
      </c>
      <c r="L164">
        <f t="shared" si="78"/>
        <v>3.03783E-5</v>
      </c>
      <c r="M164">
        <f t="shared" si="79"/>
        <v>2.6152999999999998E-5</v>
      </c>
      <c r="N164">
        <f t="shared" si="80"/>
        <v>2.10652E-5</v>
      </c>
      <c r="O164">
        <f t="shared" si="81"/>
        <v>1.7492699999999999E-5</v>
      </c>
      <c r="P164">
        <f t="shared" si="82"/>
        <v>1.49173E-5</v>
      </c>
      <c r="AA164">
        <f t="shared" si="98"/>
        <v>5.5116512952109011E-3</v>
      </c>
      <c r="AB164">
        <f t="shared" si="98"/>
        <v>5.114000391083286E-3</v>
      </c>
      <c r="AC164">
        <f t="shared" si="98"/>
        <v>4.5896840849888564E-3</v>
      </c>
      <c r="AD164">
        <f t="shared" si="98"/>
        <v>4.1824275247755336E-3</v>
      </c>
      <c r="AE164">
        <f t="shared" si="98"/>
        <v>3.8622920656004255E-3</v>
      </c>
      <c r="BG164">
        <f t="shared" si="83"/>
        <v>3.9024500000000011E-6</v>
      </c>
      <c r="BH164">
        <f t="shared" si="84"/>
        <v>3.7458499999999982E-6</v>
      </c>
      <c r="BI164">
        <f t="shared" si="85"/>
        <v>3.1669999999999999E-6</v>
      </c>
      <c r="BJ164">
        <f t="shared" si="86"/>
        <v>2.6999499999999995E-6</v>
      </c>
      <c r="BK164">
        <f t="shared" si="87"/>
        <v>2.3730500000000001E-6</v>
      </c>
      <c r="BM164">
        <f t="shared" si="88"/>
        <v>-3.8025203266526094E-4</v>
      </c>
      <c r="BN164">
        <f t="shared" si="89"/>
        <v>-3.9706385388710248E-4</v>
      </c>
      <c r="BO164">
        <f t="shared" si="90"/>
        <v>-3.7577977148809099E-4</v>
      </c>
      <c r="BP164">
        <f t="shared" si="91"/>
        <v>-3.524785899132466E-4</v>
      </c>
      <c r="BQ164">
        <f t="shared" si="92"/>
        <v>-3.3653009157800102E-4</v>
      </c>
      <c r="BW164">
        <f t="shared" si="71"/>
        <v>0.8197236708677389</v>
      </c>
      <c r="BX164">
        <f t="shared" si="93"/>
        <v>0.39341463856294345</v>
      </c>
      <c r="BY164">
        <f t="shared" si="94"/>
        <v>0.22174658361099039</v>
      </c>
      <c r="BZ164">
        <f t="shared" si="95"/>
        <v>0.14178355425177455</v>
      </c>
      <c r="CA164">
        <f t="shared" si="96"/>
        <v>9.9693539040996662E-2</v>
      </c>
      <c r="CD164">
        <f t="shared" si="99"/>
        <v>1.2148795138449422</v>
      </c>
      <c r="CE164">
        <f t="shared" si="99"/>
        <v>1.3246795358095524</v>
      </c>
      <c r="CF164">
        <f t="shared" si="99"/>
        <v>1.1864704224625857</v>
      </c>
      <c r="CG164">
        <f t="shared" si="99"/>
        <v>1.0438920857800056</v>
      </c>
      <c r="CH164">
        <f t="shared" si="99"/>
        <v>0.95156383415542078</v>
      </c>
      <c r="CJ164">
        <f t="shared" si="97"/>
        <v>-39</v>
      </c>
    </row>
    <row r="165" spans="1:88" x14ac:dyDescent="0.3">
      <c r="A165">
        <v>-38</v>
      </c>
      <c r="B165" s="1">
        <v>7.2844E-8</v>
      </c>
      <c r="C165" s="1">
        <v>-2.8300000000000001E-13</v>
      </c>
      <c r="E165" s="1">
        <f t="shared" si="72"/>
        <v>7.2844E-8</v>
      </c>
      <c r="F165" s="1">
        <f t="shared" si="73"/>
        <v>-2.63111E-5</v>
      </c>
      <c r="G165" s="1">
        <f t="shared" si="74"/>
        <v>-2.22181E-5</v>
      </c>
      <c r="H165" s="1">
        <f t="shared" si="75"/>
        <v>-1.77046E-5</v>
      </c>
      <c r="I165" s="1">
        <f t="shared" si="76"/>
        <v>-1.4613000000000001E-5</v>
      </c>
      <c r="J165" s="1">
        <f t="shared" si="77"/>
        <v>-1.2378700000000001E-5</v>
      </c>
      <c r="L165">
        <f t="shared" si="78"/>
        <v>2.63111E-5</v>
      </c>
      <c r="M165">
        <f t="shared" si="79"/>
        <v>2.22181E-5</v>
      </c>
      <c r="N165">
        <f t="shared" si="80"/>
        <v>1.77046E-5</v>
      </c>
      <c r="O165">
        <f t="shared" si="81"/>
        <v>1.4613000000000001E-5</v>
      </c>
      <c r="P165">
        <f t="shared" si="82"/>
        <v>1.2378700000000001E-5</v>
      </c>
      <c r="AA165">
        <f t="shared" si="98"/>
        <v>5.1294346667054838E-3</v>
      </c>
      <c r="AB165">
        <f t="shared" si="98"/>
        <v>4.7136079599389676E-3</v>
      </c>
      <c r="AC165">
        <f t="shared" si="98"/>
        <v>4.2076834481695503E-3</v>
      </c>
      <c r="AD165">
        <f t="shared" si="98"/>
        <v>3.8226953841497754E-3</v>
      </c>
      <c r="AE165">
        <f t="shared" si="98"/>
        <v>3.5183376756644609E-3</v>
      </c>
      <c r="BG165">
        <f t="shared" si="83"/>
        <v>3.579149999999999E-6</v>
      </c>
      <c r="BH165">
        <f t="shared" si="84"/>
        <v>3.3498499999999994E-6</v>
      </c>
      <c r="BI165">
        <f t="shared" si="85"/>
        <v>2.7921999999999997E-6</v>
      </c>
      <c r="BJ165">
        <f t="shared" si="86"/>
        <v>2.3587849999999996E-6</v>
      </c>
      <c r="BK165">
        <f t="shared" si="87"/>
        <v>2.0639400000000001E-6</v>
      </c>
      <c r="BM165">
        <f t="shared" si="88"/>
        <v>-3.7652172966462554E-4</v>
      </c>
      <c r="BN165">
        <f t="shared" si="89"/>
        <v>-3.871339568437826E-4</v>
      </c>
      <c r="BO165">
        <f t="shared" si="90"/>
        <v>-3.6313784346636287E-4</v>
      </c>
      <c r="BP165">
        <f t="shared" si="91"/>
        <v>-3.3849757206980591E-4</v>
      </c>
      <c r="BQ165">
        <f t="shared" si="92"/>
        <v>-3.2295680613217528E-4</v>
      </c>
      <c r="BW165">
        <f t="shared" si="71"/>
        <v>0.75181334202520622</v>
      </c>
      <c r="BX165">
        <f t="shared" si="93"/>
        <v>0.35182402578589012</v>
      </c>
      <c r="BY165">
        <f t="shared" si="94"/>
        <v>0.19550388719880243</v>
      </c>
      <c r="BZ165">
        <f t="shared" si="95"/>
        <v>0.12386782015065911</v>
      </c>
      <c r="CA165">
        <f t="shared" si="96"/>
        <v>8.6707605388961315E-2</v>
      </c>
      <c r="CD165">
        <f t="shared" si="99"/>
        <v>1.1911602996898738</v>
      </c>
      <c r="CE165">
        <f t="shared" si="99"/>
        <v>1.2592520109240006</v>
      </c>
      <c r="CF165">
        <f t="shared" si="99"/>
        <v>1.1079831109270228</v>
      </c>
      <c r="CG165">
        <f t="shared" si="99"/>
        <v>0.96272275318483269</v>
      </c>
      <c r="CH165">
        <f t="shared" si="99"/>
        <v>0.87635284953955328</v>
      </c>
      <c r="CJ165">
        <f t="shared" si="97"/>
        <v>-38</v>
      </c>
    </row>
    <row r="166" spans="1:88" x14ac:dyDescent="0.3">
      <c r="A166">
        <v>-37</v>
      </c>
      <c r="B166" s="1">
        <v>6.1962799999999999E-8</v>
      </c>
      <c r="C166" s="1">
        <v>-2.7900000000000002E-13</v>
      </c>
      <c r="E166" s="1">
        <f t="shared" si="72"/>
        <v>6.1962799999999999E-8</v>
      </c>
      <c r="F166" s="1">
        <f t="shared" si="73"/>
        <v>-2.25734E-5</v>
      </c>
      <c r="G166" s="1">
        <f t="shared" si="74"/>
        <v>-1.86613E-5</v>
      </c>
      <c r="H166" s="1">
        <f t="shared" si="75"/>
        <v>-1.4731200000000001E-5</v>
      </c>
      <c r="I166" s="1">
        <f t="shared" si="76"/>
        <v>-1.20928E-5</v>
      </c>
      <c r="J166" s="1">
        <f t="shared" si="77"/>
        <v>-1.01712E-5</v>
      </c>
      <c r="L166">
        <f t="shared" si="78"/>
        <v>2.25734E-5</v>
      </c>
      <c r="M166">
        <f t="shared" si="79"/>
        <v>1.86613E-5</v>
      </c>
      <c r="N166">
        <f t="shared" si="80"/>
        <v>1.4731200000000001E-5</v>
      </c>
      <c r="O166">
        <f t="shared" si="81"/>
        <v>1.20928E-5</v>
      </c>
      <c r="P166">
        <f t="shared" si="82"/>
        <v>1.01712E-5</v>
      </c>
      <c r="AA166">
        <f t="shared" si="98"/>
        <v>4.7511472298803793E-3</v>
      </c>
      <c r="AB166">
        <f t="shared" si="98"/>
        <v>4.319872683309081E-3</v>
      </c>
      <c r="AC166">
        <f t="shared" si="98"/>
        <v>3.8381245420126744E-3</v>
      </c>
      <c r="AD166">
        <f t="shared" si="98"/>
        <v>3.4774703449490406E-3</v>
      </c>
      <c r="AE166">
        <f t="shared" si="98"/>
        <v>3.1892318824444234E-3</v>
      </c>
      <c r="BG166">
        <f t="shared" si="83"/>
        <v>3.2676000000000003E-6</v>
      </c>
      <c r="BH166">
        <f t="shared" si="84"/>
        <v>2.9618500000000003E-6</v>
      </c>
      <c r="BI166">
        <f t="shared" si="85"/>
        <v>2.4398000000000003E-6</v>
      </c>
      <c r="BJ166">
        <f t="shared" si="86"/>
        <v>2.0573750000000004E-6</v>
      </c>
      <c r="BK166">
        <f t="shared" si="87"/>
        <v>1.7855550000000003E-6</v>
      </c>
      <c r="BM166">
        <f t="shared" si="88"/>
        <v>-3.7318753828064627E-4</v>
      </c>
      <c r="BN166">
        <f t="shared" si="89"/>
        <v>-3.7544761935899172E-4</v>
      </c>
      <c r="BO166">
        <f t="shared" si="90"/>
        <v>-3.4969934293647867E-4</v>
      </c>
      <c r="BP166">
        <f t="shared" si="91"/>
        <v>-3.2646306696510385E-4</v>
      </c>
      <c r="BQ166">
        <f t="shared" si="92"/>
        <v>-3.1008392527243398E-4</v>
      </c>
      <c r="BW166">
        <f t="shared" si="71"/>
        <v>0.68637114298131252</v>
      </c>
      <c r="BX166">
        <f t="shared" si="93"/>
        <v>0.31107362740837319</v>
      </c>
      <c r="BY166">
        <f t="shared" si="94"/>
        <v>0.17082959099908254</v>
      </c>
      <c r="BZ166">
        <f t="shared" si="95"/>
        <v>0.10803975626539188</v>
      </c>
      <c r="CA166">
        <f t="shared" si="96"/>
        <v>7.5012451108213835E-2</v>
      </c>
      <c r="CD166">
        <f t="shared" si="99"/>
        <v>1.1701576772739666</v>
      </c>
      <c r="CE166">
        <f t="shared" si="99"/>
        <v>1.1843739045596686</v>
      </c>
      <c r="CF166">
        <f t="shared" si="99"/>
        <v>1.0274950841825128</v>
      </c>
      <c r="CG166">
        <f t="shared" si="99"/>
        <v>0.89548482940043306</v>
      </c>
      <c r="CH166">
        <f t="shared" si="99"/>
        <v>0.80788329151338623</v>
      </c>
      <c r="CJ166">
        <f t="shared" si="97"/>
        <v>-37</v>
      </c>
    </row>
    <row r="167" spans="1:88" x14ac:dyDescent="0.3">
      <c r="A167">
        <v>-36</v>
      </c>
      <c r="B167" s="1">
        <v>5.2214799999999997E-8</v>
      </c>
      <c r="C167" s="1">
        <v>-2.9200000000000002E-13</v>
      </c>
      <c r="E167" s="1">
        <f t="shared" si="72"/>
        <v>5.2214799999999997E-8</v>
      </c>
      <c r="F167" s="1">
        <f t="shared" si="73"/>
        <v>-1.9152800000000001E-5</v>
      </c>
      <c r="G167" s="1">
        <f t="shared" si="74"/>
        <v>-1.55184E-5</v>
      </c>
      <c r="H167" s="1">
        <f t="shared" si="75"/>
        <v>-1.21202E-5</v>
      </c>
      <c r="I167" s="1">
        <f t="shared" si="76"/>
        <v>-9.8954300000000006E-6</v>
      </c>
      <c r="J167" s="1">
        <f t="shared" si="77"/>
        <v>-8.2508200000000004E-6</v>
      </c>
      <c r="L167">
        <f t="shared" si="78"/>
        <v>1.9152800000000001E-5</v>
      </c>
      <c r="M167">
        <f t="shared" si="79"/>
        <v>1.55184E-5</v>
      </c>
      <c r="N167">
        <f t="shared" si="80"/>
        <v>1.21202E-5</v>
      </c>
      <c r="O167">
        <f t="shared" si="81"/>
        <v>9.8954300000000006E-6</v>
      </c>
      <c r="P167">
        <f t="shared" si="82"/>
        <v>8.2508200000000004E-6</v>
      </c>
      <c r="AA167">
        <f t="shared" si="98"/>
        <v>4.3763912073762328E-3</v>
      </c>
      <c r="AB167">
        <f t="shared" si="98"/>
        <v>3.9393400462514024E-3</v>
      </c>
      <c r="AC167">
        <f t="shared" si="98"/>
        <v>3.4814077612368246E-3</v>
      </c>
      <c r="AD167">
        <f t="shared" si="98"/>
        <v>3.1457002400101636E-3</v>
      </c>
      <c r="AE167">
        <f t="shared" si="98"/>
        <v>2.8724240634001104E-3</v>
      </c>
      <c r="BG167">
        <f t="shared" si="83"/>
        <v>2.9500000000000006E-6</v>
      </c>
      <c r="BH167">
        <f t="shared" si="84"/>
        <v>2.5979000000000001E-6</v>
      </c>
      <c r="BI167">
        <f t="shared" si="85"/>
        <v>2.1124099999999997E-6</v>
      </c>
      <c r="BJ167">
        <f t="shared" si="86"/>
        <v>1.7726299999999997E-6</v>
      </c>
      <c r="BK167">
        <f t="shared" si="87"/>
        <v>1.5207300000000001E-6</v>
      </c>
      <c r="BM167">
        <f t="shared" si="88"/>
        <v>-3.6797583673688371E-4</v>
      </c>
      <c r="BN167">
        <f t="shared" si="89"/>
        <v>-3.6322985928516777E-4</v>
      </c>
      <c r="BO167">
        <f t="shared" si="90"/>
        <v>-3.3576793901822673E-4</v>
      </c>
      <c r="BP167">
        <f t="shared" si="91"/>
        <v>-3.1287293767200472E-4</v>
      </c>
      <c r="BQ167">
        <f t="shared" si="92"/>
        <v>-2.9501091007424818E-4</v>
      </c>
      <c r="BW167">
        <f t="shared" si="71"/>
        <v>0.61965811965811979</v>
      </c>
      <c r="BX167">
        <f t="shared" si="93"/>
        <v>0.27284912356946256</v>
      </c>
      <c r="BY167">
        <f t="shared" si="94"/>
        <v>0.14790644164372976</v>
      </c>
      <c r="BZ167">
        <f t="shared" si="95"/>
        <v>9.3086828190641735E-2</v>
      </c>
      <c r="CA167">
        <f t="shared" si="96"/>
        <v>6.3886962190352017E-2</v>
      </c>
      <c r="CD167">
        <f t="shared" si="99"/>
        <v>1.1377025282468727</v>
      </c>
      <c r="CE167">
        <f t="shared" si="99"/>
        <v>1.1085446877048706</v>
      </c>
      <c r="CF167">
        <f t="shared" si="99"/>
        <v>0.9472586288001974</v>
      </c>
      <c r="CG167">
        <f t="shared" si="99"/>
        <v>0.82248146565197588</v>
      </c>
      <c r="CH167">
        <f t="shared" si="99"/>
        <v>0.73125066632543778</v>
      </c>
      <c r="CJ167">
        <f t="shared" si="97"/>
        <v>-36</v>
      </c>
    </row>
    <row r="168" spans="1:88" x14ac:dyDescent="0.3">
      <c r="A168">
        <v>-35</v>
      </c>
      <c r="B168" s="1">
        <v>4.3149800000000002E-8</v>
      </c>
      <c r="C168" s="1">
        <v>-2.6399999999999999E-13</v>
      </c>
      <c r="E168" s="1">
        <f t="shared" si="72"/>
        <v>4.3149800000000002E-8</v>
      </c>
      <c r="F168" s="1">
        <f t="shared" si="73"/>
        <v>-1.6038199999999998E-5</v>
      </c>
      <c r="G168" s="1">
        <f t="shared" si="74"/>
        <v>-1.27376E-5</v>
      </c>
      <c r="H168" s="1">
        <f t="shared" si="75"/>
        <v>-9.8516000000000007E-6</v>
      </c>
      <c r="I168" s="1">
        <f t="shared" si="76"/>
        <v>-7.9780500000000006E-6</v>
      </c>
      <c r="J168" s="1">
        <f t="shared" si="77"/>
        <v>-6.6000899999999999E-6</v>
      </c>
      <c r="L168">
        <f t="shared" si="78"/>
        <v>1.6038199999999998E-5</v>
      </c>
      <c r="M168">
        <f t="shared" si="79"/>
        <v>1.27376E-5</v>
      </c>
      <c r="N168">
        <f t="shared" si="80"/>
        <v>9.8516000000000007E-6</v>
      </c>
      <c r="O168">
        <f t="shared" si="81"/>
        <v>7.9780500000000006E-6</v>
      </c>
      <c r="P168">
        <f t="shared" si="82"/>
        <v>6.6000899999999999E-6</v>
      </c>
      <c r="AA168">
        <f t="shared" si="98"/>
        <v>4.0047721533190868E-3</v>
      </c>
      <c r="AB168">
        <f t="shared" si="98"/>
        <v>3.5689774445910975E-3</v>
      </c>
      <c r="AC168">
        <f t="shared" si="98"/>
        <v>3.138725856139717E-3</v>
      </c>
      <c r="AD168">
        <f t="shared" si="98"/>
        <v>2.8245442110188326E-3</v>
      </c>
      <c r="AE168">
        <f t="shared" si="98"/>
        <v>2.5690640318995553E-3</v>
      </c>
      <c r="BG168">
        <f t="shared" si="83"/>
        <v>2.62235E-6</v>
      </c>
      <c r="BH168">
        <f t="shared" si="84"/>
        <v>2.2445350000000006E-6</v>
      </c>
      <c r="BI168">
        <f t="shared" si="85"/>
        <v>1.8072100000000003E-6</v>
      </c>
      <c r="BJ168">
        <f t="shared" si="86"/>
        <v>1.4984100000000006E-6</v>
      </c>
      <c r="BK168">
        <f t="shared" si="87"/>
        <v>1.2736200000000001E-6</v>
      </c>
      <c r="BM168">
        <f t="shared" si="88"/>
        <v>-3.5971295031943072E-4</v>
      </c>
      <c r="BN168">
        <f t="shared" si="89"/>
        <v>-3.4847601343813761E-4</v>
      </c>
      <c r="BO168">
        <f t="shared" si="90"/>
        <v>-3.2064558615456346E-4</v>
      </c>
      <c r="BP168">
        <f t="shared" si="91"/>
        <v>-2.963386397508165E-4</v>
      </c>
      <c r="BQ168">
        <f t="shared" si="92"/>
        <v>-2.7794744424206475E-4</v>
      </c>
      <c r="BW168">
        <f t="shared" si="71"/>
        <v>0.5508340576560915</v>
      </c>
      <c r="BX168">
        <f t="shared" si="93"/>
        <v>0.23573632840793865</v>
      </c>
      <c r="BY168">
        <f t="shared" si="94"/>
        <v>0.12653698874885316</v>
      </c>
      <c r="BZ168">
        <f t="shared" si="95"/>
        <v>7.8686603650586731E-2</v>
      </c>
      <c r="CA168">
        <f t="shared" si="96"/>
        <v>5.3505693176879615E-2</v>
      </c>
      <c r="CD168">
        <f t="shared" si="99"/>
        <v>1.0871820345350625</v>
      </c>
      <c r="CE168">
        <f t="shared" si="99"/>
        <v>1.0203188255281401</v>
      </c>
      <c r="CF168">
        <f t="shared" si="99"/>
        <v>0.86385460399585801</v>
      </c>
      <c r="CG168">
        <f t="shared" si="99"/>
        <v>0.73784762939926463</v>
      </c>
      <c r="CH168">
        <f t="shared" si="99"/>
        <v>0.64910580068381152</v>
      </c>
      <c r="CJ168">
        <f t="shared" si="97"/>
        <v>-35</v>
      </c>
    </row>
    <row r="169" spans="1:88" x14ac:dyDescent="0.3">
      <c r="A169">
        <v>-34</v>
      </c>
      <c r="B169" s="1">
        <v>3.5507199999999999E-8</v>
      </c>
      <c r="C169" s="1">
        <v>-2.8599999999999999E-13</v>
      </c>
      <c r="E169" s="1">
        <f t="shared" si="72"/>
        <v>3.5507199999999999E-8</v>
      </c>
      <c r="F169" s="1">
        <f t="shared" si="73"/>
        <v>-1.32528E-5</v>
      </c>
      <c r="G169" s="1">
        <f t="shared" si="74"/>
        <v>-1.03226E-5</v>
      </c>
      <c r="H169" s="1">
        <f t="shared" si="75"/>
        <v>-7.8953799999999993E-6</v>
      </c>
      <c r="I169" s="1">
        <f t="shared" si="76"/>
        <v>-6.3501700000000002E-6</v>
      </c>
      <c r="J169" s="1">
        <f t="shared" si="77"/>
        <v>-5.2093600000000002E-6</v>
      </c>
      <c r="L169">
        <f t="shared" si="78"/>
        <v>1.32528E-5</v>
      </c>
      <c r="M169">
        <f t="shared" si="79"/>
        <v>1.03226E-5</v>
      </c>
      <c r="N169">
        <f t="shared" si="80"/>
        <v>7.8953799999999993E-6</v>
      </c>
      <c r="O169">
        <f t="shared" si="81"/>
        <v>6.3501700000000002E-6</v>
      </c>
      <c r="P169">
        <f t="shared" si="82"/>
        <v>5.2093600000000002E-6</v>
      </c>
      <c r="AA169">
        <f t="shared" si="98"/>
        <v>3.6404395339024653E-3</v>
      </c>
      <c r="AB169">
        <f t="shared" si="98"/>
        <v>3.2128803276810667E-3</v>
      </c>
      <c r="AC169">
        <f t="shared" si="98"/>
        <v>2.8098718832003712E-3</v>
      </c>
      <c r="AD169">
        <f t="shared" si="98"/>
        <v>2.5199543646661541E-3</v>
      </c>
      <c r="AE169">
        <f t="shared" si="98"/>
        <v>2.2824022432516139E-3</v>
      </c>
      <c r="BG169">
        <f t="shared" si="83"/>
        <v>2.2927199999999994E-6</v>
      </c>
      <c r="BH169">
        <f t="shared" si="84"/>
        <v>1.9239349999999998E-6</v>
      </c>
      <c r="BI169">
        <f t="shared" si="85"/>
        <v>1.5250449999999996E-6</v>
      </c>
      <c r="BJ169">
        <f t="shared" si="86"/>
        <v>1.2541999999999998E-6</v>
      </c>
      <c r="BK169">
        <f t="shared" si="87"/>
        <v>1.0501400000000002E-6</v>
      </c>
      <c r="BM169">
        <f t="shared" si="88"/>
        <v>-3.4820074533500368E-4</v>
      </c>
      <c r="BN169">
        <f t="shared" si="89"/>
        <v>-3.3416562585747694E-4</v>
      </c>
      <c r="BO169">
        <f t="shared" si="90"/>
        <v>-3.0433496940363144E-4</v>
      </c>
      <c r="BP169">
        <f t="shared" si="91"/>
        <v>-2.7995549889949114E-4</v>
      </c>
      <c r="BQ169">
        <f t="shared" si="92"/>
        <v>-2.5957194787983793E-4</v>
      </c>
      <c r="BW169">
        <f t="shared" si="71"/>
        <v>0.48159408952629279</v>
      </c>
      <c r="BX169">
        <f t="shared" si="93"/>
        <v>0.20206473634651598</v>
      </c>
      <c r="BY169">
        <f t="shared" si="94"/>
        <v>0.10678039741175331</v>
      </c>
      <c r="BZ169">
        <f t="shared" si="95"/>
        <v>6.5862306243662169E-2</v>
      </c>
      <c r="CA169">
        <f t="shared" si="96"/>
        <v>4.4117137476459511E-2</v>
      </c>
      <c r="CD169">
        <f t="shared" si="99"/>
        <v>1.0187075220929194</v>
      </c>
      <c r="CE169">
        <f t="shared" si="99"/>
        <v>0.9382394030528346</v>
      </c>
      <c r="CF169">
        <f t="shared" si="99"/>
        <v>0.77820467462128629</v>
      </c>
      <c r="CG169">
        <f t="shared" si="99"/>
        <v>0.65851871926925298</v>
      </c>
      <c r="CH169">
        <f t="shared" si="99"/>
        <v>0.56611626471327414</v>
      </c>
      <c r="CJ169">
        <f t="shared" si="97"/>
        <v>-34</v>
      </c>
    </row>
    <row r="170" spans="1:88" x14ac:dyDescent="0.3">
      <c r="A170">
        <v>-33</v>
      </c>
      <c r="B170" s="1">
        <v>2.89627E-8</v>
      </c>
      <c r="C170" s="1">
        <v>-2.5900000000000001E-13</v>
      </c>
      <c r="E170" s="1">
        <f t="shared" si="72"/>
        <v>2.89627E-8</v>
      </c>
      <c r="F170" s="1">
        <f t="shared" si="73"/>
        <v>-1.0793499999999999E-5</v>
      </c>
      <c r="G170" s="1">
        <f t="shared" si="74"/>
        <v>-8.2485299999999994E-6</v>
      </c>
      <c r="H170" s="1">
        <f t="shared" si="75"/>
        <v>-6.2371799999999996E-6</v>
      </c>
      <c r="I170" s="1">
        <f t="shared" si="76"/>
        <v>-4.9812300000000002E-6</v>
      </c>
      <c r="J170" s="1">
        <f t="shared" si="77"/>
        <v>-4.0528499999999997E-6</v>
      </c>
      <c r="L170">
        <f t="shared" si="78"/>
        <v>1.0793499999999999E-5</v>
      </c>
      <c r="M170">
        <f t="shared" si="79"/>
        <v>8.2485299999999994E-6</v>
      </c>
      <c r="N170">
        <f t="shared" si="80"/>
        <v>6.2371799999999996E-6</v>
      </c>
      <c r="O170">
        <f t="shared" si="81"/>
        <v>4.9812300000000002E-6</v>
      </c>
      <c r="P170">
        <f t="shared" si="82"/>
        <v>4.0528499999999997E-6</v>
      </c>
      <c r="AA170">
        <f t="shared" si="98"/>
        <v>3.2853462526802255E-3</v>
      </c>
      <c r="AB170">
        <f t="shared" si="98"/>
        <v>2.8720254177148222E-3</v>
      </c>
      <c r="AC170">
        <f t="shared" si="98"/>
        <v>2.49743468383059E-3</v>
      </c>
      <c r="AD170">
        <f t="shared" si="98"/>
        <v>2.2318669315171996E-3</v>
      </c>
      <c r="AE170">
        <f t="shared" si="98"/>
        <v>2.0131691434154258E-3</v>
      </c>
      <c r="BG170">
        <f t="shared" si="83"/>
        <v>1.9839049999999997E-6</v>
      </c>
      <c r="BH170">
        <f t="shared" si="84"/>
        <v>1.6293799999999997E-6</v>
      </c>
      <c r="BI170">
        <f t="shared" si="85"/>
        <v>1.2678499999999999E-6</v>
      </c>
      <c r="BJ170">
        <f t="shared" si="86"/>
        <v>1.0339799999999998E-6</v>
      </c>
      <c r="BK170">
        <f t="shared" si="87"/>
        <v>8.5374999999999987E-7</v>
      </c>
      <c r="BM170">
        <f t="shared" si="88"/>
        <v>-3.3637205078363894E-4</v>
      </c>
      <c r="BN170">
        <f t="shared" si="89"/>
        <v>-3.1912305450475302E-4</v>
      </c>
      <c r="BO170">
        <f t="shared" si="90"/>
        <v>-2.8675580422264912E-4</v>
      </c>
      <c r="BP170">
        <f t="shared" si="91"/>
        <v>-2.6251826786252296E-4</v>
      </c>
      <c r="BQ170">
        <f t="shared" si="92"/>
        <v>-2.4085779275845871E-4</v>
      </c>
      <c r="BW170">
        <f t="shared" si="71"/>
        <v>0.41672638707808191</v>
      </c>
      <c r="BX170">
        <f t="shared" si="93"/>
        <v>0.1711285672895842</v>
      </c>
      <c r="BY170">
        <f t="shared" si="94"/>
        <v>8.8772152204355581E-2</v>
      </c>
      <c r="BZ170">
        <f t="shared" si="95"/>
        <v>5.4297805302042583E-2</v>
      </c>
      <c r="CA170">
        <f t="shared" si="96"/>
        <v>3.5866652180211497E-2</v>
      </c>
      <c r="CD170">
        <f t="shared" si="99"/>
        <v>0.95067029984161622</v>
      </c>
      <c r="CE170">
        <f t="shared" si="99"/>
        <v>0.85567034436530887</v>
      </c>
      <c r="CF170">
        <f t="shared" si="99"/>
        <v>0.69089898490684332</v>
      </c>
      <c r="CG170">
        <f t="shared" si="99"/>
        <v>0.57904081932048135</v>
      </c>
      <c r="CH170">
        <f t="shared" si="99"/>
        <v>0.48742917967313421</v>
      </c>
      <c r="CJ170">
        <f t="shared" si="97"/>
        <v>-33</v>
      </c>
    </row>
    <row r="171" spans="1:88" x14ac:dyDescent="0.3">
      <c r="A171">
        <v>-32</v>
      </c>
      <c r="B171" s="1">
        <v>2.3066599999999999E-8</v>
      </c>
      <c r="C171" s="1">
        <v>-2.7900000000000002E-13</v>
      </c>
      <c r="E171" s="1">
        <f t="shared" si="72"/>
        <v>2.3066599999999999E-8</v>
      </c>
      <c r="F171" s="1">
        <f t="shared" si="73"/>
        <v>-8.66736E-6</v>
      </c>
      <c r="G171" s="1">
        <f t="shared" si="74"/>
        <v>-6.4747299999999996E-6</v>
      </c>
      <c r="H171" s="1">
        <f t="shared" si="75"/>
        <v>-4.8452900000000002E-6</v>
      </c>
      <c r="I171" s="1">
        <f t="shared" si="76"/>
        <v>-3.8417699999999998E-6</v>
      </c>
      <c r="J171" s="1">
        <f t="shared" si="77"/>
        <v>-3.1090799999999999E-6</v>
      </c>
      <c r="L171">
        <f t="shared" si="78"/>
        <v>8.66736E-6</v>
      </c>
      <c r="M171">
        <f t="shared" si="79"/>
        <v>6.4747299999999996E-6</v>
      </c>
      <c r="N171">
        <f t="shared" si="80"/>
        <v>4.8452900000000002E-6</v>
      </c>
      <c r="O171">
        <f t="shared" si="81"/>
        <v>3.8417699999999998E-6</v>
      </c>
      <c r="P171">
        <f t="shared" si="82"/>
        <v>3.1090799999999999E-6</v>
      </c>
      <c r="AA171">
        <f t="shared" si="98"/>
        <v>2.9440380432324579E-3</v>
      </c>
      <c r="AB171">
        <f t="shared" si="98"/>
        <v>2.5445490759661129E-3</v>
      </c>
      <c r="AC171">
        <f t="shared" si="98"/>
        <v>2.2012019443931083E-3</v>
      </c>
      <c r="AD171">
        <f t="shared" si="98"/>
        <v>1.9600433668671719E-3</v>
      </c>
      <c r="AE171">
        <f t="shared" si="98"/>
        <v>1.763258347491938E-3</v>
      </c>
      <c r="BG171">
        <f t="shared" si="83"/>
        <v>1.6922600000000003E-6</v>
      </c>
      <c r="BH171">
        <f t="shared" si="84"/>
        <v>1.3532400000000001E-6</v>
      </c>
      <c r="BI171">
        <f t="shared" si="85"/>
        <v>1.0389750000000005E-6</v>
      </c>
      <c r="BJ171">
        <f t="shared" si="86"/>
        <v>8.3851999999999981E-7</v>
      </c>
      <c r="BK171">
        <f t="shared" si="87"/>
        <v>6.8696499999999993E-7</v>
      </c>
      <c r="BM171">
        <f t="shared" si="88"/>
        <v>-3.2279754600763244E-4</v>
      </c>
      <c r="BN171">
        <f t="shared" si="89"/>
        <v>-3.0167549615373339E-4</v>
      </c>
      <c r="BO171">
        <f t="shared" si="90"/>
        <v>-2.68834779086976E-4</v>
      </c>
      <c r="BP171">
        <f t="shared" si="91"/>
        <v>-2.443706112533029E-4</v>
      </c>
      <c r="BQ171">
        <f t="shared" si="92"/>
        <v>-2.2300371113463026E-4</v>
      </c>
      <c r="BW171">
        <f t="shared" si="71"/>
        <v>0.35546530493988127</v>
      </c>
      <c r="BX171">
        <f t="shared" si="93"/>
        <v>0.1421264667535854</v>
      </c>
      <c r="BY171">
        <f t="shared" si="94"/>
        <v>7.2746812979863865E-2</v>
      </c>
      <c r="BZ171">
        <f t="shared" si="95"/>
        <v>4.4033536143705622E-2</v>
      </c>
      <c r="CA171">
        <f t="shared" si="96"/>
        <v>2.8859894248877294E-2</v>
      </c>
      <c r="CD171">
        <f t="shared" si="99"/>
        <v>0.87548874852902736</v>
      </c>
      <c r="CE171">
        <f t="shared" si="99"/>
        <v>0.76466320278384337</v>
      </c>
      <c r="CF171">
        <f t="shared" si="99"/>
        <v>0.60724091408244318</v>
      </c>
      <c r="CG171">
        <f t="shared" si="99"/>
        <v>0.50175079637406172</v>
      </c>
      <c r="CH171">
        <f t="shared" si="99"/>
        <v>0.41784412580463881</v>
      </c>
      <c r="CJ171">
        <f t="shared" si="97"/>
        <v>-32</v>
      </c>
    </row>
    <row r="172" spans="1:88" x14ac:dyDescent="0.3">
      <c r="A172">
        <v>-31</v>
      </c>
      <c r="B172" s="1">
        <v>1.80005E-8</v>
      </c>
      <c r="C172" s="1">
        <v>-2.7900000000000002E-13</v>
      </c>
      <c r="E172" s="1">
        <f t="shared" si="72"/>
        <v>1.80005E-8</v>
      </c>
      <c r="F172" s="1">
        <f t="shared" si="73"/>
        <v>-6.8256899999999999E-6</v>
      </c>
      <c r="G172" s="1">
        <f t="shared" si="74"/>
        <v>-4.9897699999999997E-6</v>
      </c>
      <c r="H172" s="1">
        <f t="shared" si="75"/>
        <v>-3.7014799999999999E-6</v>
      </c>
      <c r="I172" s="1">
        <f t="shared" si="76"/>
        <v>-2.9132700000000001E-6</v>
      </c>
      <c r="J172" s="1">
        <f t="shared" si="77"/>
        <v>-2.3453499999999999E-6</v>
      </c>
      <c r="L172">
        <f t="shared" si="78"/>
        <v>6.8256899999999999E-6</v>
      </c>
      <c r="M172">
        <f t="shared" si="79"/>
        <v>4.9897699999999997E-6</v>
      </c>
      <c r="N172">
        <f t="shared" si="80"/>
        <v>3.7014799999999999E-6</v>
      </c>
      <c r="O172">
        <f t="shared" si="81"/>
        <v>2.9132700000000001E-6</v>
      </c>
      <c r="P172">
        <f t="shared" si="82"/>
        <v>2.3453499999999999E-6</v>
      </c>
      <c r="AA172">
        <f t="shared" si="98"/>
        <v>2.6126021511129476E-3</v>
      </c>
      <c r="AB172">
        <f t="shared" si="98"/>
        <v>2.2337793087053161E-3</v>
      </c>
      <c r="AC172">
        <f t="shared" si="98"/>
        <v>1.9239230753852919E-3</v>
      </c>
      <c r="AD172">
        <f t="shared" si="98"/>
        <v>1.7068303957921537E-3</v>
      </c>
      <c r="AE172">
        <f t="shared" si="98"/>
        <v>1.5314535578985083E-3</v>
      </c>
      <c r="BG172">
        <f t="shared" si="83"/>
        <v>1.4148449999999997E-6</v>
      </c>
      <c r="BH172">
        <f t="shared" si="84"/>
        <v>1.1038049999999998E-6</v>
      </c>
      <c r="BI172">
        <f t="shared" si="85"/>
        <v>8.3694500000000006E-7</v>
      </c>
      <c r="BJ172">
        <f t="shared" si="86"/>
        <v>6.6812000000000003E-7</v>
      </c>
      <c r="BK172">
        <f t="shared" si="87"/>
        <v>5.4649499999999973E-7</v>
      </c>
      <c r="BM172">
        <f t="shared" si="88"/>
        <v>-3.0680120061901282E-4</v>
      </c>
      <c r="BN172">
        <f t="shared" si="89"/>
        <v>-2.828992467339612E-4</v>
      </c>
      <c r="BO172">
        <f t="shared" si="90"/>
        <v>-2.4999419293587964E-4</v>
      </c>
      <c r="BP172">
        <f t="shared" si="91"/>
        <v>-2.2551592253417608E-4</v>
      </c>
      <c r="BQ172">
        <f t="shared" si="92"/>
        <v>-2.0618232137684643E-4</v>
      </c>
      <c r="BW172">
        <f t="shared" si="71"/>
        <v>0.29719328552803126</v>
      </c>
      <c r="BX172">
        <f t="shared" si="93"/>
        <v>0.11592910691003909</v>
      </c>
      <c r="BY172">
        <f t="shared" si="94"/>
        <v>5.8601103385001692E-2</v>
      </c>
      <c r="BZ172">
        <f t="shared" si="95"/>
        <v>3.5085252788642621E-2</v>
      </c>
      <c r="CA172">
        <f t="shared" si="96"/>
        <v>2.2958648413733147E-2</v>
      </c>
      <c r="CD172">
        <f t="shared" si="99"/>
        <v>0.79086841209235548</v>
      </c>
      <c r="CE172">
        <f t="shared" si="99"/>
        <v>0.67244025214446967</v>
      </c>
      <c r="CF172">
        <f t="shared" si="99"/>
        <v>0.5251096040991432</v>
      </c>
      <c r="CG172">
        <f t="shared" si="99"/>
        <v>0.42731146115508467</v>
      </c>
      <c r="CH172">
        <f t="shared" si="99"/>
        <v>0.35718480075387815</v>
      </c>
      <c r="CJ172">
        <f t="shared" si="97"/>
        <v>-31</v>
      </c>
    </row>
    <row r="173" spans="1:88" x14ac:dyDescent="0.3">
      <c r="A173">
        <v>-30</v>
      </c>
      <c r="B173" s="1">
        <v>1.3683300000000001E-8</v>
      </c>
      <c r="C173" s="1">
        <v>-2.6599999999999998E-13</v>
      </c>
      <c r="E173" s="1">
        <f t="shared" si="72"/>
        <v>1.3683300000000001E-8</v>
      </c>
      <c r="F173" s="1">
        <f t="shared" si="73"/>
        <v>-5.2828399999999999E-6</v>
      </c>
      <c r="G173" s="1">
        <f t="shared" si="74"/>
        <v>-3.7682499999999999E-6</v>
      </c>
      <c r="H173" s="1">
        <f t="shared" si="75"/>
        <v>-2.76734E-6</v>
      </c>
      <c r="I173" s="1">
        <f t="shared" si="76"/>
        <v>-2.1647300000000002E-6</v>
      </c>
      <c r="J173" s="1">
        <f t="shared" si="77"/>
        <v>-1.73515E-6</v>
      </c>
      <c r="L173">
        <f t="shared" si="78"/>
        <v>5.2828399999999999E-6</v>
      </c>
      <c r="M173">
        <f t="shared" si="79"/>
        <v>3.7682499999999999E-6</v>
      </c>
      <c r="N173">
        <f t="shared" si="80"/>
        <v>2.76734E-6</v>
      </c>
      <c r="O173">
        <f t="shared" si="81"/>
        <v>2.1647300000000002E-6</v>
      </c>
      <c r="P173">
        <f t="shared" si="82"/>
        <v>1.73515E-6</v>
      </c>
      <c r="AA173">
        <f t="shared" si="98"/>
        <v>2.2984429512171931E-3</v>
      </c>
      <c r="AB173">
        <f t="shared" si="98"/>
        <v>1.9411980836586461E-3</v>
      </c>
      <c r="AC173">
        <f t="shared" si="98"/>
        <v>1.6635323862191562E-3</v>
      </c>
      <c r="AD173">
        <f t="shared" si="98"/>
        <v>1.4713021443605661E-3</v>
      </c>
      <c r="AE173">
        <f t="shared" si="98"/>
        <v>1.3172509252226776E-3</v>
      </c>
      <c r="BG173">
        <f t="shared" si="83"/>
        <v>1.1626800000000002E-6</v>
      </c>
      <c r="BH173">
        <f t="shared" si="84"/>
        <v>8.8099499999999998E-7</v>
      </c>
      <c r="BI173">
        <f t="shared" si="85"/>
        <v>6.5664499999999996E-7</v>
      </c>
      <c r="BJ173">
        <f t="shared" si="86"/>
        <v>5.2015000000000011E-7</v>
      </c>
      <c r="BK173">
        <f t="shared" si="87"/>
        <v>4.2107749999999994E-7</v>
      </c>
      <c r="BM173">
        <f t="shared" si="88"/>
        <v>-2.8935520693654313E-4</v>
      </c>
      <c r="BN173">
        <f t="shared" si="89"/>
        <v>-2.6238650310948363E-4</v>
      </c>
      <c r="BO173">
        <f t="shared" si="90"/>
        <v>-2.2884621500303032E-4</v>
      </c>
      <c r="BP173">
        <f t="shared" si="91"/>
        <v>-2.0545535360081356E-4</v>
      </c>
      <c r="BQ173">
        <f t="shared" si="92"/>
        <v>-1.8613339918593054E-4</v>
      </c>
      <c r="BW173">
        <f t="shared" si="71"/>
        <v>0.24422511951325515</v>
      </c>
      <c r="BX173">
        <f t="shared" si="93"/>
        <v>9.2528085614950017E-2</v>
      </c>
      <c r="BY173">
        <f t="shared" si="94"/>
        <v>4.5976882031966773E-2</v>
      </c>
      <c r="BZ173">
        <f t="shared" si="95"/>
        <v>2.7314844994929748E-2</v>
      </c>
      <c r="CA173">
        <f t="shared" si="96"/>
        <v>1.7689768941040122E-2</v>
      </c>
      <c r="CD173">
        <f t="shared" si="99"/>
        <v>0.70348156965302078</v>
      </c>
      <c r="CE173">
        <f t="shared" si="99"/>
        <v>0.57845969387416163</v>
      </c>
      <c r="CF173">
        <f t="shared" si="99"/>
        <v>0.44002523932063808</v>
      </c>
      <c r="CG173">
        <f t="shared" si="99"/>
        <v>0.35467048163807757</v>
      </c>
      <c r="CH173">
        <f t="shared" si="99"/>
        <v>0.29109767535354486</v>
      </c>
      <c r="CJ173">
        <f t="shared" si="97"/>
        <v>-30</v>
      </c>
    </row>
    <row r="174" spans="1:88" x14ac:dyDescent="0.3">
      <c r="A174">
        <v>-29</v>
      </c>
      <c r="B174" s="1">
        <v>1.02609E-8</v>
      </c>
      <c r="C174" s="1">
        <v>-2.85E-13</v>
      </c>
      <c r="E174" s="1">
        <f t="shared" si="72"/>
        <v>1.02609E-8</v>
      </c>
      <c r="F174" s="1">
        <f t="shared" si="73"/>
        <v>-3.9960000000000004E-6</v>
      </c>
      <c r="G174" s="1">
        <f t="shared" si="74"/>
        <v>-2.78216E-6</v>
      </c>
      <c r="H174" s="1">
        <f t="shared" si="75"/>
        <v>-2.02759E-6</v>
      </c>
      <c r="I174" s="1">
        <f t="shared" si="76"/>
        <v>-1.5770300000000001E-6</v>
      </c>
      <c r="J174" s="1">
        <f t="shared" si="77"/>
        <v>-1.25236E-6</v>
      </c>
      <c r="L174">
        <f t="shared" si="78"/>
        <v>3.9960000000000004E-6</v>
      </c>
      <c r="M174">
        <f t="shared" si="79"/>
        <v>2.78216E-6</v>
      </c>
      <c r="N174">
        <f t="shared" si="80"/>
        <v>2.02759E-6</v>
      </c>
      <c r="O174">
        <f t="shared" si="81"/>
        <v>1.5770300000000001E-6</v>
      </c>
      <c r="P174">
        <f t="shared" si="82"/>
        <v>1.25236E-6</v>
      </c>
      <c r="AA174">
        <f t="shared" si="98"/>
        <v>1.9989997498749217E-3</v>
      </c>
      <c r="AB174">
        <f t="shared" si="98"/>
        <v>1.6679808152373935E-3</v>
      </c>
      <c r="AC174">
        <f t="shared" si="98"/>
        <v>1.4239346895135324E-3</v>
      </c>
      <c r="AD174">
        <f t="shared" si="98"/>
        <v>1.2557985507238014E-3</v>
      </c>
      <c r="AE174">
        <f t="shared" si="98"/>
        <v>1.1190889151448155E-3</v>
      </c>
      <c r="BG174">
        <f t="shared" si="83"/>
        <v>9.3626500000000013E-7</v>
      </c>
      <c r="BH174">
        <f t="shared" si="84"/>
        <v>6.8830999999999989E-7</v>
      </c>
      <c r="BI174">
        <f t="shared" si="85"/>
        <v>5.0707E-7</v>
      </c>
      <c r="BJ174">
        <f t="shared" si="86"/>
        <v>3.97074E-7</v>
      </c>
      <c r="BK174">
        <f t="shared" si="87"/>
        <v>3.1744650000000004E-7</v>
      </c>
      <c r="BM174">
        <f t="shared" si="88"/>
        <v>-2.7089332816478747E-4</v>
      </c>
      <c r="BN174">
        <f t="shared" si="89"/>
        <v>-2.4121304637756433E-4</v>
      </c>
      <c r="BO174">
        <f t="shared" si="90"/>
        <v>-2.0861607576065048E-4</v>
      </c>
      <c r="BP174">
        <f t="shared" si="91"/>
        <v>-1.8549617862771202E-4</v>
      </c>
      <c r="BQ174">
        <f t="shared" si="92"/>
        <v>-1.6664911527372383E-4</v>
      </c>
      <c r="BW174">
        <f t="shared" si="71"/>
        <v>0.19666583369549473</v>
      </c>
      <c r="BX174">
        <f t="shared" si="93"/>
        <v>7.2290996668115295E-2</v>
      </c>
      <c r="BY174">
        <f t="shared" si="94"/>
        <v>3.5503959631078275E-2</v>
      </c>
      <c r="BZ174">
        <f t="shared" si="95"/>
        <v>2.0851705780095611E-2</v>
      </c>
      <c r="CA174">
        <f t="shared" si="96"/>
        <v>1.3336156019122121E-2</v>
      </c>
      <c r="CD174">
        <f t="shared" si="99"/>
        <v>0.61657617328166359</v>
      </c>
      <c r="CE174">
        <f t="shared" si="99"/>
        <v>0.48886810909448208</v>
      </c>
      <c r="CF174">
        <f t="shared" si="99"/>
        <v>0.36566691146093883</v>
      </c>
      <c r="CG174">
        <f t="shared" si="99"/>
        <v>0.2891079635749782</v>
      </c>
      <c r="CH174">
        <f t="shared" si="99"/>
        <v>0.23334373490480428</v>
      </c>
      <c r="CJ174">
        <f t="shared" si="97"/>
        <v>-29</v>
      </c>
    </row>
    <row r="175" spans="1:88" x14ac:dyDescent="0.3">
      <c r="A175">
        <v>-28</v>
      </c>
      <c r="B175" s="1">
        <v>7.8073800000000004E-9</v>
      </c>
      <c r="C175" s="1">
        <v>-2.1599999999999999E-13</v>
      </c>
      <c r="E175" s="1">
        <f t="shared" si="72"/>
        <v>7.8073800000000004E-9</v>
      </c>
      <c r="F175" s="1">
        <f t="shared" si="73"/>
        <v>-2.9574799999999999E-6</v>
      </c>
      <c r="G175" s="1">
        <f t="shared" si="74"/>
        <v>-2.0062599999999999E-6</v>
      </c>
      <c r="H175" s="1">
        <f t="shared" si="75"/>
        <v>-1.4540500000000001E-6</v>
      </c>
      <c r="I175" s="1">
        <f t="shared" si="76"/>
        <v>-1.12443E-6</v>
      </c>
      <c r="J175" s="1">
        <f t="shared" si="77"/>
        <v>-8.9299500000000004E-7</v>
      </c>
      <c r="L175">
        <f t="shared" si="78"/>
        <v>2.9574799999999999E-6</v>
      </c>
      <c r="M175">
        <f t="shared" si="79"/>
        <v>2.0062599999999999E-6</v>
      </c>
      <c r="N175">
        <f t="shared" si="80"/>
        <v>1.4540500000000001E-6</v>
      </c>
      <c r="O175">
        <f t="shared" si="81"/>
        <v>1.12443E-6</v>
      </c>
      <c r="P175">
        <f t="shared" si="82"/>
        <v>8.9299500000000004E-7</v>
      </c>
      <c r="AA175">
        <f t="shared" si="98"/>
        <v>1.7197325373441068E-3</v>
      </c>
      <c r="AB175">
        <f t="shared" si="98"/>
        <v>1.4164250774396788E-3</v>
      </c>
      <c r="AC175">
        <f t="shared" si="98"/>
        <v>1.2058399562130955E-3</v>
      </c>
      <c r="AD175">
        <f t="shared" si="98"/>
        <v>1.060391437158939E-3</v>
      </c>
      <c r="AE175">
        <f t="shared" si="98"/>
        <v>9.4498412685081648E-4</v>
      </c>
      <c r="BG175">
        <f t="shared" si="83"/>
        <v>7.3815999999999983E-7</v>
      </c>
      <c r="BH175">
        <f t="shared" si="84"/>
        <v>5.1797449999999988E-7</v>
      </c>
      <c r="BI175">
        <f t="shared" si="85"/>
        <v>3.8030000000000009E-7</v>
      </c>
      <c r="BJ175">
        <f t="shared" si="86"/>
        <v>2.9687600000000004E-7</v>
      </c>
      <c r="BK175">
        <f t="shared" si="87"/>
        <v>2.3686549999999998E-7</v>
      </c>
      <c r="BM175">
        <f t="shared" si="88"/>
        <v>-2.5135168380164939E-4</v>
      </c>
      <c r="BN175">
        <f t="shared" si="89"/>
        <v>-2.1569071179234166E-4</v>
      </c>
      <c r="BO175">
        <f t="shared" si="90"/>
        <v>-1.8655175165308745E-4</v>
      </c>
      <c r="BP175">
        <f t="shared" si="91"/>
        <v>-1.6595747237240242E-4</v>
      </c>
      <c r="BQ175">
        <f t="shared" si="92"/>
        <v>-1.4873907116124397E-4</v>
      </c>
      <c r="BW175">
        <f t="shared" si="71"/>
        <v>0.15505316529045338</v>
      </c>
      <c r="BX175">
        <f t="shared" si="93"/>
        <v>5.4401204186585533E-2</v>
      </c>
      <c r="BY175">
        <f t="shared" si="94"/>
        <v>2.6627794678642142E-2</v>
      </c>
      <c r="BZ175">
        <f t="shared" si="95"/>
        <v>1.558996812979864E-2</v>
      </c>
      <c r="CA175">
        <f t="shared" si="96"/>
        <v>9.9508901926698527E-3</v>
      </c>
      <c r="CD175">
        <f t="shared" si="99"/>
        <v>0.5308278718087226</v>
      </c>
      <c r="CE175">
        <f t="shared" si="99"/>
        <v>0.39088860247750923</v>
      </c>
      <c r="CF175">
        <f t="shared" si="99"/>
        <v>0.29240768515144755</v>
      </c>
      <c r="CG175">
        <f t="shared" si="99"/>
        <v>0.23141086381308554</v>
      </c>
      <c r="CH175">
        <f t="shared" si="99"/>
        <v>0.18588324711208992</v>
      </c>
      <c r="CJ175">
        <f t="shared" si="97"/>
        <v>-28</v>
      </c>
    </row>
    <row r="176" spans="1:88" x14ac:dyDescent="0.3">
      <c r="A176">
        <v>-27</v>
      </c>
      <c r="B176" s="1">
        <v>5.2653999999999996E-9</v>
      </c>
      <c r="C176" s="1">
        <v>-2.3500000000000001E-13</v>
      </c>
      <c r="E176" s="1">
        <f t="shared" si="72"/>
        <v>5.2653999999999996E-9</v>
      </c>
      <c r="F176" s="1">
        <f t="shared" si="73"/>
        <v>-2.1234700000000001E-6</v>
      </c>
      <c r="G176" s="1">
        <f t="shared" si="74"/>
        <v>-1.40554E-6</v>
      </c>
      <c r="H176" s="1">
        <f t="shared" si="75"/>
        <v>-1.01345E-6</v>
      </c>
      <c r="I176" s="1">
        <f t="shared" si="76"/>
        <v>-7.8288199999999998E-7</v>
      </c>
      <c r="J176" s="1">
        <f t="shared" si="77"/>
        <v>-6.1746699999999995E-7</v>
      </c>
      <c r="L176">
        <f t="shared" si="78"/>
        <v>2.1234700000000001E-6</v>
      </c>
      <c r="M176">
        <f t="shared" si="79"/>
        <v>1.40554E-6</v>
      </c>
      <c r="N176">
        <f t="shared" si="80"/>
        <v>1.01345E-6</v>
      </c>
      <c r="O176">
        <f t="shared" si="81"/>
        <v>7.8288199999999998E-7</v>
      </c>
      <c r="P176">
        <f t="shared" si="82"/>
        <v>6.1746699999999995E-7</v>
      </c>
      <c r="AA176">
        <f t="shared" si="98"/>
        <v>1.457213093545347E-3</v>
      </c>
      <c r="AB176">
        <f t="shared" si="98"/>
        <v>1.1855547224822649E-3</v>
      </c>
      <c r="AC176">
        <f t="shared" si="98"/>
        <v>1.0067025379922314E-3</v>
      </c>
      <c r="AD176">
        <f t="shared" si="98"/>
        <v>8.8480619346837752E-4</v>
      </c>
      <c r="AE176">
        <f t="shared" si="98"/>
        <v>7.8579068459736781E-4</v>
      </c>
      <c r="BG176">
        <f t="shared" si="83"/>
        <v>5.5878100000000006E-7</v>
      </c>
      <c r="BH176">
        <f t="shared" si="84"/>
        <v>3.8084849999999998E-7</v>
      </c>
      <c r="BI176">
        <f t="shared" si="85"/>
        <v>2.7809999999999998E-7</v>
      </c>
      <c r="BJ176">
        <f t="shared" si="86"/>
        <v>2.1553999999999996E-7</v>
      </c>
      <c r="BK176">
        <f t="shared" si="87"/>
        <v>1.7030799999999999E-7</v>
      </c>
      <c r="BM176">
        <f t="shared" si="88"/>
        <v>-2.2713172188113418E-4</v>
      </c>
      <c r="BN176">
        <f t="shared" si="89"/>
        <v>-1.9157822116229334E-4</v>
      </c>
      <c r="BO176">
        <f t="shared" si="90"/>
        <v>-1.6524995282003215E-4</v>
      </c>
      <c r="BP176">
        <f t="shared" si="91"/>
        <v>-1.4583860121930082E-4</v>
      </c>
      <c r="BQ176">
        <f t="shared" si="92"/>
        <v>-1.2981218054179761E-4</v>
      </c>
      <c r="BW176">
        <f t="shared" si="71"/>
        <v>0.11737396059684196</v>
      </c>
      <c r="BX176">
        <f t="shared" si="93"/>
        <v>3.9999299217731418E-2</v>
      </c>
      <c r="BY176">
        <f t="shared" si="94"/>
        <v>1.9471968709256843E-2</v>
      </c>
      <c r="BZ176">
        <f t="shared" si="95"/>
        <v>1.1318738229755177E-2</v>
      </c>
      <c r="CA176">
        <f t="shared" si="96"/>
        <v>7.1547616978125447E-3</v>
      </c>
      <c r="CD176">
        <f t="shared" si="99"/>
        <v>0.43345668650035574</v>
      </c>
      <c r="CE176">
        <f t="shared" si="99"/>
        <v>0.30837729389759494</v>
      </c>
      <c r="CF176">
        <f t="shared" si="99"/>
        <v>0.22944194127297196</v>
      </c>
      <c r="CG176">
        <f t="shared" si="99"/>
        <v>0.17870434030492982</v>
      </c>
      <c r="CH176">
        <f t="shared" si="99"/>
        <v>0.14158622752237332</v>
      </c>
      <c r="CJ176">
        <f t="shared" si="97"/>
        <v>-27</v>
      </c>
    </row>
    <row r="177" spans="1:88" x14ac:dyDescent="0.3">
      <c r="A177">
        <v>-26</v>
      </c>
      <c r="B177" s="1">
        <v>3.4562300000000002E-9</v>
      </c>
      <c r="C177" s="1">
        <v>-2.8599999999999999E-13</v>
      </c>
      <c r="E177" s="1">
        <f t="shared" si="72"/>
        <v>3.4562300000000002E-9</v>
      </c>
      <c r="F177" s="1">
        <f t="shared" si="73"/>
        <v>-1.4811600000000001E-6</v>
      </c>
      <c r="G177" s="1">
        <f t="shared" si="74"/>
        <v>-9.7031099999999993E-7</v>
      </c>
      <c r="H177" s="1">
        <f t="shared" si="75"/>
        <v>-6.9345000000000001E-7</v>
      </c>
      <c r="I177" s="1">
        <f t="shared" si="76"/>
        <v>-5.3067799999999998E-7</v>
      </c>
      <c r="J177" s="1">
        <f t="shared" si="77"/>
        <v>-4.1926400000000001E-7</v>
      </c>
      <c r="L177">
        <f t="shared" si="78"/>
        <v>1.4811600000000001E-6</v>
      </c>
      <c r="M177">
        <f t="shared" si="79"/>
        <v>9.7031099999999993E-7</v>
      </c>
      <c r="N177">
        <f t="shared" si="80"/>
        <v>6.9345000000000001E-7</v>
      </c>
      <c r="O177">
        <f t="shared" si="81"/>
        <v>5.3067799999999998E-7</v>
      </c>
      <c r="P177">
        <f t="shared" si="82"/>
        <v>4.1926400000000001E-7</v>
      </c>
      <c r="AA177">
        <f t="shared" si="98"/>
        <v>1.2170291697408079E-3</v>
      </c>
      <c r="AB177">
        <f t="shared" si="98"/>
        <v>9.8504365385499544E-4</v>
      </c>
      <c r="AC177">
        <f t="shared" si="98"/>
        <v>8.3273645290692056E-4</v>
      </c>
      <c r="AD177">
        <f t="shared" si="98"/>
        <v>7.2847649241413414E-4</v>
      </c>
      <c r="AE177">
        <f t="shared" si="98"/>
        <v>6.4750598452832848E-4</v>
      </c>
      <c r="BG177">
        <f t="shared" si="83"/>
        <v>4.1362900000000006E-7</v>
      </c>
      <c r="BH177">
        <f t="shared" si="84"/>
        <v>2.7863799999999996E-7</v>
      </c>
      <c r="BI177">
        <f t="shared" si="85"/>
        <v>2.0042950000000001E-7</v>
      </c>
      <c r="BJ177">
        <f t="shared" si="86"/>
        <v>1.5314600000000001E-7</v>
      </c>
      <c r="BK177">
        <f t="shared" si="87"/>
        <v>1.2095350000000002E-7</v>
      </c>
      <c r="BM177">
        <f t="shared" si="88"/>
        <v>-2.0419354905851361E-4</v>
      </c>
      <c r="BN177">
        <f t="shared" si="89"/>
        <v>-1.7118283147254202E-4</v>
      </c>
      <c r="BO177">
        <f t="shared" si="90"/>
        <v>-1.4590981929997579E-4</v>
      </c>
      <c r="BP177">
        <f t="shared" si="91"/>
        <v>-1.2739124918156113E-4</v>
      </c>
      <c r="BQ177">
        <f t="shared" si="92"/>
        <v>-1.1318411992069559E-4</v>
      </c>
      <c r="BW177">
        <f t="shared" si="71"/>
        <v>8.6884260466463872E-2</v>
      </c>
      <c r="BX177">
        <f t="shared" si="93"/>
        <v>2.9264457482254088E-2</v>
      </c>
      <c r="BY177">
        <f t="shared" si="94"/>
        <v>1.4033645999323966E-2</v>
      </c>
      <c r="BZ177">
        <f t="shared" si="95"/>
        <v>8.0422171519629153E-3</v>
      </c>
      <c r="CA177">
        <f t="shared" si="96"/>
        <v>5.0813436187165011E-3</v>
      </c>
      <c r="CD177">
        <f t="shared" si="99"/>
        <v>0.3503274399061963</v>
      </c>
      <c r="CE177">
        <f t="shared" si="99"/>
        <v>0.24621274574467478</v>
      </c>
      <c r="CF177">
        <f t="shared" si="99"/>
        <v>0.17887891805777084</v>
      </c>
      <c r="CG177">
        <f t="shared" si="99"/>
        <v>0.13635444898540328</v>
      </c>
      <c r="CH177">
        <f t="shared" si="99"/>
        <v>0.10763688398216706</v>
      </c>
      <c r="CJ177">
        <f t="shared" si="97"/>
        <v>-26</v>
      </c>
    </row>
    <row r="178" spans="1:88" x14ac:dyDescent="0.3">
      <c r="A178">
        <v>-25</v>
      </c>
      <c r="B178" s="1">
        <v>2.1291900000000002E-9</v>
      </c>
      <c r="C178" s="1">
        <v>-2.6599999999999998E-13</v>
      </c>
      <c r="E178" s="1">
        <f t="shared" si="72"/>
        <v>2.1291900000000002E-9</v>
      </c>
      <c r="F178" s="1">
        <f t="shared" si="73"/>
        <v>-1.005908E-6</v>
      </c>
      <c r="G178" s="1">
        <f t="shared" si="74"/>
        <v>-6.43843E-7</v>
      </c>
      <c r="H178" s="1">
        <f t="shared" si="75"/>
        <v>-4.5724999999999999E-7</v>
      </c>
      <c r="I178" s="1">
        <f t="shared" si="76"/>
        <v>-3.5180200000000002E-7</v>
      </c>
      <c r="J178" s="1">
        <f t="shared" si="77"/>
        <v>-2.7685100000000002E-7</v>
      </c>
      <c r="L178">
        <f t="shared" si="78"/>
        <v>1.005908E-6</v>
      </c>
      <c r="M178">
        <f t="shared" si="79"/>
        <v>6.43843E-7</v>
      </c>
      <c r="N178">
        <f t="shared" si="80"/>
        <v>4.5724999999999999E-7</v>
      </c>
      <c r="O178">
        <f t="shared" si="81"/>
        <v>3.5180200000000002E-7</v>
      </c>
      <c r="P178">
        <f t="shared" si="82"/>
        <v>2.7685100000000002E-7</v>
      </c>
      <c r="AA178">
        <f t="shared" si="98"/>
        <v>1.0029496497830786E-3</v>
      </c>
      <c r="AB178">
        <f t="shared" si="98"/>
        <v>8.0239828015767826E-4</v>
      </c>
      <c r="AC178">
        <f t="shared" si="98"/>
        <v>6.7620263235216704E-4</v>
      </c>
      <c r="AD178">
        <f t="shared" si="98"/>
        <v>5.9312899102977588E-4</v>
      </c>
      <c r="AE178">
        <f t="shared" si="98"/>
        <v>5.2616632351377263E-4</v>
      </c>
      <c r="BG178">
        <f t="shared" si="83"/>
        <v>2.9821649999999994E-7</v>
      </c>
      <c r="BH178">
        <f t="shared" si="84"/>
        <v>1.9345600000000001E-7</v>
      </c>
      <c r="BI178">
        <f t="shared" si="85"/>
        <v>1.3761800000000001E-7</v>
      </c>
      <c r="BJ178">
        <f t="shared" si="86"/>
        <v>1.0621500000000002E-7</v>
      </c>
      <c r="BK178">
        <f t="shared" si="87"/>
        <v>8.368100000000002E-8</v>
      </c>
      <c r="BM178">
        <f t="shared" si="88"/>
        <v>-1.8152365674239821E-4</v>
      </c>
      <c r="BN178">
        <f t="shared" si="89"/>
        <v>-1.4775733216230774E-4</v>
      </c>
      <c r="BO178">
        <f t="shared" si="90"/>
        <v>-1.2478582213029226E-4</v>
      </c>
      <c r="BP178">
        <f t="shared" si="91"/>
        <v>-1.0990169793593812E-4</v>
      </c>
      <c r="BQ178">
        <f t="shared" si="92"/>
        <v>-9.7637551358785993E-5</v>
      </c>
      <c r="BW178">
        <f t="shared" si="71"/>
        <v>6.2641449369839189E-2</v>
      </c>
      <c r="BX178">
        <f t="shared" si="93"/>
        <v>2.0318064609590035E-2</v>
      </c>
      <c r="BY178">
        <f t="shared" si="94"/>
        <v>9.6357187696170746E-3</v>
      </c>
      <c r="BZ178">
        <f t="shared" si="95"/>
        <v>5.5777107779226434E-3</v>
      </c>
      <c r="CA178">
        <f t="shared" si="96"/>
        <v>3.5154990583804147E-3</v>
      </c>
      <c r="CD178">
        <f t="shared" si="99"/>
        <v>0.27685768528373994</v>
      </c>
      <c r="CE178">
        <f t="shared" si="99"/>
        <v>0.18343753354308379</v>
      </c>
      <c r="CF178">
        <f t="shared" si="99"/>
        <v>0.13083399702658416</v>
      </c>
      <c r="CG178">
        <f t="shared" si="99"/>
        <v>0.10148431495490753</v>
      </c>
      <c r="CH178">
        <f t="shared" si="99"/>
        <v>8.0098406960697546E-2</v>
      </c>
      <c r="CJ178">
        <f t="shared" si="97"/>
        <v>-25</v>
      </c>
    </row>
    <row r="179" spans="1:88" x14ac:dyDescent="0.3">
      <c r="A179">
        <v>-24</v>
      </c>
      <c r="B179" s="1">
        <v>1.1252600000000001E-9</v>
      </c>
      <c r="C179" s="1">
        <v>-2.5800000000000001E-13</v>
      </c>
      <c r="E179" s="1">
        <f t="shared" si="72"/>
        <v>1.1252600000000001E-9</v>
      </c>
      <c r="F179" s="1">
        <f t="shared" si="73"/>
        <v>-6.5390199999999995E-7</v>
      </c>
      <c r="G179" s="1">
        <f t="shared" si="74"/>
        <v>-4.1303500000000002E-7</v>
      </c>
      <c r="H179" s="1">
        <f t="shared" si="75"/>
        <v>-2.9259099999999998E-7</v>
      </c>
      <c r="I179" s="1">
        <f t="shared" si="76"/>
        <v>-2.2438600000000001E-7</v>
      </c>
      <c r="J179" s="1">
        <f t="shared" si="77"/>
        <v>-1.7735699999999999E-7</v>
      </c>
      <c r="L179">
        <f t="shared" si="78"/>
        <v>6.5390199999999995E-7</v>
      </c>
      <c r="M179">
        <f t="shared" si="79"/>
        <v>4.1303500000000002E-7</v>
      </c>
      <c r="N179">
        <f t="shared" si="80"/>
        <v>2.9259099999999998E-7</v>
      </c>
      <c r="O179">
        <f t="shared" si="81"/>
        <v>2.2438600000000001E-7</v>
      </c>
      <c r="P179">
        <f t="shared" si="82"/>
        <v>1.7735699999999999E-7</v>
      </c>
      <c r="AA179">
        <f t="shared" si="98"/>
        <v>8.0864207162378084E-4</v>
      </c>
      <c r="AB179">
        <f t="shared" si="98"/>
        <v>6.4267799090991133E-4</v>
      </c>
      <c r="AC179">
        <f t="shared" si="98"/>
        <v>5.4091681430696898E-4</v>
      </c>
      <c r="AD179">
        <f t="shared" si="98"/>
        <v>4.7369399405101183E-4</v>
      </c>
      <c r="AE179">
        <f t="shared" si="98"/>
        <v>4.2113774468693731E-4</v>
      </c>
      <c r="BG179">
        <f t="shared" si="83"/>
        <v>2.0334499999999997E-7</v>
      </c>
      <c r="BH179">
        <f t="shared" si="84"/>
        <v>1.2961450000000003E-7</v>
      </c>
      <c r="BI179">
        <f t="shared" si="85"/>
        <v>9.1629499999999993E-8</v>
      </c>
      <c r="BJ179">
        <f t="shared" si="86"/>
        <v>7.0033749999999997E-8</v>
      </c>
      <c r="BK179">
        <f t="shared" si="87"/>
        <v>5.5740199999999992E-8</v>
      </c>
      <c r="BM179">
        <f t="shared" si="88"/>
        <v>-1.5571894410709396E-4</v>
      </c>
      <c r="BN179">
        <f t="shared" si="89"/>
        <v>-1.2524845514257855E-4</v>
      </c>
      <c r="BO179">
        <f t="shared" si="90"/>
        <v>-1.0513145835202621E-4</v>
      </c>
      <c r="BP179">
        <f t="shared" si="91"/>
        <v>-9.1658757143620162E-5</v>
      </c>
      <c r="BQ179">
        <f t="shared" si="92"/>
        <v>-8.2236686201409947E-5</v>
      </c>
      <c r="BW179">
        <f t="shared" si="71"/>
        <v>4.2713349268434009E-2</v>
      </c>
      <c r="BX179">
        <f t="shared" si="93"/>
        <v>1.3612996161089384E-2</v>
      </c>
      <c r="BY179">
        <f t="shared" si="94"/>
        <v>6.4157021101936352E-3</v>
      </c>
      <c r="BZ179">
        <f t="shared" si="95"/>
        <v>3.6777103252209182E-3</v>
      </c>
      <c r="CA179">
        <f t="shared" si="96"/>
        <v>2.3416859336520351E-3</v>
      </c>
      <c r="CD179">
        <f t="shared" si="99"/>
        <v>0.20373846068695334</v>
      </c>
      <c r="CE179">
        <f t="shared" si="99"/>
        <v>0.13180590756264604</v>
      </c>
      <c r="CF179">
        <f t="shared" si="99"/>
        <v>9.2865734469503358E-2</v>
      </c>
      <c r="CG179">
        <f t="shared" si="99"/>
        <v>7.0589165601124451E-2</v>
      </c>
      <c r="CH179">
        <f t="shared" si="99"/>
        <v>5.6822629049481654E-2</v>
      </c>
      <c r="CJ179">
        <f t="shared" si="97"/>
        <v>-24</v>
      </c>
    </row>
    <row r="180" spans="1:88" x14ac:dyDescent="0.3">
      <c r="A180">
        <v>-23</v>
      </c>
      <c r="B180" s="1">
        <v>6.7449200000000003E-10</v>
      </c>
      <c r="C180" s="1">
        <v>-1.65E-13</v>
      </c>
      <c r="E180" s="1">
        <f t="shared" si="72"/>
        <v>6.7449200000000003E-10</v>
      </c>
      <c r="F180" s="1">
        <f t="shared" si="73"/>
        <v>-4.0947500000000001E-7</v>
      </c>
      <c r="G180" s="1">
        <f t="shared" si="74"/>
        <v>-2.5693099999999999E-7</v>
      </c>
      <c r="H180" s="1">
        <f t="shared" si="75"/>
        <v>-1.82014E-7</v>
      </c>
      <c r="I180" s="1">
        <f t="shared" si="76"/>
        <v>-1.3937200000000001E-7</v>
      </c>
      <c r="J180" s="1">
        <f t="shared" si="77"/>
        <v>-1.09489E-7</v>
      </c>
      <c r="L180">
        <f t="shared" si="78"/>
        <v>4.0947500000000001E-7</v>
      </c>
      <c r="M180">
        <f t="shared" si="79"/>
        <v>2.5693099999999999E-7</v>
      </c>
      <c r="N180">
        <f t="shared" si="80"/>
        <v>1.82014E-7</v>
      </c>
      <c r="O180">
        <f t="shared" si="81"/>
        <v>1.3937200000000001E-7</v>
      </c>
      <c r="P180">
        <f t="shared" si="82"/>
        <v>1.09489E-7</v>
      </c>
      <c r="AA180">
        <f t="shared" si="98"/>
        <v>6.3990233629828233E-4</v>
      </c>
      <c r="AB180">
        <f t="shared" si="98"/>
        <v>5.0688361583306279E-4</v>
      </c>
      <c r="AC180">
        <f t="shared" si="98"/>
        <v>4.2663098809158251E-4</v>
      </c>
      <c r="AD180">
        <f t="shared" si="98"/>
        <v>3.7332559515789967E-4</v>
      </c>
      <c r="AE180">
        <f t="shared" si="98"/>
        <v>3.3089122079620065E-4</v>
      </c>
      <c r="BG180">
        <f t="shared" si="83"/>
        <v>1.3282649999999996E-7</v>
      </c>
      <c r="BH180">
        <f t="shared" si="84"/>
        <v>8.3830799999999994E-8</v>
      </c>
      <c r="BI180">
        <f t="shared" si="85"/>
        <v>5.9153499999999994E-8</v>
      </c>
      <c r="BJ180">
        <f t="shared" si="86"/>
        <v>4.527935000000001E-8</v>
      </c>
      <c r="BK180">
        <f t="shared" si="87"/>
        <v>3.6188900000000002E-8</v>
      </c>
      <c r="BM180">
        <f t="shared" si="88"/>
        <v>-1.3033181259702463E-4</v>
      </c>
      <c r="BN180">
        <f t="shared" si="89"/>
        <v>-1.040518818840174E-4</v>
      </c>
      <c r="BO180">
        <f t="shared" si="90"/>
        <v>-8.7114265842576054E-5</v>
      </c>
      <c r="BP180">
        <f t="shared" si="91"/>
        <v>-7.619413686470022E-5</v>
      </c>
      <c r="BQ180">
        <f t="shared" si="92"/>
        <v>-6.9124273198080096E-5</v>
      </c>
      <c r="BW180">
        <f t="shared" si="71"/>
        <v>2.7900684485006509E-2</v>
      </c>
      <c r="BX180">
        <f t="shared" si="93"/>
        <v>8.8044806605823544E-3</v>
      </c>
      <c r="BY180">
        <f t="shared" si="94"/>
        <v>4.141801873581534E-3</v>
      </c>
      <c r="BZ180">
        <f t="shared" si="95"/>
        <v>2.3777726169781259E-3</v>
      </c>
      <c r="CA180">
        <f t="shared" si="96"/>
        <v>1.5203217441692018E-3</v>
      </c>
      <c r="CD180">
        <f t="shared" si="99"/>
        <v>0.14272202227146241</v>
      </c>
      <c r="CE180">
        <f t="shared" si="99"/>
        <v>9.0968283234697883E-2</v>
      </c>
      <c r="CF180">
        <f t="shared" si="99"/>
        <v>6.3762991188016621E-2</v>
      </c>
      <c r="CG180">
        <f t="shared" si="99"/>
        <v>4.8779037602243495E-2</v>
      </c>
      <c r="CH180">
        <f t="shared" si="99"/>
        <v>4.0146831583288897E-2</v>
      </c>
      <c r="CJ180">
        <f t="shared" si="97"/>
        <v>-23</v>
      </c>
    </row>
    <row r="181" spans="1:88" x14ac:dyDescent="0.3">
      <c r="A181">
        <v>-22</v>
      </c>
      <c r="B181" s="1">
        <v>2.4195199999999999E-10</v>
      </c>
      <c r="C181" s="1">
        <v>-1.7299999999999999E-13</v>
      </c>
      <c r="E181" s="1">
        <f t="shared" si="72"/>
        <v>2.4195199999999999E-10</v>
      </c>
      <c r="F181" s="1">
        <f t="shared" si="73"/>
        <v>-2.47212E-7</v>
      </c>
      <c r="G181" s="1">
        <f t="shared" si="74"/>
        <v>-1.5380599999999999E-7</v>
      </c>
      <c r="H181" s="1">
        <f t="shared" si="75"/>
        <v>-1.09332E-7</v>
      </c>
      <c r="I181" s="1">
        <f t="shared" si="76"/>
        <v>-8.4318500000000002E-8</v>
      </c>
      <c r="J181" s="1">
        <f t="shared" si="77"/>
        <v>-6.5876600000000006E-8</v>
      </c>
      <c r="L181">
        <f t="shared" si="78"/>
        <v>2.47212E-7</v>
      </c>
      <c r="M181">
        <f t="shared" si="79"/>
        <v>1.5380599999999999E-7</v>
      </c>
      <c r="N181">
        <f t="shared" si="80"/>
        <v>1.09332E-7</v>
      </c>
      <c r="O181">
        <f t="shared" si="81"/>
        <v>8.4318500000000002E-8</v>
      </c>
      <c r="P181">
        <f t="shared" si="82"/>
        <v>6.5876600000000006E-8</v>
      </c>
      <c r="AA181">
        <f t="shared" si="98"/>
        <v>4.9720418340959286E-4</v>
      </c>
      <c r="AB181">
        <f t="shared" si="98"/>
        <v>3.9218108062475423E-4</v>
      </c>
      <c r="AC181">
        <f t="shared" si="98"/>
        <v>3.3065389760291651E-4</v>
      </c>
      <c r="AD181">
        <f t="shared" si="98"/>
        <v>2.9037647976377153E-4</v>
      </c>
      <c r="AE181">
        <f t="shared" si="98"/>
        <v>2.5666437228411741E-4</v>
      </c>
      <c r="BG181">
        <f t="shared" si="83"/>
        <v>8.3134550000000005E-8</v>
      </c>
      <c r="BH181">
        <f t="shared" si="84"/>
        <v>5.251559999999999E-8</v>
      </c>
      <c r="BI181">
        <f t="shared" si="85"/>
        <v>3.7111600000000007E-8</v>
      </c>
      <c r="BJ181">
        <f t="shared" si="86"/>
        <v>2.8810200000000002E-8</v>
      </c>
      <c r="BK181">
        <f t="shared" si="87"/>
        <v>2.2997000000000007E-8</v>
      </c>
      <c r="BM181">
        <f t="shared" si="88"/>
        <v>-1.0634976307710753E-4</v>
      </c>
      <c r="BN181">
        <f t="shared" si="89"/>
        <v>-8.5665452583183984E-5</v>
      </c>
      <c r="BO181">
        <f t="shared" si="90"/>
        <v>-7.1640236830122637E-5</v>
      </c>
      <c r="BP181">
        <f t="shared" si="91"/>
        <v>-6.3490473694553557E-5</v>
      </c>
      <c r="BQ181">
        <f t="shared" si="92"/>
        <v>-5.7829349319700971E-5</v>
      </c>
      <c r="BW181">
        <f t="shared" si="71"/>
        <v>1.74627115022454E-2</v>
      </c>
      <c r="BX181">
        <f t="shared" si="93"/>
        <v>5.515545415036939E-3</v>
      </c>
      <c r="BY181">
        <f t="shared" si="94"/>
        <v>2.5984750591530256E-3</v>
      </c>
      <c r="BZ181">
        <f t="shared" si="95"/>
        <v>1.5129215558452847E-3</v>
      </c>
      <c r="CA181">
        <f t="shared" si="96"/>
        <v>9.6612052730696816E-4</v>
      </c>
      <c r="CD181">
        <f t="shared" si="99"/>
        <v>9.503053486604382E-2</v>
      </c>
      <c r="CE181">
        <f t="shared" si="99"/>
        <v>6.1659719896326397E-2</v>
      </c>
      <c r="CF181">
        <f t="shared" si="99"/>
        <v>4.3122521355702083E-2</v>
      </c>
      <c r="CG181">
        <f t="shared" si="99"/>
        <v>3.3869380631263248E-2</v>
      </c>
      <c r="CH181">
        <f t="shared" si="99"/>
        <v>2.8098732620443281E-2</v>
      </c>
      <c r="CJ181">
        <f t="shared" si="97"/>
        <v>-22</v>
      </c>
    </row>
    <row r="182" spans="1:88" x14ac:dyDescent="0.3">
      <c r="A182">
        <v>-21</v>
      </c>
      <c r="B182" s="1">
        <v>-8.1104000000000005E-11</v>
      </c>
      <c r="C182" s="1">
        <v>-1.83E-13</v>
      </c>
      <c r="E182" s="1">
        <f t="shared" si="72"/>
        <v>-8.1104000000000005E-11</v>
      </c>
      <c r="F182" s="1">
        <f t="shared" si="73"/>
        <v>-1.43822E-7</v>
      </c>
      <c r="G182" s="1">
        <f t="shared" si="74"/>
        <v>-8.9269399999999999E-8</v>
      </c>
      <c r="H182" s="1">
        <f t="shared" si="75"/>
        <v>-6.3707000000000003E-8</v>
      </c>
      <c r="I182" s="1">
        <f t="shared" si="76"/>
        <v>-4.8813299999999998E-8</v>
      </c>
      <c r="J182" s="1">
        <f t="shared" si="77"/>
        <v>-3.7111199999999998E-8</v>
      </c>
      <c r="L182">
        <f t="shared" si="78"/>
        <v>1.43822E-7</v>
      </c>
      <c r="M182">
        <f t="shared" si="79"/>
        <v>8.9269399999999999E-8</v>
      </c>
      <c r="N182">
        <f t="shared" si="80"/>
        <v>6.3707000000000003E-8</v>
      </c>
      <c r="O182">
        <f t="shared" si="81"/>
        <v>4.8813299999999998E-8</v>
      </c>
      <c r="P182">
        <f t="shared" si="82"/>
        <v>3.7111199999999998E-8</v>
      </c>
      <c r="AA182">
        <f t="shared" si="98"/>
        <v>3.7923871110423312E-4</v>
      </c>
      <c r="AB182">
        <f t="shared" si="98"/>
        <v>2.9877985206502796E-4</v>
      </c>
      <c r="AC182">
        <f t="shared" si="98"/>
        <v>2.5240245640643043E-4</v>
      </c>
      <c r="AD182">
        <f t="shared" si="98"/>
        <v>2.2093732142849926E-4</v>
      </c>
      <c r="AE182">
        <f t="shared" si="98"/>
        <v>1.9264267440004045E-4</v>
      </c>
      <c r="BG182">
        <f t="shared" si="83"/>
        <v>5.0561049999999988E-8</v>
      </c>
      <c r="BH182">
        <f t="shared" si="84"/>
        <v>3.1887800000000003E-8</v>
      </c>
      <c r="BI182">
        <f t="shared" si="85"/>
        <v>2.2789300000000003E-8</v>
      </c>
      <c r="BJ182">
        <f t="shared" si="86"/>
        <v>1.7654299999999997E-8</v>
      </c>
      <c r="BK182">
        <f t="shared" si="87"/>
        <v>1.3526699999999995E-8</v>
      </c>
      <c r="BM182">
        <f t="shared" si="88"/>
        <v>-8.6299584936807888E-5</v>
      </c>
      <c r="BN182">
        <f t="shared" si="89"/>
        <v>-6.9556035985742485E-5</v>
      </c>
      <c r="BO182">
        <f t="shared" si="90"/>
        <v>-5.8880354768596145E-5</v>
      </c>
      <c r="BP182">
        <f t="shared" si="91"/>
        <v>-5.2363798611324017E-5</v>
      </c>
      <c r="BQ182">
        <f t="shared" si="92"/>
        <v>-4.6177045401252136E-5</v>
      </c>
      <c r="BW182">
        <f t="shared" si="71"/>
        <v>1.0620530566420395E-2</v>
      </c>
      <c r="BX182">
        <f t="shared" si="93"/>
        <v>3.3490735911922355E-3</v>
      </c>
      <c r="BY182">
        <f t="shared" si="94"/>
        <v>1.5956581679463038E-3</v>
      </c>
      <c r="BZ182">
        <f t="shared" si="95"/>
        <v>9.2708731710850335E-4</v>
      </c>
      <c r="CA182">
        <f t="shared" si="96"/>
        <v>5.6826640591047342E-4</v>
      </c>
      <c r="CD182">
        <f t="shared" si="99"/>
        <v>6.257596188546842E-2</v>
      </c>
      <c r="CE182">
        <f t="shared" si="99"/>
        <v>4.0649926733144201E-2</v>
      </c>
      <c r="CF182">
        <f t="shared" si="99"/>
        <v>2.9129360901809807E-2</v>
      </c>
      <c r="CG182">
        <f t="shared" si="99"/>
        <v>2.3038404967466806E-2</v>
      </c>
      <c r="CH182">
        <f t="shared" si="99"/>
        <v>1.7916055667880553E-2</v>
      </c>
      <c r="CJ182">
        <f t="shared" si="97"/>
        <v>-21</v>
      </c>
    </row>
    <row r="183" spans="1:88" x14ac:dyDescent="0.3">
      <c r="A183">
        <v>-20</v>
      </c>
      <c r="B183" s="1">
        <v>-2.34859E-10</v>
      </c>
      <c r="C183" s="1">
        <v>-1.59E-13</v>
      </c>
      <c r="E183" s="1">
        <f t="shared" si="72"/>
        <v>-2.34859E-10</v>
      </c>
      <c r="F183" s="1">
        <f t="shared" si="73"/>
        <v>-8.0942899999999994E-8</v>
      </c>
      <c r="G183" s="1">
        <f t="shared" si="74"/>
        <v>-4.8774800000000001E-8</v>
      </c>
      <c r="H183" s="1">
        <f t="shared" si="75"/>
        <v>-3.5108800000000003E-8</v>
      </c>
      <c r="I183" s="1">
        <f t="shared" si="76"/>
        <v>-2.6698100000000001E-8</v>
      </c>
      <c r="J183" s="1">
        <f t="shared" si="77"/>
        <v>-1.9882600000000002E-8</v>
      </c>
      <c r="L183">
        <f t="shared" si="78"/>
        <v>8.0942899999999994E-8</v>
      </c>
      <c r="M183">
        <f t="shared" si="79"/>
        <v>4.8774800000000001E-8</v>
      </c>
      <c r="N183">
        <f t="shared" si="80"/>
        <v>3.5108800000000003E-8</v>
      </c>
      <c r="O183">
        <f t="shared" si="81"/>
        <v>2.6698100000000001E-8</v>
      </c>
      <c r="P183">
        <f t="shared" si="82"/>
        <v>1.9882600000000002E-8</v>
      </c>
      <c r="AA183">
        <f t="shared" si="98"/>
        <v>2.8450465725537782E-4</v>
      </c>
      <c r="AB183">
        <f t="shared" si="98"/>
        <v>2.2085017545838627E-4</v>
      </c>
      <c r="AC183">
        <f t="shared" si="98"/>
        <v>1.8737342394267123E-4</v>
      </c>
      <c r="AD183">
        <f t="shared" si="98"/>
        <v>1.6339553237466439E-4</v>
      </c>
      <c r="AE183">
        <f t="shared" si="98"/>
        <v>1.4100567364471546E-4</v>
      </c>
      <c r="BG183">
        <f t="shared" si="83"/>
        <v>2.9890199999999996E-8</v>
      </c>
      <c r="BH183">
        <f t="shared" si="84"/>
        <v>1.8193300000000003E-8</v>
      </c>
      <c r="BI183">
        <f t="shared" si="85"/>
        <v>1.3040075000000002E-8</v>
      </c>
      <c r="BJ183">
        <f t="shared" si="86"/>
        <v>1.0109825E-8</v>
      </c>
      <c r="BK183">
        <f t="shared" si="87"/>
        <v>7.7192050000000003E-9</v>
      </c>
      <c r="BM183">
        <f t="shared" si="88"/>
        <v>-6.9515645997808117E-5</v>
      </c>
      <c r="BN183">
        <f t="shared" si="89"/>
        <v>-5.4773942188422807E-5</v>
      </c>
      <c r="BO183">
        <f t="shared" si="90"/>
        <v>-4.6177107679150646E-5</v>
      </c>
      <c r="BP183">
        <f t="shared" si="91"/>
        <v>-4.1453356637681698E-5</v>
      </c>
      <c r="BQ183">
        <f t="shared" si="92"/>
        <v>-3.7170457669347968E-5</v>
      </c>
      <c r="BW183">
        <f t="shared" si="71"/>
        <v>6.2785441112559745E-3</v>
      </c>
      <c r="BX183">
        <f t="shared" si="93"/>
        <v>1.9107840793857747E-3</v>
      </c>
      <c r="BY183">
        <f t="shared" si="94"/>
        <v>9.1303823216958826E-4</v>
      </c>
      <c r="BZ183">
        <f t="shared" si="95"/>
        <v>5.3090128386208896E-4</v>
      </c>
      <c r="CA183">
        <f t="shared" si="96"/>
        <v>3.2428935969868171E-4</v>
      </c>
      <c r="CD183">
        <f t="shared" si="99"/>
        <v>4.0602731020218656E-2</v>
      </c>
      <c r="CE183">
        <f t="shared" si="99"/>
        <v>2.5207984222210583E-2</v>
      </c>
      <c r="CF183">
        <f t="shared" si="99"/>
        <v>1.7916103993841616E-2</v>
      </c>
      <c r="CG183">
        <f t="shared" si="99"/>
        <v>1.443808272327801E-2</v>
      </c>
      <c r="CH183">
        <f t="shared" si="99"/>
        <v>1.1608762792152654E-2</v>
      </c>
      <c r="CJ183">
        <f t="shared" si="97"/>
        <v>-20</v>
      </c>
    </row>
    <row r="184" spans="1:88" x14ac:dyDescent="0.3">
      <c r="A184">
        <v>-19</v>
      </c>
      <c r="B184" s="1">
        <v>-3.23522E-10</v>
      </c>
      <c r="C184" s="1">
        <v>-2.01E-13</v>
      </c>
      <c r="E184" s="1">
        <f t="shared" si="72"/>
        <v>-3.23522E-10</v>
      </c>
      <c r="F184" s="1">
        <f t="shared" si="73"/>
        <v>-4.26999E-8</v>
      </c>
      <c r="G184" s="1">
        <f t="shared" si="74"/>
        <v>-2.5493799999999999E-8</v>
      </c>
      <c r="H184" s="1">
        <f t="shared" si="75"/>
        <v>-1.81284E-8</v>
      </c>
      <c r="I184" s="1">
        <f t="shared" si="76"/>
        <v>-1.3504699999999999E-8</v>
      </c>
      <c r="J184" s="1">
        <f t="shared" si="77"/>
        <v>-1.0057800000000001E-8</v>
      </c>
      <c r="L184">
        <f t="shared" si="78"/>
        <v>4.26999E-8</v>
      </c>
      <c r="M184">
        <f t="shared" si="79"/>
        <v>2.5493799999999999E-8</v>
      </c>
      <c r="N184">
        <f t="shared" si="80"/>
        <v>1.81284E-8</v>
      </c>
      <c r="O184">
        <f t="shared" si="81"/>
        <v>1.3504699999999999E-8</v>
      </c>
      <c r="P184">
        <f t="shared" si="82"/>
        <v>1.0057800000000001E-8</v>
      </c>
      <c r="AA184">
        <f t="shared" si="98"/>
        <v>2.0663954123061734E-4</v>
      </c>
      <c r="AB184">
        <f t="shared" si="98"/>
        <v>1.5966778009354299E-4</v>
      </c>
      <c r="AC184">
        <f t="shared" si="98"/>
        <v>1.3464174686923815E-4</v>
      </c>
      <c r="AD184">
        <f t="shared" si="98"/>
        <v>1.1620972420585121E-4</v>
      </c>
      <c r="AE184">
        <f t="shared" si="98"/>
        <v>1.0028858359753617E-4</v>
      </c>
      <c r="BG184">
        <f t="shared" si="83"/>
        <v>1.6264865E-8</v>
      </c>
      <c r="BH184">
        <f t="shared" si="84"/>
        <v>9.9469649999999968E-9</v>
      </c>
      <c r="BI184">
        <f t="shared" si="85"/>
        <v>7.2330449999999996E-9</v>
      </c>
      <c r="BJ184">
        <f t="shared" si="86"/>
        <v>5.4774900000000024E-9</v>
      </c>
      <c r="BK184">
        <f t="shared" si="87"/>
        <v>4.2520450000000009E-9</v>
      </c>
      <c r="BM184">
        <f t="shared" si="88"/>
        <v>-5.2896140242238541E-5</v>
      </c>
      <c r="BN184">
        <f t="shared" si="89"/>
        <v>-4.2417750481070704E-5</v>
      </c>
      <c r="BO184">
        <f t="shared" si="90"/>
        <v>-3.7062362235288726E-5</v>
      </c>
      <c r="BP184">
        <f t="shared" si="91"/>
        <v>-3.2857486001635394E-5</v>
      </c>
      <c r="BQ184">
        <f t="shared" si="92"/>
        <v>-3.0435727670450675E-5</v>
      </c>
      <c r="BW184">
        <f t="shared" si="71"/>
        <v>3.4164934448790382E-3</v>
      </c>
      <c r="BX184">
        <f t="shared" si="93"/>
        <v>1.0446979030856146E-3</v>
      </c>
      <c r="BY184">
        <f t="shared" si="94"/>
        <v>5.0644238012458346E-4</v>
      </c>
      <c r="BZ184">
        <f t="shared" si="95"/>
        <v>2.876416232073013E-4</v>
      </c>
      <c r="CA184">
        <f t="shared" si="96"/>
        <v>1.7863147182384473E-4</v>
      </c>
      <c r="CD184">
        <f t="shared" si="99"/>
        <v>2.3509212783795586E-2</v>
      </c>
      <c r="CE184">
        <f t="shared" si="99"/>
        <v>1.5117688286355744E-2</v>
      </c>
      <c r="CF184">
        <f t="shared" si="99"/>
        <v>1.1541342065575234E-2</v>
      </c>
      <c r="CG184">
        <f t="shared" si="99"/>
        <v>9.071075533559991E-3</v>
      </c>
      <c r="CH184">
        <f t="shared" si="99"/>
        <v>7.7831876129408287E-3</v>
      </c>
      <c r="CJ184">
        <f t="shared" si="97"/>
        <v>-19</v>
      </c>
    </row>
    <row r="185" spans="1:88" x14ac:dyDescent="0.3">
      <c r="A185">
        <v>-18</v>
      </c>
      <c r="B185" s="1">
        <v>-2.3536999999999998E-10</v>
      </c>
      <c r="C185" s="1">
        <v>-1.06E-13</v>
      </c>
      <c r="E185" s="1">
        <f t="shared" si="72"/>
        <v>-2.3536999999999998E-10</v>
      </c>
      <c r="F185" s="1">
        <f t="shared" si="73"/>
        <v>-2.1162499999999998E-8</v>
      </c>
      <c r="G185" s="1">
        <f t="shared" si="74"/>
        <v>-1.2388200000000001E-8</v>
      </c>
      <c r="H185" s="1">
        <f t="shared" si="75"/>
        <v>-9.0286500000000002E-9</v>
      </c>
      <c r="I185" s="1">
        <f t="shared" si="76"/>
        <v>-6.4784499999999997E-9</v>
      </c>
      <c r="J185" s="1">
        <f t="shared" si="77"/>
        <v>-4.4441900000000001E-9</v>
      </c>
      <c r="L185">
        <f t="shared" si="78"/>
        <v>2.1162499999999998E-8</v>
      </c>
      <c r="M185">
        <f t="shared" si="79"/>
        <v>1.2388200000000001E-8</v>
      </c>
      <c r="N185">
        <f t="shared" si="80"/>
        <v>9.0286500000000002E-9</v>
      </c>
      <c r="O185">
        <f t="shared" si="81"/>
        <v>6.4784499999999997E-9</v>
      </c>
      <c r="P185">
        <f t="shared" si="82"/>
        <v>4.4441900000000001E-9</v>
      </c>
      <c r="AA185">
        <f t="shared" si="98"/>
        <v>1.4547336525976156E-4</v>
      </c>
      <c r="AB185">
        <f t="shared" si="98"/>
        <v>1.1130229108154064E-4</v>
      </c>
      <c r="AC185">
        <f t="shared" si="98"/>
        <v>9.5019208584369929E-5</v>
      </c>
      <c r="AD185">
        <f t="shared" si="98"/>
        <v>8.0488819099300992E-5</v>
      </c>
      <c r="AE185">
        <f t="shared" si="98"/>
        <v>6.6664758306019537E-5</v>
      </c>
      <c r="BG185">
        <f t="shared" si="83"/>
        <v>8.5007199999999963E-9</v>
      </c>
      <c r="BH185">
        <f t="shared" si="84"/>
        <v>5.0824550000000007E-9</v>
      </c>
      <c r="BI185">
        <f t="shared" si="85"/>
        <v>3.8364499999999991E-9</v>
      </c>
      <c r="BJ185">
        <f t="shared" si="86"/>
        <v>2.7580134999999999E-9</v>
      </c>
      <c r="BK185">
        <f t="shared" si="87"/>
        <v>1.9533019999999997E-9</v>
      </c>
      <c r="BM185">
        <f t="shared" si="88"/>
        <v>-4.0483543247798917E-5</v>
      </c>
      <c r="BN185">
        <f t="shared" si="89"/>
        <v>-3.2075257434486807E-5</v>
      </c>
      <c r="BO185">
        <f t="shared" si="90"/>
        <v>-2.9099348997920292E-5</v>
      </c>
      <c r="BP185">
        <f t="shared" si="91"/>
        <v>-2.473293798825439E-5</v>
      </c>
      <c r="BQ185">
        <f t="shared" si="92"/>
        <v>-2.1739428708882094E-5</v>
      </c>
      <c r="BW185">
        <f t="shared" si="71"/>
        <v>1.7856068376068369E-3</v>
      </c>
      <c r="BX185">
        <f t="shared" si="93"/>
        <v>5.3379398449949307E-4</v>
      </c>
      <c r="BY185">
        <f t="shared" si="94"/>
        <v>2.6862004442512912E-4</v>
      </c>
      <c r="BZ185">
        <f t="shared" si="95"/>
        <v>1.4483266605099231E-4</v>
      </c>
      <c r="CA185">
        <f t="shared" si="96"/>
        <v>8.205962335216571E-5</v>
      </c>
      <c r="CD185">
        <f t="shared" si="99"/>
        <v>1.3770418931767567E-2</v>
      </c>
      <c r="CE185">
        <f t="shared" si="99"/>
        <v>8.6443117616020384E-3</v>
      </c>
      <c r="CF185">
        <f t="shared" si="99"/>
        <v>7.1147012171462196E-3</v>
      </c>
      <c r="CG185">
        <f t="shared" si="99"/>
        <v>5.1397445818902729E-3</v>
      </c>
      <c r="CH185">
        <f t="shared" si="99"/>
        <v>3.9708764470718369E-3</v>
      </c>
      <c r="CJ185">
        <f t="shared" si="97"/>
        <v>-18</v>
      </c>
    </row>
    <row r="186" spans="1:88" x14ac:dyDescent="0.3">
      <c r="A186">
        <v>-17</v>
      </c>
      <c r="B186" s="1">
        <v>-2.27417E-10</v>
      </c>
      <c r="C186" s="1">
        <v>-7.1999999999999996E-14</v>
      </c>
      <c r="E186" s="1">
        <f t="shared" si="72"/>
        <v>-2.27417E-10</v>
      </c>
      <c r="F186" s="1">
        <f t="shared" si="73"/>
        <v>-1.0170170000000001E-8</v>
      </c>
      <c r="G186" s="1">
        <f t="shared" si="74"/>
        <v>-5.5998699999999996E-9</v>
      </c>
      <c r="H186" s="1">
        <f t="shared" si="75"/>
        <v>-3.6623099999999999E-9</v>
      </c>
      <c r="I186" s="1">
        <f t="shared" si="76"/>
        <v>-2.5497200000000002E-9</v>
      </c>
      <c r="J186" s="1">
        <f t="shared" si="77"/>
        <v>-1.55371E-9</v>
      </c>
      <c r="L186">
        <f t="shared" si="78"/>
        <v>1.0170170000000001E-8</v>
      </c>
      <c r="M186">
        <f t="shared" si="79"/>
        <v>5.5998699999999996E-9</v>
      </c>
      <c r="N186">
        <f t="shared" si="80"/>
        <v>3.6623099999999999E-9</v>
      </c>
      <c r="O186">
        <f t="shared" si="81"/>
        <v>2.5497200000000002E-9</v>
      </c>
      <c r="P186">
        <f t="shared" si="82"/>
        <v>1.55371E-9</v>
      </c>
      <c r="AA186">
        <f t="shared" si="98"/>
        <v>1.0084726074614025E-4</v>
      </c>
      <c r="AB186">
        <f t="shared" si="98"/>
        <v>7.4832279131401577E-5</v>
      </c>
      <c r="AC186">
        <f t="shared" si="98"/>
        <v>6.0517022398660695E-5</v>
      </c>
      <c r="AD186">
        <f t="shared" si="98"/>
        <v>5.0494752202580423E-5</v>
      </c>
      <c r="AE186">
        <f t="shared" si="98"/>
        <v>3.9417128256634831E-5</v>
      </c>
      <c r="BG186">
        <f t="shared" si="83"/>
        <v>4.3027900000000006E-9</v>
      </c>
      <c r="BH186">
        <f t="shared" si="84"/>
        <v>2.3659135E-9</v>
      </c>
      <c r="BI186">
        <f t="shared" si="85"/>
        <v>1.5648600000000001E-9</v>
      </c>
      <c r="BJ186">
        <f t="shared" si="86"/>
        <v>1.0828820000000001E-9</v>
      </c>
      <c r="BK186">
        <f t="shared" si="87"/>
        <v>6.4261850000000025E-10</v>
      </c>
      <c r="BM186">
        <f t="shared" si="88"/>
        <v>-3.0646181093650896E-5</v>
      </c>
      <c r="BN186">
        <f t="shared" si="89"/>
        <v>-2.2684854828787991E-5</v>
      </c>
      <c r="BO186">
        <f t="shared" si="90"/>
        <v>-1.8719555440683897E-5</v>
      </c>
      <c r="BP186">
        <f t="shared" si="91"/>
        <v>-1.5449978487637904E-5</v>
      </c>
      <c r="BQ186">
        <f t="shared" si="92"/>
        <v>-1.151599127237039E-5</v>
      </c>
      <c r="BW186">
        <f t="shared" si="71"/>
        <v>9.0381652904534268E-4</v>
      </c>
      <c r="BX186">
        <f t="shared" si="93"/>
        <v>2.4848432384470522E-4</v>
      </c>
      <c r="BY186">
        <f t="shared" si="94"/>
        <v>1.0956815877154861E-4</v>
      </c>
      <c r="BZ186">
        <f t="shared" si="95"/>
        <v>5.686581558742576E-5</v>
      </c>
      <c r="CA186">
        <f t="shared" si="96"/>
        <v>2.6996865855425187E-5</v>
      </c>
      <c r="CD186">
        <f t="shared" si="99"/>
        <v>7.8911963068580403E-3</v>
      </c>
      <c r="CE186">
        <f t="shared" si="99"/>
        <v>4.3237654699384009E-3</v>
      </c>
      <c r="CF186">
        <f t="shared" si="99"/>
        <v>2.9442940521536448E-3</v>
      </c>
      <c r="CG186">
        <f t="shared" si="99"/>
        <v>2.0056071918834553E-3</v>
      </c>
      <c r="CH186">
        <f t="shared" si="99"/>
        <v>1.1142759943717278E-3</v>
      </c>
      <c r="CJ186">
        <f t="shared" si="97"/>
        <v>-17</v>
      </c>
    </row>
    <row r="187" spans="1:88" x14ac:dyDescent="0.3">
      <c r="A187">
        <v>-16</v>
      </c>
      <c r="B187" s="1">
        <v>-2.3334200000000001E-10</v>
      </c>
      <c r="C187" s="1">
        <v>-5.9000000000000001E-14</v>
      </c>
      <c r="E187" s="1">
        <f t="shared" si="72"/>
        <v>-2.3334200000000001E-10</v>
      </c>
      <c r="F187" s="1">
        <f t="shared" si="73"/>
        <v>-4.1610600000000001E-9</v>
      </c>
      <c r="G187" s="1">
        <f t="shared" si="74"/>
        <v>-2.2232900000000001E-9</v>
      </c>
      <c r="H187" s="1">
        <f t="shared" si="75"/>
        <v>-1.35575E-9</v>
      </c>
      <c r="I187" s="1">
        <f t="shared" si="76"/>
        <v>-9.62423E-10</v>
      </c>
      <c r="J187" s="1">
        <f t="shared" si="77"/>
        <v>-5.3758599999999997E-10</v>
      </c>
      <c r="L187">
        <f t="shared" si="78"/>
        <v>4.1610600000000001E-9</v>
      </c>
      <c r="M187">
        <f t="shared" si="79"/>
        <v>2.2232900000000001E-9</v>
      </c>
      <c r="N187">
        <f t="shared" si="80"/>
        <v>1.35575E-9</v>
      </c>
      <c r="O187">
        <f t="shared" si="81"/>
        <v>9.62423E-10</v>
      </c>
      <c r="P187">
        <f t="shared" si="82"/>
        <v>5.3758599999999997E-10</v>
      </c>
      <c r="AA187">
        <f t="shared" si="98"/>
        <v>6.4506278764163725E-5</v>
      </c>
      <c r="AB187">
        <f t="shared" si="98"/>
        <v>4.715177621256701E-5</v>
      </c>
      <c r="AC187">
        <f t="shared" si="98"/>
        <v>3.6820510588529325E-5</v>
      </c>
      <c r="AD187">
        <f t="shared" si="98"/>
        <v>3.10229431227922E-5</v>
      </c>
      <c r="AE187">
        <f t="shared" si="98"/>
        <v>2.3185900888255345E-5</v>
      </c>
      <c r="BG187">
        <f t="shared" si="83"/>
        <v>1.7673170000000003E-9</v>
      </c>
      <c r="BH187">
        <f t="shared" si="84"/>
        <v>9.239500000000001E-10</v>
      </c>
      <c r="BI187">
        <f t="shared" si="85"/>
        <v>5.3881399999999996E-10</v>
      </c>
      <c r="BJ187">
        <f t="shared" si="86"/>
        <v>3.730955E-10</v>
      </c>
      <c r="BK187">
        <f t="shared" si="87"/>
        <v>1.6806999999999999E-10</v>
      </c>
      <c r="BM187">
        <f t="shared" si="88"/>
        <v>-1.9738887506719916E-5</v>
      </c>
      <c r="BN187">
        <f t="shared" si="89"/>
        <v>-1.3888396170802994E-5</v>
      </c>
      <c r="BO187">
        <f t="shared" si="90"/>
        <v>-1.0071760226208317E-5</v>
      </c>
      <c r="BP187">
        <f t="shared" si="91"/>
        <v>-8.1590569920182275E-6</v>
      </c>
      <c r="BQ187">
        <f t="shared" si="92"/>
        <v>-4.4963667590014273E-6</v>
      </c>
      <c r="BW187">
        <f t="shared" si="71"/>
        <v>3.7123129798638283E-4</v>
      </c>
      <c r="BX187">
        <f t="shared" si="93"/>
        <v>9.7039511806460972E-5</v>
      </c>
      <c r="BY187">
        <f t="shared" si="94"/>
        <v>3.7726606789318652E-5</v>
      </c>
      <c r="BZ187">
        <f t="shared" si="95"/>
        <v>1.9592513218890337E-5</v>
      </c>
      <c r="CA187">
        <f t="shared" si="96"/>
        <v>7.0607417065044178E-6</v>
      </c>
      <c r="CD187">
        <f t="shared" si="99"/>
        <v>3.2736742633884875E-3</v>
      </c>
      <c r="CE187">
        <f t="shared" si="99"/>
        <v>1.620668954865445E-3</v>
      </c>
      <c r="CF187">
        <f t="shared" si="99"/>
        <v>8.5231646170439595E-4</v>
      </c>
      <c r="CG187">
        <f t="shared" si="99"/>
        <v>5.593324986153974E-4</v>
      </c>
      <c r="CH187">
        <f t="shared" si="99"/>
        <v>1.6986878369176794E-4</v>
      </c>
      <c r="CJ187">
        <f t="shared" si="97"/>
        <v>-16</v>
      </c>
    </row>
    <row r="188" spans="1:88" x14ac:dyDescent="0.3">
      <c r="A188">
        <v>-15</v>
      </c>
      <c r="B188" s="1">
        <v>-2.1154100000000001E-10</v>
      </c>
      <c r="C188" s="1">
        <v>-5.9999999999999997E-14</v>
      </c>
      <c r="E188" s="1">
        <f t="shared" si="72"/>
        <v>-2.1154100000000001E-10</v>
      </c>
      <c r="F188" s="1">
        <f t="shared" si="73"/>
        <v>-1.5645900000000001E-9</v>
      </c>
      <c r="G188" s="1">
        <f t="shared" si="74"/>
        <v>-8.6804299999999996E-10</v>
      </c>
      <c r="H188" s="1">
        <f t="shared" si="75"/>
        <v>-5.3259000000000002E-10</v>
      </c>
      <c r="I188" s="1">
        <f t="shared" si="76"/>
        <v>-3.83956E-10</v>
      </c>
      <c r="J188" s="1">
        <f t="shared" si="77"/>
        <v>-2.6847299999999998E-10</v>
      </c>
      <c r="L188">
        <f t="shared" si="78"/>
        <v>1.5645900000000001E-9</v>
      </c>
      <c r="M188">
        <f t="shared" si="79"/>
        <v>8.6804299999999996E-10</v>
      </c>
      <c r="N188">
        <f t="shared" si="80"/>
        <v>5.3259000000000002E-10</v>
      </c>
      <c r="O188">
        <f t="shared" si="81"/>
        <v>3.83956E-10</v>
      </c>
      <c r="P188">
        <f t="shared" si="82"/>
        <v>2.6847299999999998E-10</v>
      </c>
      <c r="AA188">
        <f t="shared" si="98"/>
        <v>3.9554898558838448E-5</v>
      </c>
      <c r="AB188">
        <f t="shared" si="98"/>
        <v>2.9462569473825599E-5</v>
      </c>
      <c r="AC188">
        <f t="shared" si="98"/>
        <v>2.3077911517292895E-5</v>
      </c>
      <c r="AD188">
        <f t="shared" si="98"/>
        <v>1.9594795227304622E-5</v>
      </c>
      <c r="AE188">
        <f t="shared" si="98"/>
        <v>1.6385145711894051E-5</v>
      </c>
      <c r="BG188">
        <f t="shared" si="83"/>
        <v>6.3980349999999998E-10</v>
      </c>
      <c r="BH188">
        <f t="shared" si="84"/>
        <v>3.3420950000000002E-10</v>
      </c>
      <c r="BI188">
        <f t="shared" si="85"/>
        <v>1.6721249999999995E-10</v>
      </c>
      <c r="BJ188">
        <f t="shared" si="86"/>
        <v>1.0165949999999997E-10</v>
      </c>
      <c r="BK188">
        <f t="shared" si="87"/>
        <v>4.4905999999999988E-11</v>
      </c>
      <c r="BM188">
        <f t="shared" si="88"/>
        <v>-1.1336729523379456E-5</v>
      </c>
      <c r="BN188">
        <f t="shared" si="89"/>
        <v>-7.6668668557282501E-6</v>
      </c>
      <c r="BO188">
        <f t="shared" si="90"/>
        <v>-4.5004012195382941E-6</v>
      </c>
      <c r="BP188">
        <f t="shared" si="91"/>
        <v>-3.0773343699022936E-6</v>
      </c>
      <c r="BQ188">
        <f t="shared" si="92"/>
        <v>-1.5093662902332295E-6</v>
      </c>
      <c r="BW188">
        <f t="shared" si="71"/>
        <v>1.3439302839345213E-4</v>
      </c>
      <c r="BX188">
        <f t="shared" si="93"/>
        <v>3.510095429523396E-5</v>
      </c>
      <c r="BY188">
        <f t="shared" si="94"/>
        <v>1.1707862523540486E-5</v>
      </c>
      <c r="BZ188">
        <f t="shared" si="95"/>
        <v>5.3384859843546271E-6</v>
      </c>
      <c r="CA188">
        <f t="shared" si="96"/>
        <v>1.8865333912791534E-6</v>
      </c>
      <c r="CD188">
        <f t="shared" si="99"/>
        <v>1.0798556141682278E-3</v>
      </c>
      <c r="CE188">
        <f t="shared" si="99"/>
        <v>4.9388514388540262E-4</v>
      </c>
      <c r="CF188">
        <f t="shared" si="99"/>
        <v>1.7017375719769121E-4</v>
      </c>
      <c r="CG188">
        <f t="shared" si="99"/>
        <v>7.9568192930979699E-5</v>
      </c>
      <c r="CH188">
        <f t="shared" si="99"/>
        <v>1.9141651845481738E-5</v>
      </c>
      <c r="CJ188">
        <f t="shared" si="97"/>
        <v>-15</v>
      </c>
    </row>
    <row r="189" spans="1:88" x14ac:dyDescent="0.3">
      <c r="A189">
        <v>-14</v>
      </c>
      <c r="B189" s="1">
        <v>-1.9747899999999999E-10</v>
      </c>
      <c r="C189" s="1">
        <v>-6.8999999999999996E-14</v>
      </c>
      <c r="E189" s="1">
        <f t="shared" si="72"/>
        <v>-1.9747899999999999E-10</v>
      </c>
      <c r="F189" s="1">
        <f t="shared" si="73"/>
        <v>-6.2642600000000005E-10</v>
      </c>
      <c r="G189" s="1">
        <f t="shared" si="74"/>
        <v>-3.7538999999999998E-10</v>
      </c>
      <c r="H189" s="1">
        <f t="shared" si="75"/>
        <v>-2.7812199999999998E-10</v>
      </c>
      <c r="I189" s="1">
        <f t="shared" si="76"/>
        <v>-2.16232E-10</v>
      </c>
      <c r="J189" s="1">
        <f t="shared" si="77"/>
        <v>-2.01446E-10</v>
      </c>
      <c r="L189">
        <f t="shared" si="78"/>
        <v>6.2642600000000005E-10</v>
      </c>
      <c r="M189">
        <f t="shared" si="79"/>
        <v>3.7538999999999998E-10</v>
      </c>
      <c r="N189">
        <f t="shared" si="80"/>
        <v>2.7812199999999998E-10</v>
      </c>
      <c r="O189">
        <f t="shared" si="81"/>
        <v>2.16232E-10</v>
      </c>
      <c r="P189">
        <f t="shared" si="82"/>
        <v>2.01446E-10</v>
      </c>
      <c r="AA189">
        <f t="shared" si="98"/>
        <v>2.5028503750723896E-5</v>
      </c>
      <c r="AB189">
        <f t="shared" si="98"/>
        <v>1.9374983870961028E-5</v>
      </c>
      <c r="AC189">
        <f t="shared" si="98"/>
        <v>1.6676990136112691E-5</v>
      </c>
      <c r="AD189">
        <f t="shared" si="98"/>
        <v>1.4704829138755745E-5</v>
      </c>
      <c r="AE189">
        <f t="shared" si="98"/>
        <v>1.419316737025249E-5</v>
      </c>
      <c r="BG189">
        <f t="shared" si="83"/>
        <v>2.2705050000000006E-10</v>
      </c>
      <c r="BH189">
        <f t="shared" si="84"/>
        <v>1.0769200000000001E-10</v>
      </c>
      <c r="BI189">
        <f t="shared" si="85"/>
        <v>5.7442499999999974E-11</v>
      </c>
      <c r="BJ189">
        <f t="shared" si="86"/>
        <v>3.1495000000000003E-11</v>
      </c>
      <c r="BK189">
        <f t="shared" si="87"/>
        <v>2.239E-11</v>
      </c>
      <c r="BM189">
        <f t="shared" si="88"/>
        <v>-5.9506210204158837E-6</v>
      </c>
      <c r="BN189">
        <f t="shared" si="89"/>
        <v>-3.3628180308432177E-6</v>
      </c>
      <c r="BO189">
        <f t="shared" si="90"/>
        <v>-1.9502832681862122E-6</v>
      </c>
      <c r="BP189">
        <f t="shared" si="91"/>
        <v>-1.162866928394729E-6</v>
      </c>
      <c r="BQ189">
        <f t="shared" si="92"/>
        <v>-8.3826921555857991E-7</v>
      </c>
      <c r="BW189">
        <f t="shared" ref="BW189:BW203" si="100">(BG189)/(20*$BT$9*$BT$14)</f>
        <v>4.7692774880486758E-5</v>
      </c>
      <c r="BX189">
        <f t="shared" si="93"/>
        <v>1.13105461393597E-5</v>
      </c>
      <c r="BY189">
        <f t="shared" si="94"/>
        <v>4.0220013037809626E-6</v>
      </c>
      <c r="BZ189">
        <f t="shared" si="95"/>
        <v>1.6539095320874983E-6</v>
      </c>
      <c r="CA189">
        <f t="shared" si="96"/>
        <v>9.406200202810371E-7</v>
      </c>
      <c r="CD189">
        <f t="shared" si="99"/>
        <v>2.9751899908151406E-4</v>
      </c>
      <c r="CE189">
        <f t="shared" si="99"/>
        <v>9.5016024380229877E-5</v>
      </c>
      <c r="CF189">
        <f t="shared" si="99"/>
        <v>3.1958435450918645E-5</v>
      </c>
      <c r="CG189">
        <f t="shared" si="99"/>
        <v>1.1361878980579911E-5</v>
      </c>
      <c r="CH189">
        <f t="shared" si="99"/>
        <v>5.9041469085448966E-6</v>
      </c>
      <c r="CJ189">
        <f t="shared" si="97"/>
        <v>-14</v>
      </c>
    </row>
    <row r="190" spans="1:88" x14ac:dyDescent="0.3">
      <c r="A190">
        <v>-13</v>
      </c>
      <c r="B190" s="1">
        <v>-1.8155099999999999E-10</v>
      </c>
      <c r="C190" s="1">
        <v>-5.6999999999999997E-14</v>
      </c>
      <c r="E190" s="1">
        <f t="shared" si="72"/>
        <v>-1.8155099999999999E-10</v>
      </c>
      <c r="F190" s="1">
        <f t="shared" si="73"/>
        <v>-2.8498300000000001E-10</v>
      </c>
      <c r="G190" s="1">
        <f t="shared" si="74"/>
        <v>-1.9962400000000001E-10</v>
      </c>
      <c r="H190" s="1">
        <f t="shared" si="75"/>
        <v>-1.9816500000000001E-10</v>
      </c>
      <c r="I190" s="1">
        <f t="shared" si="76"/>
        <v>-1.8063700000000001E-10</v>
      </c>
      <c r="J190" s="1">
        <f t="shared" si="77"/>
        <v>-1.7866099999999999E-10</v>
      </c>
      <c r="L190">
        <f t="shared" si="78"/>
        <v>2.8498300000000001E-10</v>
      </c>
      <c r="M190">
        <f t="shared" si="79"/>
        <v>1.9962400000000001E-10</v>
      </c>
      <c r="N190">
        <f t="shared" si="80"/>
        <v>1.9816500000000001E-10</v>
      </c>
      <c r="O190">
        <f t="shared" si="81"/>
        <v>1.8063700000000001E-10</v>
      </c>
      <c r="P190">
        <f t="shared" si="82"/>
        <v>1.7866099999999999E-10</v>
      </c>
      <c r="AA190">
        <f t="shared" si="98"/>
        <v>1.6881439512079532E-5</v>
      </c>
      <c r="AB190">
        <f t="shared" si="98"/>
        <v>1.4128835762369099E-5</v>
      </c>
      <c r="AC190">
        <f t="shared" si="98"/>
        <v>1.4077109078216309E-5</v>
      </c>
      <c r="AD190">
        <f t="shared" si="98"/>
        <v>1.3440126487500034E-5</v>
      </c>
      <c r="AE190">
        <f t="shared" si="98"/>
        <v>1.3366413131427592E-5</v>
      </c>
      <c r="BG190">
        <f t="shared" si="83"/>
        <v>7.3474500000000006E-11</v>
      </c>
      <c r="BH190">
        <f t="shared" si="84"/>
        <v>3.0372000000000005E-11</v>
      </c>
      <c r="BI190">
        <f t="shared" si="85"/>
        <v>2.2205999999999998E-11</v>
      </c>
      <c r="BJ190">
        <f t="shared" si="86"/>
        <v>1.4007E-11</v>
      </c>
      <c r="BK190">
        <f t="shared" si="87"/>
        <v>1.3951999999999994E-11</v>
      </c>
      <c r="BM190">
        <f t="shared" si="88"/>
        <v>-2.5663261703153645E-6</v>
      </c>
      <c r="BN190">
        <f t="shared" si="89"/>
        <v>-1.1720499361220556E-6</v>
      </c>
      <c r="BO190">
        <f t="shared" si="90"/>
        <v>-8.3869566974669128E-7</v>
      </c>
      <c r="BP190">
        <f t="shared" si="91"/>
        <v>-5.4302916581261234E-7</v>
      </c>
      <c r="BQ190">
        <f t="shared" si="92"/>
        <v>-5.4404945744559316E-7</v>
      </c>
      <c r="BW190">
        <f t="shared" si="100"/>
        <v>1.5433583224684919E-5</v>
      </c>
      <c r="BX190">
        <f t="shared" si="93"/>
        <v>3.1898739678400702E-6</v>
      </c>
      <c r="BY190">
        <f t="shared" si="94"/>
        <v>1.5548167463421699E-6</v>
      </c>
      <c r="BZ190">
        <f t="shared" si="95"/>
        <v>7.3555519339417651E-7</v>
      </c>
      <c r="CA190">
        <f t="shared" si="96"/>
        <v>5.8613356511661567E-7</v>
      </c>
      <c r="CD190">
        <f t="shared" si="99"/>
        <v>5.5336772522358461E-5</v>
      </c>
      <c r="CE190">
        <f t="shared" si="99"/>
        <v>1.1542034051904309E-5</v>
      </c>
      <c r="CF190">
        <f t="shared" si="99"/>
        <v>5.9101556908890862E-6</v>
      </c>
      <c r="CG190">
        <f t="shared" si="99"/>
        <v>2.4776298921544567E-6</v>
      </c>
      <c r="CH190">
        <f t="shared" si="99"/>
        <v>2.4869490228186252E-6</v>
      </c>
      <c r="CJ190">
        <f t="shared" si="97"/>
        <v>-13</v>
      </c>
    </row>
    <row r="191" spans="1:88" x14ac:dyDescent="0.3">
      <c r="A191">
        <v>-12</v>
      </c>
      <c r="B191" s="1">
        <v>-1.66896E-10</v>
      </c>
      <c r="C191" s="1">
        <v>-5.3000000000000001E-14</v>
      </c>
      <c r="E191" s="1">
        <f t="shared" si="72"/>
        <v>-1.66896E-10</v>
      </c>
      <c r="F191" s="1">
        <f t="shared" si="73"/>
        <v>-1.72325E-10</v>
      </c>
      <c r="G191" s="1">
        <f t="shared" si="74"/>
        <v>-1.6000599999999999E-10</v>
      </c>
      <c r="H191" s="1">
        <f t="shared" si="75"/>
        <v>-1.63237E-10</v>
      </c>
      <c r="I191" s="1">
        <f t="shared" si="76"/>
        <v>-1.53242E-10</v>
      </c>
      <c r="J191" s="1">
        <f t="shared" si="77"/>
        <v>-1.56666E-10</v>
      </c>
      <c r="L191">
        <f t="shared" si="78"/>
        <v>1.72325E-10</v>
      </c>
      <c r="M191">
        <f t="shared" si="79"/>
        <v>1.6000599999999999E-10</v>
      </c>
      <c r="N191">
        <f t="shared" si="80"/>
        <v>1.63237E-10</v>
      </c>
      <c r="O191">
        <f t="shared" si="81"/>
        <v>1.53242E-10</v>
      </c>
      <c r="P191">
        <f t="shared" si="82"/>
        <v>1.56666E-10</v>
      </c>
      <c r="AA191">
        <f t="shared" si="98"/>
        <v>1.3127261709892129E-5</v>
      </c>
      <c r="AB191">
        <f t="shared" si="98"/>
        <v>1.2649347809274595E-5</v>
      </c>
      <c r="AC191">
        <f t="shared" si="98"/>
        <v>1.2776423599740265E-5</v>
      </c>
      <c r="AD191">
        <f t="shared" si="98"/>
        <v>1.2379095281966287E-5</v>
      </c>
      <c r="AE191">
        <f t="shared" si="98"/>
        <v>1.251662893913533E-5</v>
      </c>
      <c r="BG191">
        <f t="shared" si="83"/>
        <v>2.5447000000000007E-11</v>
      </c>
      <c r="BH191">
        <f t="shared" si="84"/>
        <v>1.4331499999999994E-11</v>
      </c>
      <c r="BI191">
        <f t="shared" si="85"/>
        <v>1.327699999999999E-11</v>
      </c>
      <c r="BJ191">
        <f t="shared" si="86"/>
        <v>8.4499999999999941E-12</v>
      </c>
      <c r="BK191">
        <f t="shared" si="87"/>
        <v>6.8070000000000004E-12</v>
      </c>
      <c r="BM191">
        <f t="shared" si="88"/>
        <v>-1.0538441077116491E-6</v>
      </c>
      <c r="BN191">
        <f t="shared" si="89"/>
        <v>-5.9442521893438118E-7</v>
      </c>
      <c r="BO191">
        <f t="shared" si="90"/>
        <v>-5.4263655016202493E-7</v>
      </c>
      <c r="BP191">
        <f t="shared" si="91"/>
        <v>-3.5126878501882704E-7</v>
      </c>
      <c r="BQ191">
        <f t="shared" si="92"/>
        <v>-2.7809708221459335E-7</v>
      </c>
      <c r="BW191">
        <f t="shared" si="100"/>
        <v>5.3452339562509064E-6</v>
      </c>
      <c r="BX191">
        <f t="shared" si="93"/>
        <v>1.5051915833695489E-6</v>
      </c>
      <c r="BY191">
        <f t="shared" si="94"/>
        <v>9.2962721522043493E-7</v>
      </c>
      <c r="BZ191">
        <f t="shared" si="95"/>
        <v>4.4373822975517859E-7</v>
      </c>
      <c r="CA191">
        <f t="shared" si="96"/>
        <v>2.8596697088222513E-7</v>
      </c>
      <c r="CD191">
        <f t="shared" si="99"/>
        <v>9.3313152824564085E-6</v>
      </c>
      <c r="CE191">
        <f t="shared" si="99"/>
        <v>2.9688248258004991E-6</v>
      </c>
      <c r="CF191">
        <f t="shared" si="99"/>
        <v>2.4740484837260819E-6</v>
      </c>
      <c r="CG191">
        <f t="shared" si="99"/>
        <v>1.0367385254322715E-6</v>
      </c>
      <c r="CH191">
        <f t="shared" si="99"/>
        <v>6.4980490423057752E-7</v>
      </c>
      <c r="CJ191">
        <f t="shared" si="97"/>
        <v>-12</v>
      </c>
    </row>
    <row r="192" spans="1:88" x14ac:dyDescent="0.3">
      <c r="A192">
        <v>-11</v>
      </c>
      <c r="B192" s="1">
        <v>-1.5997299999999999E-10</v>
      </c>
      <c r="C192" s="1">
        <v>-5.6999999999999997E-14</v>
      </c>
      <c r="E192" s="1">
        <f t="shared" si="72"/>
        <v>-1.5997299999999999E-10</v>
      </c>
      <c r="F192" s="1">
        <f t="shared" si="73"/>
        <v>-1.38034E-10</v>
      </c>
      <c r="G192" s="1">
        <f t="shared" si="74"/>
        <v>-1.3887999999999999E-10</v>
      </c>
      <c r="H192" s="1">
        <f t="shared" si="75"/>
        <v>-1.5375300000000001E-10</v>
      </c>
      <c r="I192" s="1">
        <f t="shared" si="76"/>
        <v>-1.5262300000000001E-10</v>
      </c>
      <c r="J192" s="1">
        <f t="shared" si="77"/>
        <v>-1.50757E-10</v>
      </c>
      <c r="L192">
        <f t="shared" si="78"/>
        <v>1.38034E-10</v>
      </c>
      <c r="M192">
        <f t="shared" si="79"/>
        <v>1.3887999999999999E-10</v>
      </c>
      <c r="N192">
        <f t="shared" si="80"/>
        <v>1.5375300000000001E-10</v>
      </c>
      <c r="O192">
        <f t="shared" si="81"/>
        <v>1.5262300000000001E-10</v>
      </c>
      <c r="P192">
        <f t="shared" si="82"/>
        <v>1.50757E-10</v>
      </c>
      <c r="AA192">
        <f t="shared" si="98"/>
        <v>1.1748787171448804E-5</v>
      </c>
      <c r="AB192">
        <f t="shared" si="98"/>
        <v>1.1784735890124988E-5</v>
      </c>
      <c r="AC192">
        <f t="shared" si="98"/>
        <v>1.2399717738722926E-5</v>
      </c>
      <c r="AD192">
        <f t="shared" si="98"/>
        <v>1.2354068155874809E-5</v>
      </c>
      <c r="AE192">
        <f t="shared" si="98"/>
        <v>1.2278314216536406E-5</v>
      </c>
      <c r="BG192">
        <f t="shared" si="83"/>
        <v>1.2549999999999995E-11</v>
      </c>
      <c r="BH192">
        <f t="shared" si="84"/>
        <v>1.4125999999999989E-11</v>
      </c>
      <c r="BI192">
        <f t="shared" si="85"/>
        <v>1.1510500000000012E-11</v>
      </c>
      <c r="BJ192">
        <f t="shared" si="86"/>
        <v>1.2283499999999996E-11</v>
      </c>
      <c r="BK192">
        <f t="shared" si="87"/>
        <v>9.5815000000000056E-12</v>
      </c>
      <c r="BM192">
        <f t="shared" si="88"/>
        <v>-5.6087309550325321E-7</v>
      </c>
      <c r="BN192">
        <f t="shared" si="89"/>
        <v>-6.3337564615198874E-7</v>
      </c>
      <c r="BO192">
        <f t="shared" si="90"/>
        <v>-4.8295411241474614E-7</v>
      </c>
      <c r="BP192">
        <f t="shared" si="91"/>
        <v>-5.1894252689300631E-7</v>
      </c>
      <c r="BQ192">
        <f t="shared" si="92"/>
        <v>-4.0343570638683233E-7</v>
      </c>
      <c r="BW192">
        <f t="shared" si="100"/>
        <v>2.6361726785455587E-6</v>
      </c>
      <c r="BX192">
        <f t="shared" si="93"/>
        <v>1.4836085759814562E-6</v>
      </c>
      <c r="BY192">
        <f t="shared" si="94"/>
        <v>8.059406538220106E-7</v>
      </c>
      <c r="BZ192">
        <f t="shared" si="95"/>
        <v>6.4504834854411111E-7</v>
      </c>
      <c r="CA192">
        <f t="shared" si="96"/>
        <v>4.0252571345791703E-7</v>
      </c>
      <c r="CD192">
        <f t="shared" si="99"/>
        <v>2.6431349409018227E-6</v>
      </c>
      <c r="CE192">
        <f t="shared" si="99"/>
        <v>3.3706436520397012E-6</v>
      </c>
      <c r="CF192">
        <f t="shared" si="99"/>
        <v>1.9597553429671569E-6</v>
      </c>
      <c r="CG192">
        <f t="shared" si="99"/>
        <v>2.2627086890699289E-6</v>
      </c>
      <c r="CH192">
        <f t="shared" si="99"/>
        <v>1.3675360586549121E-6</v>
      </c>
      <c r="CJ192">
        <f t="shared" si="97"/>
        <v>-11</v>
      </c>
    </row>
    <row r="193" spans="1:88" x14ac:dyDescent="0.3">
      <c r="A193">
        <v>-10</v>
      </c>
      <c r="B193" s="1">
        <v>-1.46207E-10</v>
      </c>
      <c r="C193" s="1">
        <v>-5.9999999999999997E-14</v>
      </c>
      <c r="E193" s="1">
        <f t="shared" si="72"/>
        <v>-1.46207E-10</v>
      </c>
      <c r="F193" s="1">
        <f t="shared" si="73"/>
        <v>-1.21431E-10</v>
      </c>
      <c r="G193" s="1">
        <f t="shared" si="74"/>
        <v>-1.3134300000000001E-10</v>
      </c>
      <c r="H193" s="1">
        <f t="shared" si="75"/>
        <v>-1.3668300000000001E-10</v>
      </c>
      <c r="I193" s="1">
        <f t="shared" si="76"/>
        <v>-1.3634200000000001E-10</v>
      </c>
      <c r="J193" s="1">
        <f t="shared" si="77"/>
        <v>-1.43052E-10</v>
      </c>
      <c r="L193">
        <f t="shared" si="78"/>
        <v>1.21431E-10</v>
      </c>
      <c r="M193">
        <f t="shared" si="79"/>
        <v>1.3134300000000001E-10</v>
      </c>
      <c r="N193">
        <f t="shared" si="80"/>
        <v>1.3668300000000001E-10</v>
      </c>
      <c r="O193">
        <f t="shared" si="81"/>
        <v>1.3634200000000001E-10</v>
      </c>
      <c r="P193">
        <f t="shared" si="82"/>
        <v>1.43052E-10</v>
      </c>
      <c r="AA193">
        <f t="shared" si="98"/>
        <v>1.101957349446883E-5</v>
      </c>
      <c r="AB193">
        <f t="shared" si="98"/>
        <v>1.1460497371405833E-5</v>
      </c>
      <c r="AC193">
        <f t="shared" si="98"/>
        <v>1.1691150499416215E-5</v>
      </c>
      <c r="AD193">
        <f t="shared" si="98"/>
        <v>1.1676557711928632E-5</v>
      </c>
      <c r="AE193">
        <f t="shared" si="98"/>
        <v>1.1960434774706143E-5</v>
      </c>
      <c r="BG193">
        <f t="shared" si="83"/>
        <v>1.2902999999999997E-11</v>
      </c>
      <c r="BH193">
        <f t="shared" si="84"/>
        <v>1.2965000000000005E-11</v>
      </c>
      <c r="BI193">
        <f t="shared" si="85"/>
        <v>8.6215000000000032E-12</v>
      </c>
      <c r="BJ193">
        <f t="shared" si="86"/>
        <v>5.6955000000000029E-12</v>
      </c>
      <c r="BK193">
        <f t="shared" si="87"/>
        <v>7.8905000000000008E-12</v>
      </c>
      <c r="BM193">
        <f t="shared" si="88"/>
        <v>-6.2038494333242849E-7</v>
      </c>
      <c r="BN193">
        <f t="shared" si="89"/>
        <v>-5.9670702326362143E-7</v>
      </c>
      <c r="BO193">
        <f t="shared" si="90"/>
        <v>-3.8114481278240679E-7</v>
      </c>
      <c r="BP193">
        <f t="shared" si="91"/>
        <v>-2.4920469292085161E-7</v>
      </c>
      <c r="BQ193">
        <f t="shared" si="92"/>
        <v>-3.3949491589606866E-7</v>
      </c>
      <c r="BW193">
        <f t="shared" si="100"/>
        <v>2.7103215993046496E-6</v>
      </c>
      <c r="BX193">
        <f t="shared" si="93"/>
        <v>1.3616724612487329E-6</v>
      </c>
      <c r="BY193">
        <f t="shared" si="94"/>
        <v>6.0365903713361362E-7</v>
      </c>
      <c r="BZ193">
        <f t="shared" si="95"/>
        <v>2.9909006953498495E-7</v>
      </c>
      <c r="CA193">
        <f t="shared" si="96"/>
        <v>3.3148558597711141E-7</v>
      </c>
      <c r="CD193">
        <f t="shared" si="99"/>
        <v>3.2337959900025597E-6</v>
      </c>
      <c r="CE193">
        <f t="shared" si="99"/>
        <v>2.991661270969674E-6</v>
      </c>
      <c r="CF193">
        <f t="shared" si="99"/>
        <v>1.2205909549520909E-6</v>
      </c>
      <c r="CG193">
        <f t="shared" si="99"/>
        <v>5.217981718787491E-7</v>
      </c>
      <c r="CH193">
        <f t="shared" si="99"/>
        <v>9.6840421256238853E-7</v>
      </c>
      <c r="CJ193">
        <f t="shared" si="97"/>
        <v>-10</v>
      </c>
    </row>
    <row r="194" spans="1:88" x14ac:dyDescent="0.3">
      <c r="A194">
        <v>-9</v>
      </c>
      <c r="B194" s="1">
        <v>-1.2791499999999999E-10</v>
      </c>
      <c r="C194" s="1">
        <v>-5.6000000000000001E-14</v>
      </c>
      <c r="E194" s="1">
        <f t="shared" si="72"/>
        <v>-1.2791499999999999E-10</v>
      </c>
      <c r="F194" s="1">
        <f t="shared" si="73"/>
        <v>-1.12934E-10</v>
      </c>
      <c r="G194" s="1">
        <f t="shared" si="74"/>
        <v>-1.1062800000000001E-10</v>
      </c>
      <c r="H194" s="1">
        <f t="shared" si="75"/>
        <v>-1.3073199999999999E-10</v>
      </c>
      <c r="I194" s="1">
        <f t="shared" si="76"/>
        <v>-1.2805600000000001E-10</v>
      </c>
      <c r="J194" s="1">
        <f t="shared" si="77"/>
        <v>-1.3159399999999999E-10</v>
      </c>
      <c r="L194">
        <f t="shared" si="78"/>
        <v>1.12934E-10</v>
      </c>
      <c r="M194">
        <f t="shared" si="79"/>
        <v>1.1062800000000001E-10</v>
      </c>
      <c r="N194">
        <f t="shared" si="80"/>
        <v>1.3073199999999999E-10</v>
      </c>
      <c r="O194">
        <f t="shared" si="81"/>
        <v>1.2805600000000001E-10</v>
      </c>
      <c r="P194">
        <f t="shared" si="82"/>
        <v>1.3159399999999999E-10</v>
      </c>
      <c r="AA194">
        <f t="shared" si="98"/>
        <v>1.0627040980442298E-5</v>
      </c>
      <c r="AB194">
        <f t="shared" si="98"/>
        <v>1.051798459782101E-5</v>
      </c>
      <c r="AC194">
        <f t="shared" si="98"/>
        <v>1.1433809513893434E-5</v>
      </c>
      <c r="AD194">
        <f t="shared" si="98"/>
        <v>1.1316183102088797E-5</v>
      </c>
      <c r="AE194">
        <f t="shared" si="98"/>
        <v>1.1471442803762742E-5</v>
      </c>
      <c r="BG194">
        <f t="shared" si="83"/>
        <v>1.2016500000000003E-11</v>
      </c>
      <c r="BH194">
        <f t="shared" si="84"/>
        <v>2.606000000000002E-12</v>
      </c>
      <c r="BI194">
        <f t="shared" si="85"/>
        <v>9.0759999999999957E-12</v>
      </c>
      <c r="BJ194">
        <f t="shared" si="86"/>
        <v>4.9330000000000025E-12</v>
      </c>
      <c r="BK194">
        <f t="shared" si="87"/>
        <v>2.0374999999999917E-12</v>
      </c>
      <c r="BM194">
        <f t="shared" si="88"/>
        <v>-5.9915414891927663E-7</v>
      </c>
      <c r="BN194">
        <f t="shared" si="89"/>
        <v>-1.2537758800747519E-7</v>
      </c>
      <c r="BO194">
        <f t="shared" si="90"/>
        <v>-4.1171861506630245E-7</v>
      </c>
      <c r="BP194">
        <f t="shared" si="91"/>
        <v>-2.2233033480246342E-7</v>
      </c>
      <c r="BQ194">
        <f t="shared" si="92"/>
        <v>-8.9505855163374363E-8</v>
      </c>
      <c r="BW194">
        <f t="shared" si="100"/>
        <v>2.5241090830073888E-6</v>
      </c>
      <c r="BX194">
        <f t="shared" si="93"/>
        <v>2.7369984064899339E-7</v>
      </c>
      <c r="BY194">
        <f t="shared" si="94"/>
        <v>6.3548215751605552E-7</v>
      </c>
      <c r="BZ194">
        <f t="shared" si="95"/>
        <v>2.5904860205707678E-7</v>
      </c>
      <c r="CA194">
        <f t="shared" si="96"/>
        <v>8.5596841952773802E-8</v>
      </c>
      <c r="CD194">
        <f t="shared" si="99"/>
        <v>3.0162494946684917E-6</v>
      </c>
      <c r="CE194">
        <f t="shared" si="99"/>
        <v>1.3207783504638372E-7</v>
      </c>
      <c r="CF194">
        <f t="shared" si="99"/>
        <v>1.4242660645433318E-6</v>
      </c>
      <c r="CG194">
        <f t="shared" si="99"/>
        <v>4.1532451265475562E-7</v>
      </c>
      <c r="CH194">
        <f t="shared" si="99"/>
        <v>6.7312080297633362E-8</v>
      </c>
      <c r="CJ194">
        <f t="shared" si="97"/>
        <v>-9</v>
      </c>
    </row>
    <row r="195" spans="1:88" x14ac:dyDescent="0.3">
      <c r="A195">
        <v>-8</v>
      </c>
      <c r="B195" s="1">
        <v>-1.15378E-10</v>
      </c>
      <c r="C195" s="1">
        <v>-3.7E-14</v>
      </c>
      <c r="E195" s="1">
        <f t="shared" ref="E195:E203" si="101">B195</f>
        <v>-1.15378E-10</v>
      </c>
      <c r="F195" s="1">
        <f t="shared" ref="F195:F203" si="102">B397</f>
        <v>-9.5625000000000006E-11</v>
      </c>
      <c r="G195" s="1">
        <f t="shared" ref="G195:G203" si="103">B599</f>
        <v>-1.05413E-10</v>
      </c>
      <c r="H195" s="1">
        <f t="shared" ref="H195:H203" si="104">B801</f>
        <v>-1.1944E-10</v>
      </c>
      <c r="I195" s="1">
        <f t="shared" ref="I195:I203" si="105">B1003</f>
        <v>-1.24951E-10</v>
      </c>
      <c r="J195" s="1">
        <f t="shared" ref="J195:J203" si="106">B1205</f>
        <v>-1.27271E-10</v>
      </c>
      <c r="L195">
        <f t="shared" ref="L195:L203" si="107">ABS(B397)</f>
        <v>9.5625000000000006E-11</v>
      </c>
      <c r="M195">
        <f t="shared" ref="M195:M203" si="108">ABS(B599)</f>
        <v>1.05413E-10</v>
      </c>
      <c r="N195">
        <f t="shared" ref="N195:N203" si="109">ABS(B801)</f>
        <v>1.1944E-10</v>
      </c>
      <c r="O195">
        <f t="shared" ref="O195:O203" si="110">ABS(B1003)</f>
        <v>1.24951E-10</v>
      </c>
      <c r="P195">
        <f t="shared" ref="P195:P203" si="111">ABS(B1205)</f>
        <v>1.27271E-10</v>
      </c>
      <c r="AA195">
        <f t="shared" si="98"/>
        <v>9.7788036078039735E-6</v>
      </c>
      <c r="AB195">
        <f t="shared" si="98"/>
        <v>1.026708332487859E-5</v>
      </c>
      <c r="AC195">
        <f t="shared" si="98"/>
        <v>1.0928860873851401E-5</v>
      </c>
      <c r="AD195">
        <f t="shared" si="98"/>
        <v>1.1178148326086929E-5</v>
      </c>
      <c r="AE195">
        <f t="shared" si="98"/>
        <v>1.1281444942914006E-5</v>
      </c>
      <c r="BG195">
        <f t="shared" ref="BG195:BG203" si="112">LINEST(F195:F197,A195:A197)</f>
        <v>4.520500000000006E-12</v>
      </c>
      <c r="BH195">
        <f t="shared" ref="BH195:BH203" si="113">LINEST(G195:G197,A195:A197)</f>
        <v>3.3895000000000021E-12</v>
      </c>
      <c r="BI195">
        <f t="shared" ref="BI195:BI203" si="114">LINEST(H195:H197,A195:A197)</f>
        <v>5.4135000000000023E-12</v>
      </c>
      <c r="BJ195">
        <f t="shared" ref="BJ195:BJ203" si="115">LINEST(I195:I197,A195:A197)</f>
        <v>5.0430000000000043E-12</v>
      </c>
      <c r="BK195">
        <f t="shared" ref="BK195:BK203" si="116">LINEST(J195:J197,A195:A197)</f>
        <v>1.048499999999999E-12</v>
      </c>
      <c r="BM195">
        <f t="shared" ref="BM195:BM203" si="117">LINEST(AA195:AA197,A195:A197)</f>
        <v>-2.3687560838196592E-7</v>
      </c>
      <c r="BN195">
        <f t="shared" ref="BN195:BN203" si="118">LINEST(AB195:AB197,A195:A197)</f>
        <v>-1.6780908808533541E-7</v>
      </c>
      <c r="BO195">
        <f t="shared" ref="BO195:BO203" si="119">LINEST(AC195:AC197,A195:A197)</f>
        <v>-2.5355239191255707E-7</v>
      </c>
      <c r="BP195">
        <f t="shared" ref="BP195:BP203" si="120">LINEST(AD195:AD197,A195:A197)</f>
        <v>-2.3031964356788005E-7</v>
      </c>
      <c r="BQ195">
        <f t="shared" ref="BQ195:BQ203" si="121">LINEST(AE195:AE197,A195:A197)</f>
        <v>-4.6663122469006978E-8</v>
      </c>
      <c r="BW195">
        <f t="shared" si="100"/>
        <v>9.4954729827611307E-7</v>
      </c>
      <c r="BX195">
        <f t="shared" ref="BX195:BX203" si="122">(BH195)/(40*$BT$9*$BT$14)</f>
        <v>3.5598833840359284E-7</v>
      </c>
      <c r="BY195">
        <f t="shared" ref="BY195:BY203" si="123">(BI195)/(60*$BT$9*$BT$14)</f>
        <v>3.7904172099087368E-7</v>
      </c>
      <c r="BZ195">
        <f t="shared" ref="BZ195:BZ203" si="124">(BJ195)/(80*$BT$9*$BT$14)</f>
        <v>2.6482507605388983E-7</v>
      </c>
      <c r="CA195">
        <f t="shared" ref="CA195:CA203" si="125">(BK195)/(100*$BT$9*$BT$14)</f>
        <v>4.4048239895697477E-8</v>
      </c>
      <c r="CD195">
        <f t="shared" si="99"/>
        <v>4.7144475200448157E-7</v>
      </c>
      <c r="CE195">
        <f t="shared" si="99"/>
        <v>2.3660345104358219E-7</v>
      </c>
      <c r="CF195">
        <f t="shared" si="99"/>
        <v>5.4016388465675483E-7</v>
      </c>
      <c r="CG195">
        <f t="shared" si="99"/>
        <v>4.4570969380959699E-7</v>
      </c>
      <c r="CH195">
        <f t="shared" si="99"/>
        <v>1.829522322415436E-8</v>
      </c>
      <c r="CJ195">
        <f t="shared" ref="CJ195:CJ203" si="126">A195</f>
        <v>-8</v>
      </c>
    </row>
    <row r="196" spans="1:88" x14ac:dyDescent="0.3">
      <c r="A196">
        <v>-7</v>
      </c>
      <c r="B196" s="1">
        <v>-1.06981E-10</v>
      </c>
      <c r="C196" s="1">
        <v>-3.8999999999999998E-14</v>
      </c>
      <c r="E196" s="1">
        <f t="shared" si="101"/>
        <v>-1.06981E-10</v>
      </c>
      <c r="F196" s="1">
        <f t="shared" si="102"/>
        <v>-8.8900999999999994E-11</v>
      </c>
      <c r="G196" s="1">
        <f t="shared" si="103"/>
        <v>-1.05416E-10</v>
      </c>
      <c r="H196" s="1">
        <f t="shared" si="104"/>
        <v>-1.1258E-10</v>
      </c>
      <c r="I196" s="1">
        <f t="shared" si="105"/>
        <v>-1.1819000000000001E-10</v>
      </c>
      <c r="J196" s="1">
        <f t="shared" si="106"/>
        <v>-1.2751900000000001E-10</v>
      </c>
      <c r="L196">
        <f t="shared" si="107"/>
        <v>8.8900999999999994E-11</v>
      </c>
      <c r="M196">
        <f t="shared" si="108"/>
        <v>1.05416E-10</v>
      </c>
      <c r="N196">
        <f t="shared" si="109"/>
        <v>1.1258E-10</v>
      </c>
      <c r="O196">
        <f t="shared" si="110"/>
        <v>1.1819000000000001E-10</v>
      </c>
      <c r="P196">
        <f t="shared" si="111"/>
        <v>1.2751900000000001E-10</v>
      </c>
      <c r="AA196">
        <f t="shared" si="98"/>
        <v>9.4287326826037446E-6</v>
      </c>
      <c r="AB196">
        <f t="shared" si="98"/>
        <v>1.026722942180606E-5</v>
      </c>
      <c r="AC196">
        <f t="shared" si="98"/>
        <v>1.0610372283760829E-5</v>
      </c>
      <c r="AD196">
        <f t="shared" si="98"/>
        <v>1.087152243248387E-5</v>
      </c>
      <c r="AE196">
        <f t="shared" si="98"/>
        <v>1.1292431093435993E-5</v>
      </c>
      <c r="BG196">
        <f t="shared" si="112"/>
        <v>2.9479999999999959E-12</v>
      </c>
      <c r="BH196">
        <f t="shared" si="113"/>
        <v>5.8939999999999997E-12</v>
      </c>
      <c r="BI196">
        <f t="shared" si="114"/>
        <v>2.6925000000000009E-12</v>
      </c>
      <c r="BJ196">
        <f t="shared" si="115"/>
        <v>4.3955000000000048E-12</v>
      </c>
      <c r="BK196">
        <f t="shared" si="116"/>
        <v>4.6865000000000059E-12</v>
      </c>
      <c r="BM196">
        <f t="shared" si="117"/>
        <v>-1.5901234847101894E-7</v>
      </c>
      <c r="BN196">
        <f t="shared" si="118"/>
        <v>-2.9553658007463217E-7</v>
      </c>
      <c r="BO196">
        <f t="shared" si="119"/>
        <v>-1.2843523035299213E-7</v>
      </c>
      <c r="BP196">
        <f t="shared" si="120"/>
        <v>-2.0606237214010675E-7</v>
      </c>
      <c r="BQ196">
        <f t="shared" si="121"/>
        <v>-2.1146624247221549E-7</v>
      </c>
      <c r="BW196">
        <f t="shared" si="100"/>
        <v>6.1923801245835056E-7</v>
      </c>
      <c r="BX196">
        <f t="shared" si="122"/>
        <v>6.1902795885846727E-7</v>
      </c>
      <c r="BY196">
        <f t="shared" si="123"/>
        <v>1.8852310589598731E-7</v>
      </c>
      <c r="BZ196">
        <f t="shared" si="124"/>
        <v>2.3082264957264983E-7</v>
      </c>
      <c r="CA196">
        <f t="shared" si="125"/>
        <v>1.9688323917137499E-7</v>
      </c>
      <c r="CD196">
        <f t="shared" si="99"/>
        <v>2.1244759728286079E-7</v>
      </c>
      <c r="CE196">
        <f t="shared" si="99"/>
        <v>7.3385896992729959E-7</v>
      </c>
      <c r="CF196">
        <f t="shared" si="99"/>
        <v>1.385984770328722E-7</v>
      </c>
      <c r="CG196">
        <f t="shared" si="99"/>
        <v>3.567693278714262E-7</v>
      </c>
      <c r="CH196">
        <f t="shared" si="99"/>
        <v>3.7572683744870851E-7</v>
      </c>
      <c r="CJ196">
        <f t="shared" si="126"/>
        <v>-7</v>
      </c>
    </row>
    <row r="197" spans="1:88" x14ac:dyDescent="0.3">
      <c r="A197">
        <v>-6</v>
      </c>
      <c r="B197" s="1">
        <v>-1.0443E-10</v>
      </c>
      <c r="C197" s="1">
        <v>-3.8999999999999998E-14</v>
      </c>
      <c r="E197" s="1">
        <f t="shared" si="101"/>
        <v>-1.0443E-10</v>
      </c>
      <c r="F197" s="1">
        <f t="shared" si="102"/>
        <v>-8.6583999999999995E-11</v>
      </c>
      <c r="G197" s="1">
        <f t="shared" si="103"/>
        <v>-9.8633999999999995E-11</v>
      </c>
      <c r="H197" s="1">
        <f t="shared" si="104"/>
        <v>-1.08613E-10</v>
      </c>
      <c r="I197" s="1">
        <f t="shared" si="105"/>
        <v>-1.14865E-10</v>
      </c>
      <c r="J197" s="1">
        <f t="shared" si="106"/>
        <v>-1.25174E-10</v>
      </c>
      <c r="L197">
        <f t="shared" si="107"/>
        <v>8.6583999999999995E-11</v>
      </c>
      <c r="M197">
        <f t="shared" si="108"/>
        <v>9.8633999999999995E-11</v>
      </c>
      <c r="N197">
        <f t="shared" si="109"/>
        <v>1.08613E-10</v>
      </c>
      <c r="O197">
        <f t="shared" si="110"/>
        <v>1.14865E-10</v>
      </c>
      <c r="P197">
        <f t="shared" si="111"/>
        <v>1.25174E-10</v>
      </c>
      <c r="AA197">
        <f t="shared" si="98"/>
        <v>9.3050523910400416E-6</v>
      </c>
      <c r="AB197">
        <f t="shared" si="98"/>
        <v>9.9314651487079187E-6</v>
      </c>
      <c r="AC197">
        <f t="shared" si="98"/>
        <v>1.0421756090026287E-5</v>
      </c>
      <c r="AD197">
        <f t="shared" si="98"/>
        <v>1.0717509038951169E-5</v>
      </c>
      <c r="AE197">
        <f t="shared" si="98"/>
        <v>1.1188118697975992E-5</v>
      </c>
      <c r="BG197">
        <f t="shared" si="112"/>
        <v>1.6544999999999952E-12</v>
      </c>
      <c r="BH197">
        <f t="shared" si="113"/>
        <v>6.4499999999999945E-12</v>
      </c>
      <c r="BI197">
        <f t="shared" si="114"/>
        <v>3.3309999999999982E-12</v>
      </c>
      <c r="BJ197">
        <f t="shared" si="115"/>
        <v>4.2129999999999975E-12</v>
      </c>
      <c r="BK197">
        <f t="shared" si="116"/>
        <v>3.5530000000000027E-12</v>
      </c>
      <c r="BM197">
        <f t="shared" si="117"/>
        <v>-8.9769353434306507E-8</v>
      </c>
      <c r="BN197">
        <f t="shared" si="118"/>
        <v>-3.3609975954023981E-7</v>
      </c>
      <c r="BO197">
        <f t="shared" si="119"/>
        <v>-1.6233865227785488E-7</v>
      </c>
      <c r="BP197">
        <f t="shared" si="120"/>
        <v>-2.002906008269331E-7</v>
      </c>
      <c r="BQ197">
        <f t="shared" si="121"/>
        <v>-1.6110435193528726E-7</v>
      </c>
      <c r="BW197">
        <f t="shared" si="100"/>
        <v>3.475336810082563E-7</v>
      </c>
      <c r="BX197">
        <f t="shared" si="122"/>
        <v>6.7742285962624892E-7</v>
      </c>
      <c r="BY197">
        <f t="shared" si="123"/>
        <v>2.3322951373798819E-7</v>
      </c>
      <c r="BZ197">
        <f t="shared" si="124"/>
        <v>2.2123895407793699E-7</v>
      </c>
      <c r="CA197">
        <f t="shared" si="125"/>
        <v>1.4926408807764749E-7</v>
      </c>
      <c r="CD197">
        <f t="shared" si="99"/>
        <v>6.7708986720089724E-8</v>
      </c>
      <c r="CE197">
        <f t="shared" si="99"/>
        <v>9.4913179850129039E-7</v>
      </c>
      <c r="CF197">
        <f t="shared" si="99"/>
        <v>2.2142874190303289E-7</v>
      </c>
      <c r="CG197">
        <f t="shared" si="99"/>
        <v>3.3706313736311802E-7</v>
      </c>
      <c r="CH197">
        <f t="shared" si="99"/>
        <v>2.1807438915317339E-7</v>
      </c>
      <c r="CJ197">
        <f t="shared" si="126"/>
        <v>-6</v>
      </c>
    </row>
    <row r="198" spans="1:88" x14ac:dyDescent="0.3">
      <c r="A198">
        <v>-5</v>
      </c>
      <c r="B198" s="1">
        <v>-9.6905999999999996E-11</v>
      </c>
      <c r="C198" s="1">
        <v>-5.3999999999999997E-14</v>
      </c>
      <c r="E198" s="1">
        <f t="shared" si="101"/>
        <v>-9.6905999999999996E-11</v>
      </c>
      <c r="F198" s="1">
        <f t="shared" si="102"/>
        <v>-8.3005000000000002E-11</v>
      </c>
      <c r="G198" s="1">
        <f t="shared" si="103"/>
        <v>-9.3628E-11</v>
      </c>
      <c r="H198" s="1">
        <f t="shared" si="104"/>
        <v>-1.07195E-10</v>
      </c>
      <c r="I198" s="1">
        <f t="shared" si="105"/>
        <v>-1.09399E-10</v>
      </c>
      <c r="J198" s="1">
        <f t="shared" si="106"/>
        <v>-1.1814599999999999E-10</v>
      </c>
      <c r="L198">
        <f t="shared" si="107"/>
        <v>8.3005000000000002E-11</v>
      </c>
      <c r="M198">
        <f t="shared" si="108"/>
        <v>9.3628E-11</v>
      </c>
      <c r="N198">
        <f t="shared" si="109"/>
        <v>1.07195E-10</v>
      </c>
      <c r="O198">
        <f t="shared" si="110"/>
        <v>1.09399E-10</v>
      </c>
      <c r="P198">
        <f t="shared" si="111"/>
        <v>1.1814599999999999E-10</v>
      </c>
      <c r="AA198">
        <f t="shared" si="98"/>
        <v>9.1107079856617067E-6</v>
      </c>
      <c r="AB198">
        <f t="shared" si="98"/>
        <v>9.6761562616567955E-6</v>
      </c>
      <c r="AC198">
        <f t="shared" si="98"/>
        <v>1.0353501823054845E-5</v>
      </c>
      <c r="AD198">
        <f t="shared" si="98"/>
        <v>1.0459397688203657E-5</v>
      </c>
      <c r="AE198">
        <f t="shared" si="98"/>
        <v>1.0869498608491562E-5</v>
      </c>
      <c r="BG198">
        <f t="shared" si="112"/>
        <v>2.6559999999999984E-12</v>
      </c>
      <c r="BH198">
        <f t="shared" si="113"/>
        <v>7.354499999999999E-12</v>
      </c>
      <c r="BI198">
        <f t="shared" si="114"/>
        <v>1.3380000000000012E-12</v>
      </c>
      <c r="BJ198">
        <f t="shared" si="115"/>
        <v>4.9749999999999672E-13</v>
      </c>
      <c r="BK198">
        <f t="shared" si="116"/>
        <v>-1.8500000000001019E-13</v>
      </c>
      <c r="BM198">
        <f t="shared" si="117"/>
        <v>-1.4817235373314052E-7</v>
      </c>
      <c r="BN198">
        <f t="shared" si="118"/>
        <v>-3.9625980946494922E-7</v>
      </c>
      <c r="BO198">
        <f t="shared" si="119"/>
        <v>-6.5024197392559789E-8</v>
      </c>
      <c r="BP198">
        <f t="shared" si="120"/>
        <v>-2.3836763715909846E-8</v>
      </c>
      <c r="BQ198">
        <f t="shared" si="121"/>
        <v>8.5033997906579795E-9</v>
      </c>
      <c r="BW198">
        <f t="shared" si="100"/>
        <v>5.5790236129219151E-7</v>
      </c>
      <c r="BX198">
        <f t="shared" si="122"/>
        <v>7.7241960017383737E-7</v>
      </c>
      <c r="BY198">
        <f t="shared" si="123"/>
        <v>9.3683905548312412E-8</v>
      </c>
      <c r="BZ198">
        <f t="shared" si="124"/>
        <v>2.6125416485585805E-8</v>
      </c>
      <c r="CA198">
        <f t="shared" si="125"/>
        <v>-7.7719831957124363E-9</v>
      </c>
      <c r="CD198">
        <f t="shared" si="99"/>
        <v>1.844694613686075E-7</v>
      </c>
      <c r="CE198">
        <f t="shared" si="99"/>
        <v>1.3193200815062258E-6</v>
      </c>
      <c r="CF198">
        <f t="shared" si="99"/>
        <v>3.5525493596943588E-8</v>
      </c>
      <c r="CG198">
        <f t="shared" si="99"/>
        <v>4.7740251568869677E-9</v>
      </c>
      <c r="CH198">
        <f t="shared" si="99"/>
        <v>6.0754061480315893E-10</v>
      </c>
      <c r="CJ198">
        <f t="shared" si="126"/>
        <v>-5</v>
      </c>
    </row>
    <row r="199" spans="1:88" x14ac:dyDescent="0.3">
      <c r="A199">
        <v>-4</v>
      </c>
      <c r="B199" s="1">
        <v>-9.2108999999999997E-11</v>
      </c>
      <c r="C199" s="1">
        <v>-5.0999999999999997E-14</v>
      </c>
      <c r="E199" s="1">
        <f t="shared" si="101"/>
        <v>-9.2108999999999997E-11</v>
      </c>
      <c r="F199" s="1">
        <f t="shared" si="102"/>
        <v>-8.3275000000000005E-11</v>
      </c>
      <c r="G199" s="1">
        <f t="shared" si="103"/>
        <v>-8.5734000000000006E-11</v>
      </c>
      <c r="H199" s="1">
        <f t="shared" si="104"/>
        <v>-1.01951E-10</v>
      </c>
      <c r="I199" s="1">
        <f t="shared" si="105"/>
        <v>-1.06439E-10</v>
      </c>
      <c r="J199" s="1">
        <f t="shared" si="106"/>
        <v>-1.1806799999999999E-10</v>
      </c>
      <c r="L199">
        <f t="shared" si="107"/>
        <v>8.3275000000000005E-11</v>
      </c>
      <c r="M199">
        <f t="shared" si="108"/>
        <v>8.5734000000000006E-11</v>
      </c>
      <c r="N199">
        <f t="shared" si="109"/>
        <v>1.01951E-10</v>
      </c>
      <c r="O199">
        <f t="shared" si="110"/>
        <v>1.06439E-10</v>
      </c>
      <c r="P199">
        <f t="shared" si="111"/>
        <v>1.1806799999999999E-10</v>
      </c>
      <c r="AA199">
        <f t="shared" si="98"/>
        <v>9.1255136841714287E-6</v>
      </c>
      <c r="AB199">
        <f t="shared" si="98"/>
        <v>9.259265629627439E-6</v>
      </c>
      <c r="AC199">
        <f t="shared" si="98"/>
        <v>1.0097078785470577E-5</v>
      </c>
      <c r="AD199">
        <f t="shared" si="98"/>
        <v>1.0316927837297303E-5</v>
      </c>
      <c r="AE199">
        <f t="shared" si="98"/>
        <v>1.0865909994105418E-5</v>
      </c>
      <c r="BG199">
        <f t="shared" si="112"/>
        <v>4.412000000000005E-12</v>
      </c>
      <c r="BH199">
        <f t="shared" si="113"/>
        <v>5.8030000000000026E-12</v>
      </c>
      <c r="BI199">
        <f t="shared" si="114"/>
        <v>3.1149999999999996E-12</v>
      </c>
      <c r="BJ199">
        <f t="shared" si="115"/>
        <v>1.9139999999999981E-12</v>
      </c>
      <c r="BK199">
        <f t="shared" si="116"/>
        <v>-3.7790000000000024E-12</v>
      </c>
      <c r="BM199">
        <f t="shared" si="117"/>
        <v>-2.4850719701416407E-7</v>
      </c>
      <c r="BN199">
        <f t="shared" si="118"/>
        <v>-3.2475186407884498E-7</v>
      </c>
      <c r="BO199">
        <f t="shared" si="119"/>
        <v>-1.5668391653814308E-7</v>
      </c>
      <c r="BP199">
        <f t="shared" si="120"/>
        <v>-9.3609527849247694E-8</v>
      </c>
      <c r="BQ199">
        <f t="shared" si="121"/>
        <v>1.7119525075471445E-7</v>
      </c>
      <c r="BW199">
        <f t="shared" si="100"/>
        <v>9.2675648268868709E-7</v>
      </c>
      <c r="BX199">
        <f t="shared" si="122"/>
        <v>6.0947052006374066E-7</v>
      </c>
      <c r="BY199">
        <f t="shared" si="123"/>
        <v>2.1810565454633249E-7</v>
      </c>
      <c r="BZ199">
        <f t="shared" si="124"/>
        <v>1.0051064754454575E-7</v>
      </c>
      <c r="CA199">
        <f t="shared" si="125"/>
        <v>-1.5875851079240919E-7</v>
      </c>
      <c r="CD199">
        <f t="shared" si="99"/>
        <v>5.1888135073656675E-7</v>
      </c>
      <c r="CE199">
        <f t="shared" si="99"/>
        <v>8.8612180891144535E-7</v>
      </c>
      <c r="CF199">
        <f t="shared" si="99"/>
        <v>2.0627137225850263E-7</v>
      </c>
      <c r="CG199">
        <f t="shared" si="99"/>
        <v>7.3625834396816837E-8</v>
      </c>
      <c r="CH199">
        <f t="shared" si="99"/>
        <v>2.4624847241724386E-7</v>
      </c>
      <c r="CJ199">
        <f t="shared" si="126"/>
        <v>-4</v>
      </c>
    </row>
    <row r="200" spans="1:88" x14ac:dyDescent="0.3">
      <c r="A200">
        <v>-3</v>
      </c>
      <c r="B200" s="1">
        <v>-8.5862000000000006E-11</v>
      </c>
      <c r="C200" s="1">
        <v>-4.8999999999999999E-14</v>
      </c>
      <c r="E200" s="1">
        <f t="shared" si="101"/>
        <v>-8.5862000000000006E-11</v>
      </c>
      <c r="F200" s="1">
        <f t="shared" si="102"/>
        <v>-7.7693000000000005E-11</v>
      </c>
      <c r="G200" s="1">
        <f t="shared" si="103"/>
        <v>-7.8919000000000002E-11</v>
      </c>
      <c r="H200" s="1">
        <f t="shared" si="104"/>
        <v>-1.04519E-10</v>
      </c>
      <c r="I200" s="1">
        <f t="shared" si="105"/>
        <v>-1.08404E-10</v>
      </c>
      <c r="J200" s="1">
        <f t="shared" si="106"/>
        <v>-1.1851600000000001E-10</v>
      </c>
      <c r="L200">
        <f t="shared" si="107"/>
        <v>7.7693000000000005E-11</v>
      </c>
      <c r="M200">
        <f t="shared" si="108"/>
        <v>7.8919000000000002E-11</v>
      </c>
      <c r="N200">
        <f t="shared" si="109"/>
        <v>1.04519E-10</v>
      </c>
      <c r="O200">
        <f t="shared" si="110"/>
        <v>1.08404E-10</v>
      </c>
      <c r="P200">
        <f t="shared" si="111"/>
        <v>1.1851600000000001E-10</v>
      </c>
      <c r="AA200">
        <f t="shared" si="98"/>
        <v>8.8143632781954256E-6</v>
      </c>
      <c r="AB200">
        <f t="shared" si="98"/>
        <v>8.8836366427268971E-6</v>
      </c>
      <c r="AC200">
        <f t="shared" si="98"/>
        <v>1.0223453428269725E-5</v>
      </c>
      <c r="AD200">
        <f t="shared" si="98"/>
        <v>1.0411724160771837E-5</v>
      </c>
      <c r="AE200">
        <f t="shared" si="98"/>
        <v>1.0886505408072878E-5</v>
      </c>
      <c r="BG200">
        <f t="shared" si="112"/>
        <v>1.0090000000000025E-12</v>
      </c>
      <c r="BH200">
        <f t="shared" si="113"/>
        <v>-1.11999999999998E-13</v>
      </c>
      <c r="BI200">
        <f t="shared" si="114"/>
        <v>6.1690000000000025E-12</v>
      </c>
      <c r="BJ200">
        <f t="shared" si="115"/>
        <v>4.5225000000000022E-12</v>
      </c>
      <c r="BK200">
        <f t="shared" si="116"/>
        <v>-2.5094999999999965E-12</v>
      </c>
      <c r="BM200">
        <f t="shared" si="117"/>
        <v>-5.7612694937843108E-8</v>
      </c>
      <c r="BN200">
        <f t="shared" si="118"/>
        <v>6.2992580177435198E-9</v>
      </c>
      <c r="BO200">
        <f t="shared" si="119"/>
        <v>-3.1117987028467482E-7</v>
      </c>
      <c r="BP200">
        <f t="shared" si="120"/>
        <v>-2.219128430842379E-7</v>
      </c>
      <c r="BQ200">
        <f t="shared" si="121"/>
        <v>1.1406229513357417E-7</v>
      </c>
      <c r="BW200">
        <f t="shared" si="100"/>
        <v>2.1194408228306585E-7</v>
      </c>
      <c r="BX200">
        <f t="shared" si="122"/>
        <v>-1.1763001593509858E-8</v>
      </c>
      <c r="BY200">
        <f t="shared" si="123"/>
        <v>4.3194021922835499E-7</v>
      </c>
      <c r="BZ200">
        <f t="shared" si="124"/>
        <v>2.3749185136897013E-7</v>
      </c>
      <c r="CA200">
        <f t="shared" si="125"/>
        <v>-1.0542590178183384E-7</v>
      </c>
      <c r="CD200">
        <f t="shared" si="99"/>
        <v>2.7888586389114359E-8</v>
      </c>
      <c r="CE200">
        <f t="shared" si="99"/>
        <v>3.3340254835551923E-10</v>
      </c>
      <c r="CF200">
        <f t="shared" si="99"/>
        <v>8.1360406734498759E-7</v>
      </c>
      <c r="CG200">
        <f t="shared" si="99"/>
        <v>4.1376618509232459E-7</v>
      </c>
      <c r="CH200">
        <f t="shared" si="99"/>
        <v>1.0931363406142801E-7</v>
      </c>
      <c r="CJ200">
        <f t="shared" si="126"/>
        <v>-3</v>
      </c>
    </row>
    <row r="201" spans="1:88" x14ac:dyDescent="0.3">
      <c r="A201">
        <v>-2</v>
      </c>
      <c r="B201" s="1">
        <v>-7.9107999999999995E-11</v>
      </c>
      <c r="C201" s="1">
        <v>-2.3E-14</v>
      </c>
      <c r="E201" s="1">
        <f t="shared" si="101"/>
        <v>-7.9107999999999995E-11</v>
      </c>
      <c r="F201" s="1">
        <f t="shared" si="102"/>
        <v>-7.4450999999999994E-11</v>
      </c>
      <c r="G201" s="1">
        <f t="shared" si="103"/>
        <v>-7.4128000000000002E-11</v>
      </c>
      <c r="H201" s="1">
        <f t="shared" si="104"/>
        <v>-9.5721000000000002E-11</v>
      </c>
      <c r="I201" s="1">
        <f t="shared" si="105"/>
        <v>-1.02611E-10</v>
      </c>
      <c r="J201" s="1">
        <f t="shared" si="106"/>
        <v>-1.25626E-10</v>
      </c>
      <c r="L201">
        <f t="shared" si="107"/>
        <v>7.4450999999999994E-11</v>
      </c>
      <c r="M201">
        <f t="shared" si="108"/>
        <v>7.4128000000000002E-11</v>
      </c>
      <c r="N201">
        <f t="shared" si="109"/>
        <v>9.5721000000000002E-11</v>
      </c>
      <c r="O201">
        <f t="shared" si="110"/>
        <v>1.02611E-10</v>
      </c>
      <c r="P201">
        <f t="shared" si="111"/>
        <v>1.25626E-10</v>
      </c>
      <c r="AA201">
        <f t="shared" si="98"/>
        <v>8.6284992901431005E-6</v>
      </c>
      <c r="AB201">
        <f t="shared" si="98"/>
        <v>8.6097619014697491E-6</v>
      </c>
      <c r="AC201">
        <f t="shared" si="98"/>
        <v>9.7837109523942912E-6</v>
      </c>
      <c r="AD201">
        <f t="shared" si="98"/>
        <v>1.0129708781598808E-5</v>
      </c>
      <c r="AE201">
        <f t="shared" si="98"/>
        <v>1.1208300495614847E-5</v>
      </c>
      <c r="BG201">
        <f t="shared" si="112"/>
        <v>3.4634999999999971E-12</v>
      </c>
      <c r="BH201">
        <f t="shared" si="113"/>
        <v>1.0854999999999994E-12</v>
      </c>
      <c r="BI201">
        <f t="shared" si="114"/>
        <v>1.4170000000000001E-12</v>
      </c>
      <c r="BJ201">
        <f t="shared" si="115"/>
        <v>-4.3149999999999993E-12</v>
      </c>
      <c r="BK201">
        <f t="shared" si="116"/>
        <v>-7.2944500000000009E-11</v>
      </c>
      <c r="BM201">
        <f t="shared" si="117"/>
        <v>-2.0560023194319221E-7</v>
      </c>
      <c r="BN201">
        <f t="shared" si="118"/>
        <v>-6.3507352476876049E-8</v>
      </c>
      <c r="BO201">
        <f t="shared" si="119"/>
        <v>-7.296037462043683E-8</v>
      </c>
      <c r="BP201">
        <f t="shared" si="120"/>
        <v>2.0868806185990867E-7</v>
      </c>
      <c r="BQ201">
        <f t="shared" si="121"/>
        <v>2.6347058621146339E-6</v>
      </c>
      <c r="BW201">
        <f t="shared" si="100"/>
        <v>7.2752064319860873E-7</v>
      </c>
      <c r="BX201">
        <f t="shared" si="122"/>
        <v>1.1400659133709975E-7</v>
      </c>
      <c r="BY201">
        <f t="shared" si="123"/>
        <v>9.9215317011927194E-8</v>
      </c>
      <c r="BZ201">
        <f t="shared" si="124"/>
        <v>-2.2659532087498185E-7</v>
      </c>
      <c r="CA201">
        <f t="shared" si="125"/>
        <v>-3.0644509633492687E-6</v>
      </c>
      <c r="CD201">
        <f t="shared" si="99"/>
        <v>3.5517085495516109E-7</v>
      </c>
      <c r="CE201">
        <f t="shared" si="99"/>
        <v>3.3887391203836904E-8</v>
      </c>
      <c r="CF201">
        <f t="shared" si="99"/>
        <v>4.472642957493264E-8</v>
      </c>
      <c r="CG201">
        <f t="shared" si="99"/>
        <v>3.6591931268216918E-7</v>
      </c>
      <c r="CH201">
        <f t="shared" si="99"/>
        <v>5.8324952749811756E-5</v>
      </c>
      <c r="CJ201">
        <f t="shared" si="126"/>
        <v>-2</v>
      </c>
    </row>
    <row r="202" spans="1:88" x14ac:dyDescent="0.3">
      <c r="A202">
        <v>-1</v>
      </c>
      <c r="B202" s="1">
        <v>-7.9698000000000002E-11</v>
      </c>
      <c r="C202" s="1">
        <v>-5.6000000000000001E-14</v>
      </c>
      <c r="E202" s="1">
        <f t="shared" si="101"/>
        <v>-7.9698000000000002E-11</v>
      </c>
      <c r="F202" s="1">
        <f t="shared" si="102"/>
        <v>-7.5675E-11</v>
      </c>
      <c r="G202" s="1">
        <f t="shared" si="103"/>
        <v>-7.9142999999999997E-11</v>
      </c>
      <c r="H202" s="1">
        <f t="shared" si="104"/>
        <v>-9.2180999999999994E-11</v>
      </c>
      <c r="I202" s="1">
        <f t="shared" si="105"/>
        <v>-9.9358999999999998E-11</v>
      </c>
      <c r="J202" s="1">
        <f t="shared" si="106"/>
        <v>-1.23535E-10</v>
      </c>
      <c r="L202">
        <f t="shared" si="107"/>
        <v>7.5675E-11</v>
      </c>
      <c r="M202">
        <f t="shared" si="108"/>
        <v>7.9142999999999997E-11</v>
      </c>
      <c r="N202">
        <f t="shared" si="109"/>
        <v>9.2180999999999994E-11</v>
      </c>
      <c r="O202">
        <f t="shared" si="110"/>
        <v>9.9358999999999998E-11</v>
      </c>
      <c r="P202">
        <f t="shared" si="111"/>
        <v>1.23535E-10</v>
      </c>
      <c r="AA202">
        <f t="shared" si="98"/>
        <v>8.6991378883197393E-6</v>
      </c>
      <c r="AB202">
        <f t="shared" si="98"/>
        <v>8.8962351587623842E-6</v>
      </c>
      <c r="AC202">
        <f t="shared" si="98"/>
        <v>9.6010936877003759E-6</v>
      </c>
      <c r="AD202">
        <f t="shared" si="98"/>
        <v>9.9678984746033611E-6</v>
      </c>
      <c r="AE202">
        <f t="shared" si="98"/>
        <v>1.1114629998340026E-5</v>
      </c>
      <c r="BG202" t="e">
        <f t="shared" si="112"/>
        <v>#VALUE!</v>
      </c>
      <c r="BH202" t="e">
        <f t="shared" si="113"/>
        <v>#VALUE!</v>
      </c>
      <c r="BI202" t="e">
        <f t="shared" si="114"/>
        <v>#VALUE!</v>
      </c>
      <c r="BJ202" t="e">
        <f t="shared" si="115"/>
        <v>#VALUE!</v>
      </c>
      <c r="BK202" t="e">
        <f t="shared" si="116"/>
        <v>#VALUE!</v>
      </c>
      <c r="BM202" t="e">
        <f t="shared" si="117"/>
        <v>#VALUE!</v>
      </c>
      <c r="BN202" t="e">
        <f t="shared" si="118"/>
        <v>#VALUE!</v>
      </c>
      <c r="BO202" t="e">
        <f t="shared" si="119"/>
        <v>#VALUE!</v>
      </c>
      <c r="BP202" t="e">
        <f t="shared" si="120"/>
        <v>#VALUE!</v>
      </c>
      <c r="BQ202" t="e">
        <f t="shared" si="121"/>
        <v>#VALUE!</v>
      </c>
      <c r="BW202" t="e">
        <f t="shared" si="100"/>
        <v>#VALUE!</v>
      </c>
      <c r="BX202" t="e">
        <f t="shared" si="122"/>
        <v>#VALUE!</v>
      </c>
      <c r="BY202" t="e">
        <f t="shared" si="123"/>
        <v>#VALUE!</v>
      </c>
      <c r="BZ202" t="e">
        <f t="shared" si="124"/>
        <v>#VALUE!</v>
      </c>
      <c r="CA202" t="e">
        <f t="shared" si="125"/>
        <v>#VALUE!</v>
      </c>
      <c r="CD202" t="e">
        <f t="shared" si="99"/>
        <v>#VALUE!</v>
      </c>
      <c r="CE202" t="e">
        <f t="shared" si="99"/>
        <v>#VALUE!</v>
      </c>
      <c r="CF202" t="e">
        <f t="shared" si="99"/>
        <v>#VALUE!</v>
      </c>
      <c r="CG202" t="e">
        <f t="shared" si="99"/>
        <v>#VALUE!</v>
      </c>
      <c r="CH202" t="e">
        <f t="shared" si="99"/>
        <v>#VALUE!</v>
      </c>
      <c r="CJ202">
        <f t="shared" si="126"/>
        <v>-1</v>
      </c>
    </row>
    <row r="203" spans="1:88" x14ac:dyDescent="0.3">
      <c r="A203">
        <v>0</v>
      </c>
      <c r="B203" s="1">
        <v>-7.3932999999999997E-11</v>
      </c>
      <c r="C203" s="1">
        <v>-5.1999999999999999E-14</v>
      </c>
      <c r="E203" s="1">
        <f t="shared" si="101"/>
        <v>-7.3932999999999997E-11</v>
      </c>
      <c r="F203" s="1">
        <f t="shared" si="102"/>
        <v>-6.7523999999999999E-11</v>
      </c>
      <c r="G203" s="1">
        <f t="shared" si="103"/>
        <v>-7.1957000000000003E-11</v>
      </c>
      <c r="H203" s="1">
        <f t="shared" si="104"/>
        <v>-9.2887000000000002E-11</v>
      </c>
      <c r="I203" s="1">
        <f t="shared" si="105"/>
        <v>-1.11241E-10</v>
      </c>
      <c r="J203" s="1">
        <f t="shared" si="106"/>
        <v>-2.7151500000000002E-10</v>
      </c>
      <c r="L203">
        <f t="shared" si="107"/>
        <v>6.7523999999999999E-11</v>
      </c>
      <c r="M203">
        <f t="shared" si="108"/>
        <v>7.1957000000000003E-11</v>
      </c>
      <c r="N203">
        <f t="shared" si="109"/>
        <v>9.2887000000000002E-11</v>
      </c>
      <c r="O203">
        <f t="shared" si="110"/>
        <v>1.11241E-10</v>
      </c>
      <c r="P203">
        <f t="shared" si="111"/>
        <v>2.7151500000000002E-10</v>
      </c>
      <c r="AA203">
        <f t="shared" si="98"/>
        <v>8.2172988262567161E-6</v>
      </c>
      <c r="AB203">
        <f t="shared" si="98"/>
        <v>8.482747196515997E-6</v>
      </c>
      <c r="AC203">
        <f t="shared" si="98"/>
        <v>9.6377902031534176E-6</v>
      </c>
      <c r="AD203">
        <f t="shared" si="98"/>
        <v>1.0547084905318625E-5</v>
      </c>
      <c r="AE203">
        <f t="shared" si="98"/>
        <v>1.6477712219844114E-5</v>
      </c>
      <c r="BG203" t="e">
        <f t="shared" si="112"/>
        <v>#VALUE!</v>
      </c>
      <c r="BH203" t="e">
        <f t="shared" si="113"/>
        <v>#VALUE!</v>
      </c>
      <c r="BI203" t="e">
        <f t="shared" si="114"/>
        <v>#VALUE!</v>
      </c>
      <c r="BJ203" t="e">
        <f t="shared" si="115"/>
        <v>#VALUE!</v>
      </c>
      <c r="BK203" t="e">
        <f t="shared" si="116"/>
        <v>#VALUE!</v>
      </c>
      <c r="BM203" t="e">
        <f t="shared" si="117"/>
        <v>#VALUE!</v>
      </c>
      <c r="BN203" t="e">
        <f t="shared" si="118"/>
        <v>#VALUE!</v>
      </c>
      <c r="BO203" t="e">
        <f t="shared" si="119"/>
        <v>#VALUE!</v>
      </c>
      <c r="BP203" t="e">
        <f t="shared" si="120"/>
        <v>#VALUE!</v>
      </c>
      <c r="BQ203" t="e">
        <f t="shared" si="121"/>
        <v>#VALUE!</v>
      </c>
      <c r="BW203" t="e">
        <f t="shared" si="100"/>
        <v>#VALUE!</v>
      </c>
      <c r="BX203" t="e">
        <f t="shared" si="122"/>
        <v>#VALUE!</v>
      </c>
      <c r="BY203" t="e">
        <f t="shared" si="123"/>
        <v>#VALUE!</v>
      </c>
      <c r="BZ203" t="e">
        <f t="shared" si="124"/>
        <v>#VALUE!</v>
      </c>
      <c r="CA203" t="e">
        <f t="shared" si="125"/>
        <v>#VALUE!</v>
      </c>
      <c r="CD203" t="e">
        <f t="shared" si="99"/>
        <v>#VALUE!</v>
      </c>
      <c r="CE203" t="e">
        <f t="shared" si="99"/>
        <v>#VALUE!</v>
      </c>
      <c r="CF203" t="e">
        <f t="shared" si="99"/>
        <v>#VALUE!</v>
      </c>
      <c r="CG203" t="e">
        <f t="shared" si="99"/>
        <v>#VALUE!</v>
      </c>
      <c r="CH203" t="e">
        <f t="shared" si="99"/>
        <v>#VALUE!</v>
      </c>
      <c r="CJ203">
        <f t="shared" si="126"/>
        <v>0</v>
      </c>
    </row>
    <row r="204" spans="1:88" x14ac:dyDescent="0.3">
      <c r="A204">
        <v>0</v>
      </c>
      <c r="B204" s="1">
        <v>-9.4229999999999994E-11</v>
      </c>
      <c r="C204" s="1">
        <v>-1.7E-14</v>
      </c>
    </row>
    <row r="205" spans="1:88" x14ac:dyDescent="0.3">
      <c r="A205">
        <v>-1</v>
      </c>
      <c r="B205" s="1">
        <v>-7.6492999999999999E-11</v>
      </c>
      <c r="C205" s="1">
        <v>5.3999999999999997E-14</v>
      </c>
    </row>
    <row r="206" spans="1:88" x14ac:dyDescent="0.3">
      <c r="A206">
        <v>-2</v>
      </c>
      <c r="B206" s="1">
        <v>-7.0592999999999999E-11</v>
      </c>
      <c r="C206" s="1">
        <v>2.2000000000000001E-14</v>
      </c>
    </row>
    <row r="207" spans="1:88" x14ac:dyDescent="0.3">
      <c r="A207">
        <v>-3</v>
      </c>
      <c r="B207" s="1">
        <v>-6.1900000000000001E-11</v>
      </c>
      <c r="C207" s="1">
        <v>4.3E-14</v>
      </c>
    </row>
    <row r="208" spans="1:88" x14ac:dyDescent="0.3">
      <c r="A208">
        <v>-4</v>
      </c>
      <c r="B208" s="1">
        <v>-6.1588999999999995E-11</v>
      </c>
      <c r="C208" s="1">
        <v>6.4000000000000005E-14</v>
      </c>
    </row>
    <row r="209" spans="1:3" x14ac:dyDescent="0.3">
      <c r="A209">
        <v>-5</v>
      </c>
      <c r="B209" s="1">
        <v>-6.4763000000000004E-11</v>
      </c>
      <c r="C209" s="1">
        <v>6.4000000000000005E-14</v>
      </c>
    </row>
    <row r="210" spans="1:3" x14ac:dyDescent="0.3">
      <c r="A210">
        <v>-6</v>
      </c>
      <c r="B210" s="1">
        <v>-6.2004000000000001E-11</v>
      </c>
      <c r="C210" s="1">
        <v>9.1000000000000004E-14</v>
      </c>
    </row>
    <row r="211" spans="1:3" x14ac:dyDescent="0.3">
      <c r="A211">
        <v>-7</v>
      </c>
      <c r="B211" s="1">
        <v>-6.0237000000000004E-11</v>
      </c>
      <c r="C211" s="1">
        <v>6.1000000000000005E-14</v>
      </c>
    </row>
    <row r="212" spans="1:3" x14ac:dyDescent="0.3">
      <c r="A212">
        <v>-8</v>
      </c>
      <c r="B212" s="1">
        <v>-6.4434999999999995E-11</v>
      </c>
      <c r="C212" s="1">
        <v>5.3999999999999997E-14</v>
      </c>
    </row>
    <row r="213" spans="1:3" x14ac:dyDescent="0.3">
      <c r="A213">
        <v>-9</v>
      </c>
      <c r="B213" s="1">
        <v>-1.1659000000000001E-10</v>
      </c>
      <c r="C213" s="1">
        <v>6.5000000000000001E-14</v>
      </c>
    </row>
    <row r="214" spans="1:3" x14ac:dyDescent="0.3">
      <c r="A214">
        <v>-10</v>
      </c>
      <c r="B214" s="1">
        <v>-3.6297300000000001E-10</v>
      </c>
      <c r="C214" s="1">
        <v>9.2999999999999995E-14</v>
      </c>
    </row>
    <row r="215" spans="1:3" x14ac:dyDescent="0.3">
      <c r="A215">
        <v>-11</v>
      </c>
      <c r="B215" s="1">
        <v>-1.3505E-9</v>
      </c>
      <c r="C215" s="1">
        <v>1.1399999999999999E-13</v>
      </c>
    </row>
    <row r="216" spans="1:3" x14ac:dyDescent="0.3">
      <c r="A216">
        <v>-12</v>
      </c>
      <c r="B216" s="1">
        <v>-4.7599499999999999E-9</v>
      </c>
      <c r="C216" s="1">
        <v>1.8800000000000001E-13</v>
      </c>
    </row>
    <row r="217" spans="1:3" x14ac:dyDescent="0.3">
      <c r="A217">
        <v>-13</v>
      </c>
      <c r="B217" s="1">
        <v>-1.31983E-8</v>
      </c>
      <c r="C217" s="1">
        <v>1.2900000000000001E-13</v>
      </c>
    </row>
    <row r="218" spans="1:3" x14ac:dyDescent="0.3">
      <c r="A218">
        <v>-14</v>
      </c>
      <c r="B218" s="1">
        <v>-3.3279100000000002E-8</v>
      </c>
      <c r="C218" s="1">
        <v>1.95E-13</v>
      </c>
    </row>
    <row r="219" spans="1:3" x14ac:dyDescent="0.3">
      <c r="A219">
        <v>-15</v>
      </c>
      <c r="B219" s="1">
        <v>-7.2624099999999995E-8</v>
      </c>
      <c r="C219" s="1">
        <v>2.5299999999999998E-13</v>
      </c>
    </row>
    <row r="220" spans="1:3" x14ac:dyDescent="0.3">
      <c r="A220">
        <v>-16</v>
      </c>
      <c r="B220" s="1">
        <v>-1.40618E-7</v>
      </c>
      <c r="C220" s="1">
        <v>1.67E-13</v>
      </c>
    </row>
    <row r="221" spans="1:3" x14ac:dyDescent="0.3">
      <c r="A221">
        <v>-17</v>
      </c>
      <c r="B221" s="1">
        <v>-2.5966500000000002E-7</v>
      </c>
      <c r="C221" s="1">
        <v>2.3400000000000001E-13</v>
      </c>
    </row>
    <row r="222" spans="1:3" x14ac:dyDescent="0.3">
      <c r="A222">
        <v>-18</v>
      </c>
      <c r="B222" s="1">
        <v>-4.4864000000000003E-7</v>
      </c>
      <c r="C222" s="1">
        <v>2.6E-13</v>
      </c>
    </row>
    <row r="223" spans="1:3" x14ac:dyDescent="0.3">
      <c r="A223">
        <v>-19</v>
      </c>
      <c r="B223" s="1">
        <v>-7.3190700000000002E-7</v>
      </c>
      <c r="C223" s="1">
        <v>2.7900000000000002E-13</v>
      </c>
    </row>
    <row r="224" spans="1:3" x14ac:dyDescent="0.3">
      <c r="A224">
        <v>-20</v>
      </c>
      <c r="B224" s="1">
        <v>-1.12971E-6</v>
      </c>
      <c r="C224" s="1">
        <v>1.6199999999999999E-13</v>
      </c>
    </row>
    <row r="225" spans="1:3" x14ac:dyDescent="0.3">
      <c r="A225">
        <v>-21</v>
      </c>
      <c r="B225" s="1">
        <v>-1.69786E-6</v>
      </c>
      <c r="C225" s="1">
        <v>2.5900000000000001E-13</v>
      </c>
    </row>
    <row r="226" spans="1:3" x14ac:dyDescent="0.3">
      <c r="A226">
        <v>-22</v>
      </c>
      <c r="B226" s="1">
        <v>-2.4558700000000001E-6</v>
      </c>
      <c r="C226" s="1">
        <v>2.8899999999999998E-13</v>
      </c>
    </row>
    <row r="227" spans="1:3" x14ac:dyDescent="0.3">
      <c r="A227">
        <v>-23</v>
      </c>
      <c r="B227" s="1">
        <v>-3.4341599999999998E-6</v>
      </c>
      <c r="C227" s="1">
        <v>2.7599999999999999E-13</v>
      </c>
    </row>
    <row r="228" spans="1:3" x14ac:dyDescent="0.3">
      <c r="A228">
        <v>-24</v>
      </c>
      <c r="B228" s="1">
        <v>-4.6755600000000003E-6</v>
      </c>
      <c r="C228" s="1">
        <v>2.7799999999999998E-13</v>
      </c>
    </row>
    <row r="229" spans="1:3" x14ac:dyDescent="0.3">
      <c r="A229">
        <v>-25</v>
      </c>
      <c r="B229" s="1">
        <v>-6.20235E-6</v>
      </c>
      <c r="C229" s="1">
        <v>2.9200000000000002E-13</v>
      </c>
    </row>
    <row r="230" spans="1:3" x14ac:dyDescent="0.3">
      <c r="A230">
        <v>-26</v>
      </c>
      <c r="B230" s="1">
        <v>-8.0381800000000007E-6</v>
      </c>
      <c r="C230" s="1">
        <v>2.9200000000000002E-13</v>
      </c>
    </row>
    <row r="231" spans="1:3" x14ac:dyDescent="0.3">
      <c r="A231">
        <v>-27</v>
      </c>
      <c r="B231" s="1">
        <v>-1.0210150000000001E-5</v>
      </c>
      <c r="C231" s="1">
        <v>2.7499999999999999E-13</v>
      </c>
    </row>
    <row r="232" spans="1:3" x14ac:dyDescent="0.3">
      <c r="A232">
        <v>-28</v>
      </c>
      <c r="B232" s="1">
        <v>-1.26789E-5</v>
      </c>
      <c r="C232" s="1">
        <v>1.5800000000000001E-13</v>
      </c>
    </row>
    <row r="233" spans="1:3" x14ac:dyDescent="0.3">
      <c r="A233">
        <v>-29</v>
      </c>
      <c r="B233" s="1">
        <v>-1.5606600000000001E-5</v>
      </c>
      <c r="C233" s="1">
        <v>2.5700000000000002E-13</v>
      </c>
    </row>
    <row r="234" spans="1:3" x14ac:dyDescent="0.3">
      <c r="A234">
        <v>-30</v>
      </c>
      <c r="B234" s="1">
        <v>-1.89207E-5</v>
      </c>
      <c r="C234" s="1">
        <v>2.8300000000000001E-13</v>
      </c>
    </row>
    <row r="235" spans="1:3" x14ac:dyDescent="0.3">
      <c r="A235">
        <v>-31</v>
      </c>
      <c r="B235" s="1">
        <v>-2.2591299999999998E-5</v>
      </c>
      <c r="C235" s="1">
        <v>2.8200000000000001E-13</v>
      </c>
    </row>
    <row r="236" spans="1:3" x14ac:dyDescent="0.3">
      <c r="A236">
        <v>-32</v>
      </c>
      <c r="B236" s="1">
        <v>-2.6615099999999999E-5</v>
      </c>
      <c r="C236" s="1">
        <v>2.9200000000000002E-13</v>
      </c>
    </row>
    <row r="237" spans="1:3" x14ac:dyDescent="0.3">
      <c r="A237">
        <v>-33</v>
      </c>
      <c r="B237" s="1">
        <v>-3.1016399999999997E-5</v>
      </c>
      <c r="C237" s="1">
        <v>2.7499999999999999E-13</v>
      </c>
    </row>
    <row r="238" spans="1:3" x14ac:dyDescent="0.3">
      <c r="A238">
        <v>-34</v>
      </c>
      <c r="B238" s="1">
        <v>-3.5750000000000002E-5</v>
      </c>
      <c r="C238" s="1">
        <v>2.6499999999999998E-13</v>
      </c>
    </row>
    <row r="239" spans="1:3" x14ac:dyDescent="0.3">
      <c r="A239">
        <v>-35</v>
      </c>
      <c r="B239" s="1">
        <v>-4.0821600000000002E-5</v>
      </c>
      <c r="C239" s="1">
        <v>2.7100000000000001E-13</v>
      </c>
    </row>
    <row r="240" spans="1:3" x14ac:dyDescent="0.3">
      <c r="A240">
        <v>-36</v>
      </c>
      <c r="B240" s="1">
        <v>-4.6217500000000003E-5</v>
      </c>
      <c r="C240" s="1">
        <v>2.72E-13</v>
      </c>
    </row>
    <row r="241" spans="1:3" x14ac:dyDescent="0.3">
      <c r="A241">
        <v>-37</v>
      </c>
      <c r="B241" s="1">
        <v>-5.1879699999999997E-5</v>
      </c>
      <c r="C241" s="1">
        <v>2.8200000000000001E-13</v>
      </c>
    </row>
    <row r="242" spans="1:3" x14ac:dyDescent="0.3">
      <c r="A242">
        <v>-38</v>
      </c>
      <c r="B242" s="1">
        <v>-5.7792299999999999E-5</v>
      </c>
      <c r="C242" s="1">
        <v>2.9799999999999999E-13</v>
      </c>
    </row>
    <row r="243" spans="1:3" x14ac:dyDescent="0.3">
      <c r="A243">
        <v>-39</v>
      </c>
      <c r="B243" s="1">
        <v>-6.3881399999999995E-5</v>
      </c>
      <c r="C243" s="1">
        <v>3.0199999999999998E-13</v>
      </c>
    </row>
    <row r="244" spans="1:3" x14ac:dyDescent="0.3">
      <c r="A244">
        <v>-40</v>
      </c>
      <c r="B244" s="1">
        <v>-7.0193900000000006E-5</v>
      </c>
      <c r="C244" s="1">
        <v>2.7900000000000002E-13</v>
      </c>
    </row>
    <row r="245" spans="1:3" x14ac:dyDescent="0.3">
      <c r="A245">
        <v>-41</v>
      </c>
      <c r="B245" s="1">
        <v>-7.6630699999999998E-5</v>
      </c>
      <c r="C245" s="1">
        <v>3.08E-13</v>
      </c>
    </row>
    <row r="246" spans="1:3" x14ac:dyDescent="0.3">
      <c r="A246">
        <v>-42</v>
      </c>
      <c r="B246" s="1">
        <v>-8.3206400000000003E-5</v>
      </c>
      <c r="C246" s="1">
        <v>2.8200000000000001E-13</v>
      </c>
    </row>
    <row r="247" spans="1:3" x14ac:dyDescent="0.3">
      <c r="A247">
        <v>-43</v>
      </c>
      <c r="B247" s="1">
        <v>-8.9898300000000006E-5</v>
      </c>
      <c r="C247" s="1">
        <v>2.9200000000000002E-13</v>
      </c>
    </row>
    <row r="248" spans="1:3" x14ac:dyDescent="0.3">
      <c r="A248">
        <v>-44</v>
      </c>
      <c r="B248" s="1">
        <v>-9.6638799999999994E-5</v>
      </c>
      <c r="C248" s="1">
        <v>2.7000000000000001E-13</v>
      </c>
    </row>
    <row r="249" spans="1:3" x14ac:dyDescent="0.3">
      <c r="A249">
        <v>-45</v>
      </c>
      <c r="B249" s="1">
        <v>-1.034675E-4</v>
      </c>
      <c r="C249" s="1">
        <v>2.9799999999999999E-13</v>
      </c>
    </row>
    <row r="250" spans="1:3" x14ac:dyDescent="0.3">
      <c r="A250">
        <v>-46</v>
      </c>
      <c r="B250" s="1">
        <v>-1.10358E-4</v>
      </c>
      <c r="C250" s="1">
        <v>3.0199999999999998E-13</v>
      </c>
    </row>
    <row r="251" spans="1:3" x14ac:dyDescent="0.3">
      <c r="A251">
        <v>-47</v>
      </c>
      <c r="B251" s="1">
        <v>-1.17131E-4</v>
      </c>
      <c r="C251" s="1">
        <v>2.01E-13</v>
      </c>
    </row>
    <row r="252" spans="1:3" x14ac:dyDescent="0.3">
      <c r="A252">
        <v>-48</v>
      </c>
      <c r="B252" s="1">
        <v>-1.2412E-4</v>
      </c>
      <c r="C252" s="1">
        <v>2.8000000000000002E-13</v>
      </c>
    </row>
    <row r="253" spans="1:3" x14ac:dyDescent="0.3">
      <c r="A253">
        <v>-49</v>
      </c>
      <c r="B253" s="1">
        <v>-1.3111500000000001E-4</v>
      </c>
      <c r="C253" s="1">
        <v>3.08E-13</v>
      </c>
    </row>
    <row r="254" spans="1:3" x14ac:dyDescent="0.3">
      <c r="A254">
        <v>-50</v>
      </c>
      <c r="B254" s="1">
        <v>-1.38109E-4</v>
      </c>
      <c r="C254" s="1">
        <v>2.8100000000000001E-13</v>
      </c>
    </row>
    <row r="255" spans="1:3" x14ac:dyDescent="0.3">
      <c r="A255">
        <v>-51</v>
      </c>
      <c r="B255">
        <v>-1.4510799999999999E-4</v>
      </c>
      <c r="C255" s="1">
        <v>2.7699999999999998E-13</v>
      </c>
    </row>
    <row r="256" spans="1:3" x14ac:dyDescent="0.3">
      <c r="A256">
        <v>-52</v>
      </c>
      <c r="B256">
        <v>-1.5213499999999999E-4</v>
      </c>
      <c r="C256" s="1">
        <v>2.8799999999999998E-13</v>
      </c>
    </row>
    <row r="257" spans="1:3" x14ac:dyDescent="0.3">
      <c r="A257">
        <v>-53</v>
      </c>
      <c r="B257">
        <v>-1.59164E-4</v>
      </c>
      <c r="C257" s="1">
        <v>2.85E-13</v>
      </c>
    </row>
    <row r="258" spans="1:3" x14ac:dyDescent="0.3">
      <c r="A258">
        <v>-54</v>
      </c>
      <c r="B258">
        <v>-1.6610799999999999E-4</v>
      </c>
      <c r="C258" s="1">
        <v>3.1800000000000001E-13</v>
      </c>
    </row>
    <row r="259" spans="1:3" x14ac:dyDescent="0.3">
      <c r="A259">
        <v>-55</v>
      </c>
      <c r="B259">
        <v>-1.7302600000000001E-4</v>
      </c>
      <c r="C259" s="1">
        <v>3.2600000000000002E-13</v>
      </c>
    </row>
    <row r="260" spans="1:3" x14ac:dyDescent="0.3">
      <c r="A260">
        <v>-56</v>
      </c>
      <c r="B260">
        <v>-1.7992400000000001E-4</v>
      </c>
      <c r="C260" s="1">
        <v>2.9300000000000001E-13</v>
      </c>
    </row>
    <row r="261" spans="1:3" x14ac:dyDescent="0.3">
      <c r="A261">
        <v>-57</v>
      </c>
      <c r="B261">
        <v>-1.8692700000000001E-4</v>
      </c>
      <c r="C261" s="1">
        <v>2.85E-13</v>
      </c>
    </row>
    <row r="262" spans="1:3" x14ac:dyDescent="0.3">
      <c r="A262">
        <v>-58</v>
      </c>
      <c r="B262">
        <v>-1.9377000000000001E-4</v>
      </c>
      <c r="C262" s="1">
        <v>2.4700000000000001E-13</v>
      </c>
    </row>
    <row r="263" spans="1:3" x14ac:dyDescent="0.3">
      <c r="A263">
        <v>-59</v>
      </c>
      <c r="B263">
        <v>-2.0070299999999999E-4</v>
      </c>
      <c r="C263" s="1">
        <v>3.07E-13</v>
      </c>
    </row>
    <row r="264" spans="1:3" x14ac:dyDescent="0.3">
      <c r="A264">
        <v>-60</v>
      </c>
      <c r="B264">
        <v>-2.07567E-4</v>
      </c>
      <c r="C264" s="1">
        <v>3.07E-13</v>
      </c>
    </row>
    <row r="265" spans="1:3" x14ac:dyDescent="0.3">
      <c r="A265">
        <v>-61</v>
      </c>
      <c r="B265">
        <v>-2.1430599999999999E-4</v>
      </c>
      <c r="C265" s="1">
        <v>2.9400000000000001E-13</v>
      </c>
    </row>
    <row r="266" spans="1:3" x14ac:dyDescent="0.3">
      <c r="A266">
        <v>-62</v>
      </c>
      <c r="B266">
        <v>-2.2105900000000001E-4</v>
      </c>
      <c r="C266" s="1">
        <v>2.8000000000000002E-13</v>
      </c>
    </row>
    <row r="267" spans="1:3" x14ac:dyDescent="0.3">
      <c r="A267">
        <v>-63</v>
      </c>
      <c r="B267">
        <v>-2.2779199999999999E-4</v>
      </c>
      <c r="C267" s="1">
        <v>3.0099999999999998E-13</v>
      </c>
    </row>
    <row r="268" spans="1:3" x14ac:dyDescent="0.3">
      <c r="A268">
        <v>-64</v>
      </c>
      <c r="B268">
        <v>-2.3442800000000001E-4</v>
      </c>
      <c r="C268" s="1">
        <v>2.8999999999999998E-13</v>
      </c>
    </row>
    <row r="269" spans="1:3" x14ac:dyDescent="0.3">
      <c r="A269">
        <v>-65</v>
      </c>
      <c r="B269">
        <v>-2.4111299999999999E-4</v>
      </c>
      <c r="C269" s="1">
        <v>2.8599999999999999E-13</v>
      </c>
    </row>
    <row r="270" spans="1:3" x14ac:dyDescent="0.3">
      <c r="A270">
        <v>-66</v>
      </c>
      <c r="B270">
        <v>-2.47672E-4</v>
      </c>
      <c r="C270" s="1">
        <v>2.9300000000000001E-13</v>
      </c>
    </row>
    <row r="271" spans="1:3" x14ac:dyDescent="0.3">
      <c r="A271">
        <v>-67</v>
      </c>
      <c r="B271">
        <v>-2.5422500000000001E-4</v>
      </c>
      <c r="C271" s="1">
        <v>2.8300000000000001E-13</v>
      </c>
    </row>
    <row r="272" spans="1:3" x14ac:dyDescent="0.3">
      <c r="A272">
        <v>-68</v>
      </c>
      <c r="B272">
        <v>-2.6079100000000002E-4</v>
      </c>
      <c r="C272" s="1">
        <v>3.08E-13</v>
      </c>
    </row>
    <row r="273" spans="1:3" x14ac:dyDescent="0.3">
      <c r="A273">
        <v>-69</v>
      </c>
      <c r="B273">
        <v>-2.6721299999999998E-4</v>
      </c>
      <c r="C273" s="1">
        <v>2.8699999999999999E-13</v>
      </c>
    </row>
    <row r="274" spans="1:3" x14ac:dyDescent="0.3">
      <c r="A274">
        <v>-70</v>
      </c>
      <c r="B274">
        <v>-2.7359800000000001E-4</v>
      </c>
      <c r="C274" s="1">
        <v>3.08E-13</v>
      </c>
    </row>
    <row r="275" spans="1:3" x14ac:dyDescent="0.3">
      <c r="A275">
        <v>-71</v>
      </c>
      <c r="B275">
        <v>-2.7987500000000001E-4</v>
      </c>
      <c r="C275" s="1">
        <v>2.8300000000000001E-13</v>
      </c>
    </row>
    <row r="276" spans="1:3" x14ac:dyDescent="0.3">
      <c r="A276">
        <v>-72</v>
      </c>
      <c r="B276">
        <v>-2.8620300000000001E-4</v>
      </c>
      <c r="C276" s="1">
        <v>2.8300000000000001E-13</v>
      </c>
    </row>
    <row r="277" spans="1:3" x14ac:dyDescent="0.3">
      <c r="A277">
        <v>-73</v>
      </c>
      <c r="B277">
        <v>-2.9255200000000001E-4</v>
      </c>
      <c r="C277" s="1">
        <v>2.9100000000000002E-13</v>
      </c>
    </row>
    <row r="278" spans="1:3" x14ac:dyDescent="0.3">
      <c r="A278">
        <v>-74</v>
      </c>
      <c r="B278">
        <v>-2.9870500000000002E-4</v>
      </c>
      <c r="C278" s="1">
        <v>2.6700000000000002E-13</v>
      </c>
    </row>
    <row r="279" spans="1:3" x14ac:dyDescent="0.3">
      <c r="A279">
        <v>-75</v>
      </c>
      <c r="B279">
        <v>-3.0492799999999999E-4</v>
      </c>
      <c r="C279" s="1">
        <v>2.7100000000000001E-13</v>
      </c>
    </row>
    <row r="280" spans="1:3" x14ac:dyDescent="0.3">
      <c r="A280">
        <v>-76</v>
      </c>
      <c r="B280">
        <v>-3.1111000000000002E-4</v>
      </c>
      <c r="C280" s="1">
        <v>3.2299999999999999E-13</v>
      </c>
    </row>
    <row r="281" spans="1:3" x14ac:dyDescent="0.3">
      <c r="A281">
        <v>-77</v>
      </c>
      <c r="B281">
        <v>-3.1711899999999998E-4</v>
      </c>
      <c r="C281" s="1">
        <v>2.5900000000000001E-13</v>
      </c>
    </row>
    <row r="282" spans="1:3" x14ac:dyDescent="0.3">
      <c r="A282">
        <v>-78</v>
      </c>
      <c r="B282">
        <v>-3.2309299999999999E-4</v>
      </c>
      <c r="C282" s="1">
        <v>2.8999999999999998E-13</v>
      </c>
    </row>
    <row r="283" spans="1:3" x14ac:dyDescent="0.3">
      <c r="A283">
        <v>-79</v>
      </c>
      <c r="B283">
        <v>-3.29222E-4</v>
      </c>
      <c r="C283" s="1">
        <v>2.5500000000000002E-13</v>
      </c>
    </row>
    <row r="284" spans="1:3" x14ac:dyDescent="0.3">
      <c r="A284">
        <v>-80</v>
      </c>
      <c r="B284">
        <v>-3.35144E-4</v>
      </c>
      <c r="C284" s="1">
        <v>2.8699999999999999E-13</v>
      </c>
    </row>
    <row r="285" spans="1:3" x14ac:dyDescent="0.3">
      <c r="A285">
        <v>-81</v>
      </c>
      <c r="B285">
        <v>-3.4097100000000003E-4</v>
      </c>
      <c r="C285" s="1">
        <v>2.9200000000000002E-13</v>
      </c>
    </row>
    <row r="286" spans="1:3" x14ac:dyDescent="0.3">
      <c r="A286">
        <v>-82</v>
      </c>
      <c r="B286">
        <v>-3.4675100000000001E-4</v>
      </c>
      <c r="C286" s="1">
        <v>2.7900000000000002E-13</v>
      </c>
    </row>
    <row r="287" spans="1:3" x14ac:dyDescent="0.3">
      <c r="A287">
        <v>-83</v>
      </c>
      <c r="B287">
        <v>-3.5258700000000002E-4</v>
      </c>
      <c r="C287" s="1">
        <v>2.96E-13</v>
      </c>
    </row>
    <row r="288" spans="1:3" x14ac:dyDescent="0.3">
      <c r="A288">
        <v>-84</v>
      </c>
      <c r="B288">
        <v>-3.5820300000000003E-4</v>
      </c>
      <c r="C288" s="1">
        <v>3.1800000000000001E-13</v>
      </c>
    </row>
    <row r="289" spans="1:3" x14ac:dyDescent="0.3">
      <c r="A289">
        <v>-85</v>
      </c>
      <c r="B289">
        <v>-3.6374299999999998E-4</v>
      </c>
      <c r="C289" s="1">
        <v>2.6800000000000002E-13</v>
      </c>
    </row>
    <row r="290" spans="1:3" x14ac:dyDescent="0.3">
      <c r="A290">
        <v>-86</v>
      </c>
      <c r="B290">
        <v>-3.6922399999999997E-4</v>
      </c>
      <c r="C290" s="1">
        <v>2.7799999999999998E-13</v>
      </c>
    </row>
    <row r="291" spans="1:3" x14ac:dyDescent="0.3">
      <c r="A291">
        <v>-87</v>
      </c>
      <c r="B291">
        <v>-3.7471899999999997E-4</v>
      </c>
      <c r="C291" s="1">
        <v>3.0999999999999999E-13</v>
      </c>
    </row>
    <row r="292" spans="1:3" x14ac:dyDescent="0.3">
      <c r="A292">
        <v>-88</v>
      </c>
      <c r="B292">
        <v>-3.8018699999999998E-4</v>
      </c>
      <c r="C292" s="1">
        <v>2.8799999999999998E-13</v>
      </c>
    </row>
    <row r="293" spans="1:3" x14ac:dyDescent="0.3">
      <c r="A293">
        <v>-89</v>
      </c>
      <c r="B293">
        <v>-3.8545700000000002E-4</v>
      </c>
      <c r="C293" s="1">
        <v>2.9400000000000001E-13</v>
      </c>
    </row>
    <row r="294" spans="1:3" x14ac:dyDescent="0.3">
      <c r="A294">
        <v>-90</v>
      </c>
      <c r="B294">
        <v>-3.9072800000000002E-4</v>
      </c>
      <c r="C294" s="1">
        <v>2.84E-13</v>
      </c>
    </row>
    <row r="295" spans="1:3" x14ac:dyDescent="0.3">
      <c r="A295">
        <v>-91</v>
      </c>
      <c r="B295">
        <v>-3.95943E-4</v>
      </c>
      <c r="C295" s="1">
        <v>2.9400000000000001E-13</v>
      </c>
    </row>
    <row r="296" spans="1:3" x14ac:dyDescent="0.3">
      <c r="A296">
        <v>-92</v>
      </c>
      <c r="B296">
        <v>-4.0101500000000001E-4</v>
      </c>
      <c r="C296" s="1">
        <v>3.1400000000000003E-13</v>
      </c>
    </row>
    <row r="297" spans="1:3" x14ac:dyDescent="0.3">
      <c r="A297">
        <v>-93</v>
      </c>
      <c r="B297">
        <v>-4.0602200000000002E-4</v>
      </c>
      <c r="C297" s="1">
        <v>2.9799999999999999E-13</v>
      </c>
    </row>
    <row r="298" spans="1:3" x14ac:dyDescent="0.3">
      <c r="A298">
        <v>-94</v>
      </c>
      <c r="B298">
        <v>-4.1112199999999998E-4</v>
      </c>
      <c r="C298" s="1">
        <v>2.9400000000000001E-13</v>
      </c>
    </row>
    <row r="299" spans="1:3" x14ac:dyDescent="0.3">
      <c r="A299">
        <v>-95</v>
      </c>
      <c r="B299">
        <v>-4.1589799999999999E-4</v>
      </c>
      <c r="C299" s="1">
        <v>2.8100000000000001E-13</v>
      </c>
    </row>
    <row r="300" spans="1:3" x14ac:dyDescent="0.3">
      <c r="A300">
        <v>-96</v>
      </c>
      <c r="B300">
        <v>-4.2070699999999998E-4</v>
      </c>
      <c r="C300" s="1">
        <v>2.85E-13</v>
      </c>
    </row>
    <row r="301" spans="1:3" x14ac:dyDescent="0.3">
      <c r="A301">
        <v>-97</v>
      </c>
      <c r="B301">
        <v>-4.2544700000000002E-4</v>
      </c>
      <c r="C301" s="1">
        <v>3.1099999999999999E-13</v>
      </c>
    </row>
    <row r="302" spans="1:3" x14ac:dyDescent="0.3">
      <c r="A302">
        <v>-98</v>
      </c>
      <c r="B302">
        <v>-4.3019500000000002E-4</v>
      </c>
      <c r="C302" s="1">
        <v>2.9300000000000001E-13</v>
      </c>
    </row>
    <row r="303" spans="1:3" x14ac:dyDescent="0.3">
      <c r="A303">
        <v>-99</v>
      </c>
      <c r="B303">
        <v>-4.3484799999999999E-4</v>
      </c>
      <c r="C303" s="1">
        <v>2.8200000000000001E-13</v>
      </c>
    </row>
    <row r="304" spans="1:3" x14ac:dyDescent="0.3">
      <c r="A304">
        <v>-100</v>
      </c>
      <c r="B304">
        <v>-4.3938700000000001E-4</v>
      </c>
      <c r="C304" s="1">
        <v>3.2399999999999998E-13</v>
      </c>
    </row>
    <row r="305" spans="1:3" x14ac:dyDescent="0.3">
      <c r="A305">
        <v>-100</v>
      </c>
      <c r="B305">
        <v>-4.3803100000000002E-4</v>
      </c>
      <c r="C305" s="1">
        <v>1.47E-13</v>
      </c>
    </row>
    <row r="306" spans="1:3" x14ac:dyDescent="0.3">
      <c r="A306">
        <v>-99</v>
      </c>
      <c r="B306">
        <v>-4.2994300000000001E-4</v>
      </c>
      <c r="C306" s="1">
        <v>-9.1999999999999999E-14</v>
      </c>
    </row>
    <row r="307" spans="1:3" x14ac:dyDescent="0.3">
      <c r="A307">
        <v>-98</v>
      </c>
      <c r="B307">
        <v>-4.22144E-4</v>
      </c>
      <c r="C307" s="1">
        <v>-1.3E-13</v>
      </c>
    </row>
    <row r="308" spans="1:3" x14ac:dyDescent="0.3">
      <c r="A308">
        <v>-97</v>
      </c>
      <c r="B308">
        <v>-4.1438E-4</v>
      </c>
      <c r="C308" s="1">
        <v>-1.9099999999999999E-13</v>
      </c>
    </row>
    <row r="309" spans="1:3" x14ac:dyDescent="0.3">
      <c r="A309">
        <v>-96</v>
      </c>
      <c r="B309">
        <v>-4.0695599999999998E-4</v>
      </c>
      <c r="C309" s="1">
        <v>-1.96E-13</v>
      </c>
    </row>
    <row r="310" spans="1:3" x14ac:dyDescent="0.3">
      <c r="A310">
        <v>-95</v>
      </c>
      <c r="B310">
        <v>-3.9974900000000002E-4</v>
      </c>
      <c r="C310" s="1">
        <v>-2.0500000000000001E-13</v>
      </c>
    </row>
    <row r="311" spans="1:3" x14ac:dyDescent="0.3">
      <c r="A311">
        <v>-94</v>
      </c>
      <c r="B311">
        <v>-3.9252599999999998E-4</v>
      </c>
      <c r="C311" s="1">
        <v>-2.6800000000000002E-13</v>
      </c>
    </row>
    <row r="312" spans="1:3" x14ac:dyDescent="0.3">
      <c r="A312">
        <v>-93</v>
      </c>
      <c r="B312">
        <v>-3.85404E-4</v>
      </c>
      <c r="C312" s="1">
        <v>-2.37E-13</v>
      </c>
    </row>
    <row r="313" spans="1:3" x14ac:dyDescent="0.3">
      <c r="A313">
        <v>-92</v>
      </c>
      <c r="B313">
        <v>-3.7832600000000001E-4</v>
      </c>
      <c r="C313" s="1">
        <v>-2.2999999999999998E-13</v>
      </c>
    </row>
    <row r="314" spans="1:3" x14ac:dyDescent="0.3">
      <c r="A314">
        <v>-91</v>
      </c>
      <c r="B314">
        <v>-3.7133000000000001E-4</v>
      </c>
      <c r="C314" s="1">
        <v>-2.4999999999999999E-13</v>
      </c>
    </row>
    <row r="315" spans="1:3" x14ac:dyDescent="0.3">
      <c r="A315">
        <v>-90</v>
      </c>
      <c r="B315">
        <v>-3.64299E-4</v>
      </c>
      <c r="C315" s="1">
        <v>-2.7799999999999998E-13</v>
      </c>
    </row>
    <row r="316" spans="1:3" x14ac:dyDescent="0.3">
      <c r="A316">
        <v>-89</v>
      </c>
      <c r="B316">
        <v>-3.5741599999999999E-4</v>
      </c>
      <c r="C316" s="1">
        <v>-2.8100000000000001E-13</v>
      </c>
    </row>
    <row r="317" spans="1:3" x14ac:dyDescent="0.3">
      <c r="A317">
        <v>-88</v>
      </c>
      <c r="B317">
        <v>-3.5046900000000001E-4</v>
      </c>
      <c r="C317" s="1">
        <v>-2.5600000000000002E-13</v>
      </c>
    </row>
    <row r="318" spans="1:3" x14ac:dyDescent="0.3">
      <c r="A318">
        <v>-87</v>
      </c>
      <c r="B318">
        <v>-3.4359899999999999E-4</v>
      </c>
      <c r="C318" s="1">
        <v>-2.5600000000000002E-13</v>
      </c>
    </row>
    <row r="319" spans="1:3" x14ac:dyDescent="0.3">
      <c r="A319">
        <v>-86</v>
      </c>
      <c r="B319">
        <v>-3.3667400000000002E-4</v>
      </c>
      <c r="C319" s="1">
        <v>-2.84E-13</v>
      </c>
    </row>
    <row r="320" spans="1:3" x14ac:dyDescent="0.3">
      <c r="A320">
        <v>-85</v>
      </c>
      <c r="B320">
        <v>-3.2979100000000001E-4</v>
      </c>
      <c r="C320" s="1">
        <v>-2.7100000000000001E-13</v>
      </c>
    </row>
    <row r="321" spans="1:3" x14ac:dyDescent="0.3">
      <c r="A321">
        <v>-84</v>
      </c>
      <c r="B321">
        <v>-3.2290599999999997E-4</v>
      </c>
      <c r="C321" s="1">
        <v>-3.0500000000000001E-13</v>
      </c>
    </row>
    <row r="322" spans="1:3" x14ac:dyDescent="0.3">
      <c r="A322">
        <v>-83</v>
      </c>
      <c r="B322">
        <v>-3.1609200000000002E-4</v>
      </c>
      <c r="C322" s="1">
        <v>-2.9999999999999998E-13</v>
      </c>
    </row>
    <row r="323" spans="1:3" x14ac:dyDescent="0.3">
      <c r="A323">
        <v>-82</v>
      </c>
      <c r="B323">
        <v>-3.0922399999999998E-4</v>
      </c>
      <c r="C323" s="1">
        <v>-2.8300000000000001E-13</v>
      </c>
    </row>
    <row r="324" spans="1:3" x14ac:dyDescent="0.3">
      <c r="A324">
        <v>-81</v>
      </c>
      <c r="B324">
        <v>-3.0220699999999997E-4</v>
      </c>
      <c r="C324" s="1">
        <v>-2.7100000000000001E-13</v>
      </c>
    </row>
    <row r="325" spans="1:3" x14ac:dyDescent="0.3">
      <c r="A325">
        <v>-80</v>
      </c>
      <c r="B325">
        <v>-2.9529699999999997E-4</v>
      </c>
      <c r="C325" s="1">
        <v>-2.9300000000000001E-13</v>
      </c>
    </row>
    <row r="326" spans="1:3" x14ac:dyDescent="0.3">
      <c r="A326">
        <v>-79</v>
      </c>
      <c r="B326">
        <v>-2.8834999999999999E-4</v>
      </c>
      <c r="C326" s="1">
        <v>-2.7000000000000001E-13</v>
      </c>
    </row>
    <row r="327" spans="1:3" x14ac:dyDescent="0.3">
      <c r="A327">
        <v>-78</v>
      </c>
      <c r="B327">
        <v>-2.8142800000000002E-4</v>
      </c>
      <c r="C327" s="1">
        <v>-2.9200000000000002E-13</v>
      </c>
    </row>
    <row r="328" spans="1:3" x14ac:dyDescent="0.3">
      <c r="A328">
        <v>-77</v>
      </c>
      <c r="B328">
        <v>-2.7460199999999998E-4</v>
      </c>
      <c r="C328" s="1">
        <v>-2.7100000000000001E-13</v>
      </c>
    </row>
    <row r="329" spans="1:3" x14ac:dyDescent="0.3">
      <c r="A329">
        <v>-76</v>
      </c>
      <c r="B329">
        <v>-2.6773299999999998E-4</v>
      </c>
      <c r="C329" s="1">
        <v>-2.8899999999999998E-13</v>
      </c>
    </row>
    <row r="330" spans="1:3" x14ac:dyDescent="0.3">
      <c r="A330">
        <v>-75</v>
      </c>
      <c r="B330">
        <v>-2.6080599999999998E-4</v>
      </c>
      <c r="C330" s="1">
        <v>-2.7699999999999998E-13</v>
      </c>
    </row>
    <row r="331" spans="1:3" x14ac:dyDescent="0.3">
      <c r="A331">
        <v>-74</v>
      </c>
      <c r="B331">
        <v>-2.5384399999999998E-4</v>
      </c>
      <c r="C331" s="1">
        <v>-2.7100000000000001E-13</v>
      </c>
    </row>
    <row r="332" spans="1:3" x14ac:dyDescent="0.3">
      <c r="A332">
        <v>-73</v>
      </c>
      <c r="B332">
        <v>-2.4689599999999998E-4</v>
      </c>
      <c r="C332" s="1">
        <v>-2.9799999999999999E-13</v>
      </c>
    </row>
    <row r="333" spans="1:3" x14ac:dyDescent="0.3">
      <c r="A333">
        <v>-72</v>
      </c>
      <c r="B333">
        <v>-2.4004399999999999E-4</v>
      </c>
      <c r="C333" s="1">
        <v>-3.0300000000000002E-13</v>
      </c>
    </row>
    <row r="334" spans="1:3" x14ac:dyDescent="0.3">
      <c r="A334">
        <v>-71</v>
      </c>
      <c r="B334">
        <v>-2.331E-4</v>
      </c>
      <c r="C334" s="1">
        <v>-2.8200000000000001E-13</v>
      </c>
    </row>
    <row r="335" spans="1:3" x14ac:dyDescent="0.3">
      <c r="A335">
        <v>-70</v>
      </c>
      <c r="B335">
        <v>-2.2617199999999999E-4</v>
      </c>
      <c r="C335" s="1">
        <v>-2.9799999999999999E-13</v>
      </c>
    </row>
    <row r="336" spans="1:3" x14ac:dyDescent="0.3">
      <c r="A336">
        <v>-69</v>
      </c>
      <c r="B336">
        <v>-2.19223E-4</v>
      </c>
      <c r="C336" s="1">
        <v>-2.8799999999999998E-13</v>
      </c>
    </row>
    <row r="337" spans="1:3" x14ac:dyDescent="0.3">
      <c r="A337">
        <v>-68</v>
      </c>
      <c r="B337">
        <v>-2.1229300000000001E-4</v>
      </c>
      <c r="C337" s="1">
        <v>-2.5099999999999999E-13</v>
      </c>
    </row>
    <row r="338" spans="1:3" x14ac:dyDescent="0.3">
      <c r="A338">
        <v>-67</v>
      </c>
      <c r="B338">
        <v>-2.0534500000000001E-4</v>
      </c>
      <c r="C338" s="1">
        <v>-2.7900000000000002E-13</v>
      </c>
    </row>
    <row r="339" spans="1:3" x14ac:dyDescent="0.3">
      <c r="A339">
        <v>-66</v>
      </c>
      <c r="B339">
        <v>-1.98359E-4</v>
      </c>
      <c r="C339" s="1">
        <v>-2.9999999999999998E-13</v>
      </c>
    </row>
    <row r="340" spans="1:3" x14ac:dyDescent="0.3">
      <c r="A340">
        <v>-65</v>
      </c>
      <c r="B340">
        <v>-1.9140100000000001E-4</v>
      </c>
      <c r="C340" s="1">
        <v>-2.73E-13</v>
      </c>
    </row>
    <row r="341" spans="1:3" x14ac:dyDescent="0.3">
      <c r="A341">
        <v>-64</v>
      </c>
      <c r="B341">
        <v>-1.84449E-4</v>
      </c>
      <c r="C341" s="1">
        <v>-2.85E-13</v>
      </c>
    </row>
    <row r="342" spans="1:3" x14ac:dyDescent="0.3">
      <c r="A342">
        <v>-63</v>
      </c>
      <c r="B342">
        <v>-1.77508E-4</v>
      </c>
      <c r="C342" s="1">
        <v>-3.0600000000000001E-13</v>
      </c>
    </row>
    <row r="343" spans="1:3" x14ac:dyDescent="0.3">
      <c r="A343">
        <v>-62</v>
      </c>
      <c r="B343">
        <v>-1.7056499999999999E-4</v>
      </c>
      <c r="C343" s="1">
        <v>-2.7900000000000002E-13</v>
      </c>
    </row>
    <row r="344" spans="1:3" x14ac:dyDescent="0.3">
      <c r="A344">
        <v>-61</v>
      </c>
      <c r="B344">
        <v>-1.6369600000000001E-4</v>
      </c>
      <c r="C344" s="1">
        <v>-2.8699999999999999E-13</v>
      </c>
    </row>
    <row r="345" spans="1:3" x14ac:dyDescent="0.3">
      <c r="A345">
        <v>-60</v>
      </c>
      <c r="B345">
        <v>-1.5679100000000001E-4</v>
      </c>
      <c r="C345" s="1">
        <v>-2.7799999999999998E-13</v>
      </c>
    </row>
    <row r="346" spans="1:3" x14ac:dyDescent="0.3">
      <c r="A346">
        <v>-59</v>
      </c>
      <c r="B346">
        <v>-1.4989100000000001E-4</v>
      </c>
      <c r="C346" s="1">
        <v>-2.8899999999999998E-13</v>
      </c>
    </row>
    <row r="347" spans="1:3" x14ac:dyDescent="0.3">
      <c r="A347">
        <v>-58</v>
      </c>
      <c r="B347">
        <v>-1.4305399999999999E-4</v>
      </c>
      <c r="C347" s="1">
        <v>-2.8899999999999998E-13</v>
      </c>
    </row>
    <row r="348" spans="1:3" x14ac:dyDescent="0.3">
      <c r="A348">
        <v>-57</v>
      </c>
      <c r="B348">
        <v>-1.36241E-4</v>
      </c>
      <c r="C348" s="1">
        <v>-2.84E-13</v>
      </c>
    </row>
    <row r="349" spans="1:3" x14ac:dyDescent="0.3">
      <c r="A349">
        <v>-56</v>
      </c>
      <c r="B349">
        <v>-1.2945200000000001E-4</v>
      </c>
      <c r="C349" s="1">
        <v>-2.9100000000000002E-13</v>
      </c>
    </row>
    <row r="350" spans="1:3" x14ac:dyDescent="0.3">
      <c r="A350">
        <v>-55</v>
      </c>
      <c r="B350">
        <v>-1.2275900000000001E-4</v>
      </c>
      <c r="C350" s="1">
        <v>-3.0300000000000002E-13</v>
      </c>
    </row>
    <row r="351" spans="1:3" x14ac:dyDescent="0.3">
      <c r="A351">
        <v>-54</v>
      </c>
      <c r="B351" s="1">
        <v>-1.1605800000000001E-4</v>
      </c>
      <c r="C351" s="1">
        <v>-2.7100000000000001E-13</v>
      </c>
    </row>
    <row r="352" spans="1:3" x14ac:dyDescent="0.3">
      <c r="A352">
        <v>-53</v>
      </c>
      <c r="B352" s="1">
        <v>-1.0946999999999999E-4</v>
      </c>
      <c r="C352" s="1">
        <v>-3.09E-13</v>
      </c>
    </row>
    <row r="353" spans="1:3" x14ac:dyDescent="0.3">
      <c r="A353">
        <v>-52</v>
      </c>
      <c r="B353" s="1">
        <v>-1.0296700000000001E-4</v>
      </c>
      <c r="C353" s="1">
        <v>-3.07E-13</v>
      </c>
    </row>
    <row r="354" spans="1:3" x14ac:dyDescent="0.3">
      <c r="A354">
        <v>-51</v>
      </c>
      <c r="B354" s="1">
        <v>-9.6551600000000006E-5</v>
      </c>
      <c r="C354" s="1">
        <v>-2.4400000000000002E-13</v>
      </c>
    </row>
    <row r="355" spans="1:3" x14ac:dyDescent="0.3">
      <c r="A355">
        <v>-50</v>
      </c>
      <c r="B355" s="1">
        <v>-9.0163799999999999E-5</v>
      </c>
      <c r="C355" s="1">
        <v>-2.5399999999999998E-13</v>
      </c>
    </row>
    <row r="356" spans="1:3" x14ac:dyDescent="0.3">
      <c r="A356">
        <v>-49</v>
      </c>
      <c r="B356" s="1">
        <v>-8.3911800000000005E-5</v>
      </c>
      <c r="C356" s="1">
        <v>-2.7000000000000001E-13</v>
      </c>
    </row>
    <row r="357" spans="1:3" x14ac:dyDescent="0.3">
      <c r="A357">
        <v>-48</v>
      </c>
      <c r="B357" s="1">
        <v>-7.77348E-5</v>
      </c>
      <c r="C357" s="1">
        <v>-2.7100000000000001E-13</v>
      </c>
    </row>
    <row r="358" spans="1:3" x14ac:dyDescent="0.3">
      <c r="A358">
        <v>-47</v>
      </c>
      <c r="B358" s="1">
        <v>-7.1748400000000006E-5</v>
      </c>
      <c r="C358" s="1">
        <v>-2.85E-13</v>
      </c>
    </row>
    <row r="359" spans="1:3" x14ac:dyDescent="0.3">
      <c r="A359">
        <v>-46</v>
      </c>
      <c r="B359" s="1">
        <v>-6.5887600000000003E-5</v>
      </c>
      <c r="C359" s="1">
        <v>-2.7799999999999998E-13</v>
      </c>
    </row>
    <row r="360" spans="1:3" x14ac:dyDescent="0.3">
      <c r="A360">
        <v>-45</v>
      </c>
      <c r="B360" s="1">
        <v>-6.0214899999999998E-5</v>
      </c>
      <c r="C360" s="1">
        <v>-2.9300000000000001E-13</v>
      </c>
    </row>
    <row r="361" spans="1:3" x14ac:dyDescent="0.3">
      <c r="A361">
        <v>-44</v>
      </c>
      <c r="B361" s="1">
        <v>-5.4665099999999999E-5</v>
      </c>
      <c r="C361" s="1">
        <v>-2.9100000000000002E-13</v>
      </c>
    </row>
    <row r="362" spans="1:3" x14ac:dyDescent="0.3">
      <c r="A362">
        <v>-43</v>
      </c>
      <c r="B362" s="1">
        <v>-4.9336899999999999E-5</v>
      </c>
      <c r="C362" s="1">
        <v>-2.96E-13</v>
      </c>
    </row>
    <row r="363" spans="1:3" x14ac:dyDescent="0.3">
      <c r="A363">
        <v>-42</v>
      </c>
      <c r="B363" s="1">
        <v>-4.4226400000000001E-5</v>
      </c>
      <c r="C363" s="1">
        <v>-3.08E-13</v>
      </c>
    </row>
    <row r="364" spans="1:3" x14ac:dyDescent="0.3">
      <c r="A364">
        <v>-41</v>
      </c>
      <c r="B364" s="1">
        <v>-3.9350900000000003E-5</v>
      </c>
      <c r="C364" s="1">
        <v>-3.2E-13</v>
      </c>
    </row>
    <row r="365" spans="1:3" x14ac:dyDescent="0.3">
      <c r="A365">
        <v>-40</v>
      </c>
      <c r="B365" s="1">
        <v>-3.4730800000000003E-5</v>
      </c>
      <c r="C365" s="1">
        <v>-3.0099999999999998E-13</v>
      </c>
    </row>
    <row r="366" spans="1:3" x14ac:dyDescent="0.3">
      <c r="A366">
        <v>-39</v>
      </c>
      <c r="B366" s="1">
        <v>-3.03783E-5</v>
      </c>
      <c r="C366" s="1">
        <v>-2.84E-13</v>
      </c>
    </row>
    <row r="367" spans="1:3" x14ac:dyDescent="0.3">
      <c r="A367">
        <v>-38</v>
      </c>
      <c r="B367" s="1">
        <v>-2.63111E-5</v>
      </c>
      <c r="C367" s="1">
        <v>-2.7399999999999999E-13</v>
      </c>
    </row>
    <row r="368" spans="1:3" x14ac:dyDescent="0.3">
      <c r="A368">
        <v>-37</v>
      </c>
      <c r="B368" s="1">
        <v>-2.25734E-5</v>
      </c>
      <c r="C368" s="1">
        <v>-2.73E-13</v>
      </c>
    </row>
    <row r="369" spans="1:3" x14ac:dyDescent="0.3">
      <c r="A369">
        <v>-36</v>
      </c>
      <c r="B369" s="1">
        <v>-1.9152800000000001E-5</v>
      </c>
      <c r="C369" s="1">
        <v>-2.8000000000000002E-13</v>
      </c>
    </row>
    <row r="370" spans="1:3" x14ac:dyDescent="0.3">
      <c r="A370">
        <v>-35</v>
      </c>
      <c r="B370" s="1">
        <v>-1.6038199999999998E-5</v>
      </c>
      <c r="C370" s="1">
        <v>-2.61E-13</v>
      </c>
    </row>
    <row r="371" spans="1:3" x14ac:dyDescent="0.3">
      <c r="A371">
        <v>-34</v>
      </c>
      <c r="B371" s="1">
        <v>-1.32528E-5</v>
      </c>
      <c r="C371" s="1">
        <v>-2.8599999999999999E-13</v>
      </c>
    </row>
    <row r="372" spans="1:3" x14ac:dyDescent="0.3">
      <c r="A372">
        <v>-33</v>
      </c>
      <c r="B372" s="1">
        <v>-1.0793499999999999E-5</v>
      </c>
      <c r="C372" s="1">
        <v>-2.6399999999999999E-13</v>
      </c>
    </row>
    <row r="373" spans="1:3" x14ac:dyDescent="0.3">
      <c r="A373">
        <v>-32</v>
      </c>
      <c r="B373" s="1">
        <v>-8.66736E-6</v>
      </c>
      <c r="C373" s="1">
        <v>-2.36E-13</v>
      </c>
    </row>
    <row r="374" spans="1:3" x14ac:dyDescent="0.3">
      <c r="A374">
        <v>-31</v>
      </c>
      <c r="B374" s="1">
        <v>-6.8256899999999999E-6</v>
      </c>
      <c r="C374" s="1">
        <v>-2.8100000000000001E-13</v>
      </c>
    </row>
    <row r="375" spans="1:3" x14ac:dyDescent="0.3">
      <c r="A375">
        <v>-30</v>
      </c>
      <c r="B375" s="1">
        <v>-5.2828399999999999E-6</v>
      </c>
      <c r="C375" s="1">
        <v>-2.7699999999999998E-13</v>
      </c>
    </row>
    <row r="376" spans="1:3" x14ac:dyDescent="0.3">
      <c r="A376">
        <v>-29</v>
      </c>
      <c r="B376" s="1">
        <v>-3.9960000000000004E-6</v>
      </c>
      <c r="C376" s="1">
        <v>-2.72E-13</v>
      </c>
    </row>
    <row r="377" spans="1:3" x14ac:dyDescent="0.3">
      <c r="A377">
        <v>-28</v>
      </c>
      <c r="B377" s="1">
        <v>-2.9574799999999999E-6</v>
      </c>
      <c r="C377" s="1">
        <v>-2.7599999999999999E-13</v>
      </c>
    </row>
    <row r="378" spans="1:3" x14ac:dyDescent="0.3">
      <c r="A378">
        <v>-27</v>
      </c>
      <c r="B378" s="1">
        <v>-2.1234700000000001E-6</v>
      </c>
      <c r="C378" s="1">
        <v>-2.36E-13</v>
      </c>
    </row>
    <row r="379" spans="1:3" x14ac:dyDescent="0.3">
      <c r="A379">
        <v>-26</v>
      </c>
      <c r="B379" s="1">
        <v>-1.4811600000000001E-6</v>
      </c>
      <c r="C379" s="1">
        <v>-2.4600000000000001E-13</v>
      </c>
    </row>
    <row r="380" spans="1:3" x14ac:dyDescent="0.3">
      <c r="A380">
        <v>-25</v>
      </c>
      <c r="B380" s="1">
        <v>-1.005908E-6</v>
      </c>
      <c r="C380" s="1">
        <v>-2.3099999999999997E-13</v>
      </c>
    </row>
    <row r="381" spans="1:3" x14ac:dyDescent="0.3">
      <c r="A381">
        <v>-24</v>
      </c>
      <c r="B381" s="1">
        <v>-6.5390199999999995E-7</v>
      </c>
      <c r="C381" s="1">
        <v>-2.7699999999999998E-13</v>
      </c>
    </row>
    <row r="382" spans="1:3" x14ac:dyDescent="0.3">
      <c r="A382">
        <v>-23</v>
      </c>
      <c r="B382" s="1">
        <v>-4.0947500000000001E-7</v>
      </c>
      <c r="C382" s="1">
        <v>-2.4400000000000002E-13</v>
      </c>
    </row>
    <row r="383" spans="1:3" x14ac:dyDescent="0.3">
      <c r="A383">
        <v>-22</v>
      </c>
      <c r="B383" s="1">
        <v>-2.47212E-7</v>
      </c>
      <c r="C383" s="1">
        <v>-2.6299999999999999E-13</v>
      </c>
    </row>
    <row r="384" spans="1:3" x14ac:dyDescent="0.3">
      <c r="A384">
        <v>-21</v>
      </c>
      <c r="B384" s="1">
        <v>-1.43822E-7</v>
      </c>
      <c r="C384" s="1">
        <v>-2.6499999999999998E-13</v>
      </c>
    </row>
    <row r="385" spans="1:3" x14ac:dyDescent="0.3">
      <c r="A385">
        <v>-20</v>
      </c>
      <c r="B385" s="1">
        <v>-8.0942899999999994E-8</v>
      </c>
      <c r="C385" s="1">
        <v>-2.3099999999999997E-13</v>
      </c>
    </row>
    <row r="386" spans="1:3" x14ac:dyDescent="0.3">
      <c r="A386">
        <v>-19</v>
      </c>
      <c r="B386" s="1">
        <v>-4.26999E-8</v>
      </c>
      <c r="C386" s="1">
        <v>-2.36E-13</v>
      </c>
    </row>
    <row r="387" spans="1:3" x14ac:dyDescent="0.3">
      <c r="A387">
        <v>-18</v>
      </c>
      <c r="B387" s="1">
        <v>-2.1162499999999998E-8</v>
      </c>
      <c r="C387" s="1">
        <v>-2.3899999999999999E-13</v>
      </c>
    </row>
    <row r="388" spans="1:3" x14ac:dyDescent="0.3">
      <c r="A388">
        <v>-17</v>
      </c>
      <c r="B388" s="1">
        <v>-1.0170170000000001E-8</v>
      </c>
      <c r="C388" s="1">
        <v>-2.01E-13</v>
      </c>
    </row>
    <row r="389" spans="1:3" x14ac:dyDescent="0.3">
      <c r="A389">
        <v>-16</v>
      </c>
      <c r="B389" s="1">
        <v>-4.1610600000000001E-9</v>
      </c>
      <c r="C389" s="1">
        <v>-2.3500000000000001E-13</v>
      </c>
    </row>
    <row r="390" spans="1:3" x14ac:dyDescent="0.3">
      <c r="A390">
        <v>-15</v>
      </c>
      <c r="B390" s="1">
        <v>-1.5645900000000001E-9</v>
      </c>
      <c r="C390" s="1">
        <v>-2.2799999999999999E-13</v>
      </c>
    </row>
    <row r="391" spans="1:3" x14ac:dyDescent="0.3">
      <c r="A391">
        <v>-14</v>
      </c>
      <c r="B391" s="1">
        <v>-6.2642600000000005E-10</v>
      </c>
      <c r="C391" s="1">
        <v>-1.8200000000000001E-13</v>
      </c>
    </row>
    <row r="392" spans="1:3" x14ac:dyDescent="0.3">
      <c r="A392">
        <v>-13</v>
      </c>
      <c r="B392" s="1">
        <v>-2.8498300000000001E-10</v>
      </c>
      <c r="C392" s="1">
        <v>-8.3E-14</v>
      </c>
    </row>
    <row r="393" spans="1:3" x14ac:dyDescent="0.3">
      <c r="A393">
        <v>-12</v>
      </c>
      <c r="B393" s="1">
        <v>-1.72325E-10</v>
      </c>
      <c r="C393" s="1">
        <v>-5.9999999999999997E-14</v>
      </c>
    </row>
    <row r="394" spans="1:3" x14ac:dyDescent="0.3">
      <c r="A394">
        <v>-11</v>
      </c>
      <c r="B394" s="1">
        <v>-1.38034E-10</v>
      </c>
      <c r="C394" s="1">
        <v>-4.3E-14</v>
      </c>
    </row>
    <row r="395" spans="1:3" x14ac:dyDescent="0.3">
      <c r="A395">
        <v>-10</v>
      </c>
      <c r="B395" s="1">
        <v>-1.21431E-10</v>
      </c>
      <c r="C395" s="1">
        <v>-5.3999999999999997E-14</v>
      </c>
    </row>
    <row r="396" spans="1:3" x14ac:dyDescent="0.3">
      <c r="A396">
        <v>-9</v>
      </c>
      <c r="B396" s="1">
        <v>-1.12934E-10</v>
      </c>
      <c r="C396" s="1">
        <v>-7.1999999999999996E-14</v>
      </c>
    </row>
    <row r="397" spans="1:3" x14ac:dyDescent="0.3">
      <c r="A397">
        <v>-8</v>
      </c>
      <c r="B397" s="1">
        <v>-9.5625000000000006E-11</v>
      </c>
      <c r="C397" s="1">
        <v>-4.7999999999999997E-14</v>
      </c>
    </row>
    <row r="398" spans="1:3" x14ac:dyDescent="0.3">
      <c r="A398">
        <v>-7</v>
      </c>
      <c r="B398" s="1">
        <v>-8.8900999999999994E-11</v>
      </c>
      <c r="C398" s="1">
        <v>-2.0999999999999999E-14</v>
      </c>
    </row>
    <row r="399" spans="1:3" x14ac:dyDescent="0.3">
      <c r="A399">
        <v>-6</v>
      </c>
      <c r="B399" s="1">
        <v>-8.6583999999999995E-11</v>
      </c>
      <c r="C399" s="1">
        <v>-3.7E-14</v>
      </c>
    </row>
    <row r="400" spans="1:3" x14ac:dyDescent="0.3">
      <c r="A400">
        <v>-5</v>
      </c>
      <c r="B400" s="1">
        <v>-8.3005000000000002E-11</v>
      </c>
      <c r="C400" s="1">
        <v>-3.1E-14</v>
      </c>
    </row>
    <row r="401" spans="1:3" x14ac:dyDescent="0.3">
      <c r="A401">
        <v>-4</v>
      </c>
      <c r="B401" s="1">
        <v>-8.3275000000000005E-11</v>
      </c>
      <c r="C401" s="1">
        <v>-3.2000000000000002E-14</v>
      </c>
    </row>
    <row r="402" spans="1:3" x14ac:dyDescent="0.3">
      <c r="A402">
        <v>-3</v>
      </c>
      <c r="B402" s="1">
        <v>-7.7693000000000005E-11</v>
      </c>
      <c r="C402" s="1">
        <v>-1.6000000000000001E-14</v>
      </c>
    </row>
    <row r="403" spans="1:3" x14ac:dyDescent="0.3">
      <c r="A403">
        <v>-2</v>
      </c>
      <c r="B403" s="1">
        <v>-7.4450999999999994E-11</v>
      </c>
      <c r="C403" s="1">
        <v>-4.4000000000000002E-14</v>
      </c>
    </row>
    <row r="404" spans="1:3" x14ac:dyDescent="0.3">
      <c r="A404">
        <v>-1</v>
      </c>
      <c r="B404" s="1">
        <v>-7.5675E-11</v>
      </c>
      <c r="C404" s="1">
        <v>-5.9000000000000001E-14</v>
      </c>
    </row>
    <row r="405" spans="1:3" x14ac:dyDescent="0.3">
      <c r="A405">
        <v>0</v>
      </c>
      <c r="B405" s="1">
        <v>-6.7523999999999999E-11</v>
      </c>
      <c r="C405" s="1">
        <v>-1.9000000000000001E-14</v>
      </c>
    </row>
    <row r="406" spans="1:3" x14ac:dyDescent="0.3">
      <c r="A406">
        <v>0</v>
      </c>
      <c r="B406" s="1">
        <v>-8.4804999999999998E-11</v>
      </c>
      <c r="C406" s="1">
        <v>8.9999999999999995E-15</v>
      </c>
    </row>
    <row r="407" spans="1:3" x14ac:dyDescent="0.3">
      <c r="A407">
        <v>-1</v>
      </c>
      <c r="B407" s="1">
        <v>-6.7824999999999996E-11</v>
      </c>
      <c r="C407" s="1">
        <v>7.1999999999999996E-14</v>
      </c>
    </row>
    <row r="408" spans="1:3" x14ac:dyDescent="0.3">
      <c r="A408">
        <v>-2</v>
      </c>
      <c r="B408" s="1">
        <v>-6.8287000000000004E-11</v>
      </c>
      <c r="C408" s="1">
        <v>3.5999999999999998E-14</v>
      </c>
    </row>
    <row r="409" spans="1:3" x14ac:dyDescent="0.3">
      <c r="A409">
        <v>-3</v>
      </c>
      <c r="B409" s="1">
        <v>-6.5254999999999999E-11</v>
      </c>
      <c r="C409" s="1">
        <v>5.0000000000000002E-14</v>
      </c>
    </row>
    <row r="410" spans="1:3" x14ac:dyDescent="0.3">
      <c r="A410">
        <v>-4</v>
      </c>
      <c r="B410" s="1">
        <v>-6.3249000000000006E-11</v>
      </c>
      <c r="C410" s="1">
        <v>3.5999999999999998E-14</v>
      </c>
    </row>
    <row r="411" spans="1:3" x14ac:dyDescent="0.3">
      <c r="A411">
        <v>-5</v>
      </c>
      <c r="B411" s="1">
        <v>-6.3684999999999998E-11</v>
      </c>
      <c r="C411" s="1">
        <v>9.1999999999999999E-14</v>
      </c>
    </row>
    <row r="412" spans="1:3" x14ac:dyDescent="0.3">
      <c r="A412">
        <v>-6</v>
      </c>
      <c r="B412" s="1">
        <v>-5.8046E-11</v>
      </c>
      <c r="C412" s="1">
        <v>5.6000000000000001E-14</v>
      </c>
    </row>
    <row r="413" spans="1:3" x14ac:dyDescent="0.3">
      <c r="A413">
        <v>-7</v>
      </c>
      <c r="B413" s="1">
        <v>-5.6422999999999997E-11</v>
      </c>
      <c r="C413" s="1">
        <v>7.7999999999999996E-14</v>
      </c>
    </row>
    <row r="414" spans="1:3" x14ac:dyDescent="0.3">
      <c r="A414">
        <v>-8</v>
      </c>
      <c r="B414" s="1">
        <v>-4.9936999999999998E-11</v>
      </c>
      <c r="C414" s="1">
        <v>7.0000000000000005E-14</v>
      </c>
    </row>
    <row r="415" spans="1:3" x14ac:dyDescent="0.3">
      <c r="A415">
        <v>-9</v>
      </c>
      <c r="B415" s="1">
        <v>-5.5243999999999997E-11</v>
      </c>
      <c r="C415" s="1">
        <v>5.9999999999999997E-14</v>
      </c>
    </row>
    <row r="416" spans="1:3" x14ac:dyDescent="0.3">
      <c r="A416">
        <v>-10</v>
      </c>
      <c r="B416" s="1">
        <v>-6.2667999999999998E-11</v>
      </c>
      <c r="C416" s="1">
        <v>3.8999999999999998E-14</v>
      </c>
    </row>
    <row r="417" spans="1:3" x14ac:dyDescent="0.3">
      <c r="A417">
        <v>-11</v>
      </c>
      <c r="B417" s="1">
        <v>-1.11033E-10</v>
      </c>
      <c r="C417" s="1">
        <v>6.7000000000000005E-14</v>
      </c>
    </row>
    <row r="418" spans="1:3" x14ac:dyDescent="0.3">
      <c r="A418">
        <v>-12</v>
      </c>
      <c r="B418" s="1">
        <v>-3.4254499999999998E-10</v>
      </c>
      <c r="C418" s="1">
        <v>7.7999999999999996E-14</v>
      </c>
    </row>
    <row r="419" spans="1:3" x14ac:dyDescent="0.3">
      <c r="A419">
        <v>-13</v>
      </c>
      <c r="B419" s="1">
        <v>-1.31822E-9</v>
      </c>
      <c r="C419" s="1">
        <v>9.4000000000000003E-14</v>
      </c>
    </row>
    <row r="420" spans="1:3" x14ac:dyDescent="0.3">
      <c r="A420">
        <v>-14</v>
      </c>
      <c r="B420" s="1">
        <v>-4.8310399999999999E-9</v>
      </c>
      <c r="C420" s="1">
        <v>2.01E-13</v>
      </c>
    </row>
    <row r="421" spans="1:3" x14ac:dyDescent="0.3">
      <c r="A421">
        <v>-15</v>
      </c>
      <c r="B421" s="1">
        <v>-1.27124E-8</v>
      </c>
      <c r="C421" s="1">
        <v>9.7000000000000003E-14</v>
      </c>
    </row>
    <row r="422" spans="1:3" x14ac:dyDescent="0.3">
      <c r="A422">
        <v>-16</v>
      </c>
      <c r="B422" s="1">
        <v>-3.1334699999999999E-8</v>
      </c>
      <c r="C422" s="1">
        <v>2.38E-13</v>
      </c>
    </row>
    <row r="423" spans="1:3" x14ac:dyDescent="0.3">
      <c r="A423">
        <v>-17</v>
      </c>
      <c r="B423" s="1">
        <v>-6.6914100000000005E-8</v>
      </c>
      <c r="C423" s="1">
        <v>2.48E-13</v>
      </c>
    </row>
    <row r="424" spans="1:3" x14ac:dyDescent="0.3">
      <c r="A424">
        <v>-18</v>
      </c>
      <c r="B424" s="1">
        <v>-1.2441599999999999E-7</v>
      </c>
      <c r="C424" s="1">
        <v>1.4000000000000001E-13</v>
      </c>
    </row>
    <row r="425" spans="1:3" x14ac:dyDescent="0.3">
      <c r="A425">
        <v>-19</v>
      </c>
      <c r="B425" s="1">
        <v>-2.2934499999999999E-7</v>
      </c>
      <c r="C425" s="1">
        <v>2.1800000000000001E-13</v>
      </c>
    </row>
    <row r="426" spans="1:3" x14ac:dyDescent="0.3">
      <c r="A426">
        <v>-20</v>
      </c>
      <c r="B426" s="1">
        <v>-3.9483699999999998E-7</v>
      </c>
      <c r="C426" s="1">
        <v>2.48E-13</v>
      </c>
    </row>
    <row r="427" spans="1:3" x14ac:dyDescent="0.3">
      <c r="A427">
        <v>-21</v>
      </c>
      <c r="B427" s="1">
        <v>-6.4243399999999997E-7</v>
      </c>
      <c r="C427" s="1">
        <v>2.5900000000000001E-13</v>
      </c>
    </row>
    <row r="428" spans="1:3" x14ac:dyDescent="0.3">
      <c r="A428">
        <v>-22</v>
      </c>
      <c r="B428" s="1">
        <v>-1.0032519999999999E-6</v>
      </c>
      <c r="C428" s="1">
        <v>2.84E-13</v>
      </c>
    </row>
    <row r="429" spans="1:3" x14ac:dyDescent="0.3">
      <c r="A429">
        <v>-23</v>
      </c>
      <c r="B429" s="1">
        <v>-1.4832400000000001E-6</v>
      </c>
      <c r="C429" s="1">
        <v>2.19E-13</v>
      </c>
    </row>
    <row r="430" spans="1:3" x14ac:dyDescent="0.3">
      <c r="A430">
        <v>-24</v>
      </c>
      <c r="B430" s="1">
        <v>-2.1744599999999998E-6</v>
      </c>
      <c r="C430" s="1">
        <v>2.36E-13</v>
      </c>
    </row>
    <row r="431" spans="1:3" x14ac:dyDescent="0.3">
      <c r="A431">
        <v>-25</v>
      </c>
      <c r="B431" s="1">
        <v>-3.0622999999999999E-6</v>
      </c>
      <c r="C431" s="1">
        <v>2.4199999999999998E-13</v>
      </c>
    </row>
    <row r="432" spans="1:3" x14ac:dyDescent="0.3">
      <c r="A432">
        <v>-26</v>
      </c>
      <c r="B432" s="1">
        <v>-4.1900700000000004E-6</v>
      </c>
      <c r="C432" s="1">
        <v>2.9100000000000002E-13</v>
      </c>
    </row>
    <row r="433" spans="1:3" x14ac:dyDescent="0.3">
      <c r="A433">
        <v>-27</v>
      </c>
      <c r="B433" s="1">
        <v>-5.5930100000000003E-6</v>
      </c>
      <c r="C433" s="1">
        <v>2.7399999999999999E-13</v>
      </c>
    </row>
    <row r="434" spans="1:3" x14ac:dyDescent="0.3">
      <c r="A434">
        <v>-28</v>
      </c>
      <c r="B434" s="1">
        <v>-7.3014199999999998E-6</v>
      </c>
      <c r="C434" s="1">
        <v>2.6599999999999998E-13</v>
      </c>
    </row>
    <row r="435" spans="1:3" x14ac:dyDescent="0.3">
      <c r="A435">
        <v>-29</v>
      </c>
      <c r="B435" s="1">
        <v>-9.3563799999999993E-6</v>
      </c>
      <c r="C435" s="1">
        <v>2.9799999999999999E-13</v>
      </c>
    </row>
    <row r="436" spans="1:3" x14ac:dyDescent="0.3">
      <c r="A436">
        <v>-30</v>
      </c>
      <c r="B436" s="1">
        <v>-1.17072E-5</v>
      </c>
      <c r="C436" s="1">
        <v>1.61E-13</v>
      </c>
    </row>
    <row r="437" spans="1:3" x14ac:dyDescent="0.3">
      <c r="A437">
        <v>-31</v>
      </c>
      <c r="B437" s="1">
        <v>-1.4538100000000001E-5</v>
      </c>
      <c r="C437" s="1">
        <v>2.48E-13</v>
      </c>
    </row>
    <row r="438" spans="1:3" x14ac:dyDescent="0.3">
      <c r="A438">
        <v>-32</v>
      </c>
      <c r="B438" s="1">
        <v>-1.7762E-5</v>
      </c>
      <c r="C438" s="1">
        <v>2.8799999999999998E-13</v>
      </c>
    </row>
    <row r="439" spans="1:3" x14ac:dyDescent="0.3">
      <c r="A439">
        <v>-33</v>
      </c>
      <c r="B439" s="1">
        <v>-2.1420099999999998E-5</v>
      </c>
      <c r="C439" s="1">
        <v>3.0600000000000001E-13</v>
      </c>
    </row>
    <row r="440" spans="1:3" x14ac:dyDescent="0.3">
      <c r="A440">
        <v>-34</v>
      </c>
      <c r="B440" s="1">
        <v>-2.5533699999999999E-5</v>
      </c>
      <c r="C440" s="1">
        <v>2.72E-13</v>
      </c>
    </row>
    <row r="441" spans="1:3" x14ac:dyDescent="0.3">
      <c r="A441">
        <v>-35</v>
      </c>
      <c r="B441" s="1">
        <v>-3.0094200000000001E-5</v>
      </c>
      <c r="C441" s="1">
        <v>2.6599999999999998E-13</v>
      </c>
    </row>
    <row r="442" spans="1:3" x14ac:dyDescent="0.3">
      <c r="A442">
        <v>-36</v>
      </c>
      <c r="B442" s="1">
        <v>-3.5136899999999999E-5</v>
      </c>
      <c r="C442" s="1">
        <v>2.7799999999999998E-13</v>
      </c>
    </row>
    <row r="443" spans="1:3" x14ac:dyDescent="0.3">
      <c r="A443">
        <v>-37</v>
      </c>
      <c r="B443" s="1">
        <v>-4.0661699999999997E-5</v>
      </c>
      <c r="C443" s="1">
        <v>2.85E-13</v>
      </c>
    </row>
    <row r="444" spans="1:3" x14ac:dyDescent="0.3">
      <c r="A444">
        <v>-38</v>
      </c>
      <c r="B444" s="1">
        <v>-4.6694199999999998E-5</v>
      </c>
      <c r="C444" s="1">
        <v>3.1700000000000001E-13</v>
      </c>
    </row>
    <row r="445" spans="1:3" x14ac:dyDescent="0.3">
      <c r="A445">
        <v>-39</v>
      </c>
      <c r="B445" s="1">
        <v>-5.3218299999999998E-5</v>
      </c>
      <c r="C445" s="1">
        <v>2.73E-13</v>
      </c>
    </row>
    <row r="446" spans="1:3" x14ac:dyDescent="0.3">
      <c r="A446">
        <v>-40</v>
      </c>
      <c r="B446" s="1">
        <v>-6.0261499999999999E-5</v>
      </c>
      <c r="C446" s="1">
        <v>2.8899999999999998E-13</v>
      </c>
    </row>
    <row r="447" spans="1:3" x14ac:dyDescent="0.3">
      <c r="A447">
        <v>-41</v>
      </c>
      <c r="B447" s="1">
        <v>-6.7780000000000005E-5</v>
      </c>
      <c r="C447" s="1">
        <v>2.7499999999999999E-13</v>
      </c>
    </row>
    <row r="448" spans="1:3" x14ac:dyDescent="0.3">
      <c r="A448">
        <v>-42</v>
      </c>
      <c r="B448" s="1">
        <v>-7.5829599999999996E-5</v>
      </c>
      <c r="C448" s="1">
        <v>2.9400000000000001E-13</v>
      </c>
    </row>
    <row r="449" spans="1:3" x14ac:dyDescent="0.3">
      <c r="A449">
        <v>-43</v>
      </c>
      <c r="B449" s="1">
        <v>-8.43635E-5</v>
      </c>
      <c r="C449" s="1">
        <v>2.8899999999999998E-13</v>
      </c>
    </row>
    <row r="450" spans="1:3" x14ac:dyDescent="0.3">
      <c r="A450">
        <v>-44</v>
      </c>
      <c r="B450" s="1">
        <v>-9.3410000000000002E-5</v>
      </c>
      <c r="C450" s="1">
        <v>3.0400000000000002E-13</v>
      </c>
    </row>
    <row r="451" spans="1:3" x14ac:dyDescent="0.3">
      <c r="A451">
        <v>-45</v>
      </c>
      <c r="B451" s="1">
        <v>-1.029595E-4</v>
      </c>
      <c r="C451" s="1">
        <v>2.8100000000000001E-13</v>
      </c>
    </row>
    <row r="452" spans="1:3" x14ac:dyDescent="0.3">
      <c r="A452">
        <v>-46</v>
      </c>
      <c r="B452" s="1">
        <v>-1.1304239999999999E-4</v>
      </c>
      <c r="C452" s="1">
        <v>2.8200000000000001E-13</v>
      </c>
    </row>
    <row r="453" spans="1:3" x14ac:dyDescent="0.3">
      <c r="A453">
        <v>-47</v>
      </c>
      <c r="B453" s="1">
        <v>-1.2337200000000001E-4</v>
      </c>
      <c r="C453" s="1">
        <v>2.2199999999999999E-13</v>
      </c>
    </row>
    <row r="454" spans="1:3" x14ac:dyDescent="0.3">
      <c r="A454">
        <v>-48</v>
      </c>
      <c r="B454" s="1">
        <v>-1.3448E-4</v>
      </c>
      <c r="C454" s="1">
        <v>2.72E-13</v>
      </c>
    </row>
    <row r="455" spans="1:3" x14ac:dyDescent="0.3">
      <c r="A455">
        <v>-49</v>
      </c>
      <c r="B455" s="1">
        <v>-1.4602800000000001E-4</v>
      </c>
      <c r="C455" s="1">
        <v>2.8100000000000001E-13</v>
      </c>
    </row>
    <row r="456" spans="1:3" x14ac:dyDescent="0.3">
      <c r="A456">
        <v>-50</v>
      </c>
      <c r="B456">
        <v>-1.5803900000000001E-4</v>
      </c>
      <c r="C456" s="1">
        <v>2.9200000000000002E-13</v>
      </c>
    </row>
    <row r="457" spans="1:3" x14ac:dyDescent="0.3">
      <c r="A457">
        <v>-51</v>
      </c>
      <c r="B457">
        <v>-1.7053500000000001E-4</v>
      </c>
      <c r="C457" s="1">
        <v>3.1500000000000002E-13</v>
      </c>
    </row>
    <row r="458" spans="1:3" x14ac:dyDescent="0.3">
      <c r="A458">
        <v>-52</v>
      </c>
      <c r="B458">
        <v>-1.8337200000000001E-4</v>
      </c>
      <c r="C458" s="1">
        <v>2.9999999999999998E-13</v>
      </c>
    </row>
    <row r="459" spans="1:3" x14ac:dyDescent="0.3">
      <c r="A459">
        <v>-53</v>
      </c>
      <c r="B459">
        <v>-1.96582E-4</v>
      </c>
      <c r="C459" s="1">
        <v>2.4400000000000002E-13</v>
      </c>
    </row>
    <row r="460" spans="1:3" x14ac:dyDescent="0.3">
      <c r="A460">
        <v>-54</v>
      </c>
      <c r="B460">
        <v>-2.10206E-4</v>
      </c>
      <c r="C460" s="1">
        <v>2.8899999999999998E-13</v>
      </c>
    </row>
    <row r="461" spans="1:3" x14ac:dyDescent="0.3">
      <c r="A461">
        <v>-55</v>
      </c>
      <c r="B461">
        <v>-2.24148E-4</v>
      </c>
      <c r="C461" s="1">
        <v>2.8799999999999998E-13</v>
      </c>
    </row>
    <row r="462" spans="1:3" x14ac:dyDescent="0.3">
      <c r="A462">
        <v>-56</v>
      </c>
      <c r="B462">
        <v>-2.3838E-4</v>
      </c>
      <c r="C462" s="1">
        <v>2.8899999999999998E-13</v>
      </c>
    </row>
    <row r="463" spans="1:3" x14ac:dyDescent="0.3">
      <c r="A463">
        <v>-57</v>
      </c>
      <c r="B463">
        <v>-2.5284E-4</v>
      </c>
      <c r="C463" s="1">
        <v>2.9300000000000001E-13</v>
      </c>
    </row>
    <row r="464" spans="1:3" x14ac:dyDescent="0.3">
      <c r="A464">
        <v>-58</v>
      </c>
      <c r="B464">
        <v>-2.6749800000000002E-4</v>
      </c>
      <c r="C464" s="1">
        <v>2.8999999999999998E-13</v>
      </c>
    </row>
    <row r="465" spans="1:3" x14ac:dyDescent="0.3">
      <c r="A465">
        <v>-59</v>
      </c>
      <c r="B465">
        <v>-2.8250500000000001E-4</v>
      </c>
      <c r="C465" s="1">
        <v>2.7399999999999999E-13</v>
      </c>
    </row>
    <row r="466" spans="1:3" x14ac:dyDescent="0.3">
      <c r="A466">
        <v>-60</v>
      </c>
      <c r="B466">
        <v>-2.9761000000000002E-4</v>
      </c>
      <c r="C466" s="1">
        <v>2.6900000000000001E-13</v>
      </c>
    </row>
    <row r="467" spans="1:3" x14ac:dyDescent="0.3">
      <c r="A467">
        <v>-61</v>
      </c>
      <c r="B467">
        <v>-3.12861E-4</v>
      </c>
      <c r="C467" s="1">
        <v>2.7799999999999998E-13</v>
      </c>
    </row>
    <row r="468" spans="1:3" x14ac:dyDescent="0.3">
      <c r="A468">
        <v>-62</v>
      </c>
      <c r="B468">
        <v>-3.2829700000000002E-4</v>
      </c>
      <c r="C468" s="1">
        <v>2.8599999999999999E-13</v>
      </c>
    </row>
    <row r="469" spans="1:3" x14ac:dyDescent="0.3">
      <c r="A469">
        <v>-63</v>
      </c>
      <c r="B469">
        <v>-3.4377700000000003E-4</v>
      </c>
      <c r="C469" s="1">
        <v>3.1099999999999999E-13</v>
      </c>
    </row>
    <row r="470" spans="1:3" x14ac:dyDescent="0.3">
      <c r="A470">
        <v>-64</v>
      </c>
      <c r="B470">
        <v>-3.5934200000000002E-4</v>
      </c>
      <c r="C470" s="1">
        <v>2.5800000000000001E-13</v>
      </c>
    </row>
    <row r="471" spans="1:3" x14ac:dyDescent="0.3">
      <c r="A471">
        <v>-65</v>
      </c>
      <c r="B471">
        <v>-3.7491899999999998E-4</v>
      </c>
      <c r="C471" s="1">
        <v>2.7799999999999998E-13</v>
      </c>
    </row>
    <row r="472" spans="1:3" x14ac:dyDescent="0.3">
      <c r="A472">
        <v>-66</v>
      </c>
      <c r="B472">
        <v>-3.90472E-4</v>
      </c>
      <c r="C472" s="1">
        <v>2.8300000000000001E-13</v>
      </c>
    </row>
    <row r="473" spans="1:3" x14ac:dyDescent="0.3">
      <c r="A473">
        <v>-67</v>
      </c>
      <c r="B473">
        <v>-4.0615999999999997E-4</v>
      </c>
      <c r="C473" s="1">
        <v>3.1099999999999999E-13</v>
      </c>
    </row>
    <row r="474" spans="1:3" x14ac:dyDescent="0.3">
      <c r="A474">
        <v>-68</v>
      </c>
      <c r="B474">
        <v>-4.2174999999999998E-4</v>
      </c>
      <c r="C474" s="1">
        <v>3.0500000000000001E-13</v>
      </c>
    </row>
    <row r="475" spans="1:3" x14ac:dyDescent="0.3">
      <c r="A475">
        <v>-69</v>
      </c>
      <c r="B475">
        <v>-4.37358E-4</v>
      </c>
      <c r="C475" s="1">
        <v>2.9100000000000002E-13</v>
      </c>
    </row>
    <row r="476" spans="1:3" x14ac:dyDescent="0.3">
      <c r="A476">
        <v>-70</v>
      </c>
      <c r="B476">
        <v>-4.5281599999999998E-4</v>
      </c>
      <c r="C476" s="1">
        <v>2.6499999999999998E-13</v>
      </c>
    </row>
    <row r="477" spans="1:3" x14ac:dyDescent="0.3">
      <c r="A477">
        <v>-71</v>
      </c>
      <c r="B477">
        <v>-4.6847700000000002E-4</v>
      </c>
      <c r="C477" s="1">
        <v>2.8200000000000001E-13</v>
      </c>
    </row>
    <row r="478" spans="1:3" x14ac:dyDescent="0.3">
      <c r="A478">
        <v>-72</v>
      </c>
      <c r="B478">
        <v>-4.8397799999999998E-4</v>
      </c>
      <c r="C478" s="1">
        <v>2.9100000000000002E-13</v>
      </c>
    </row>
    <row r="479" spans="1:3" x14ac:dyDescent="0.3">
      <c r="A479">
        <v>-73</v>
      </c>
      <c r="B479">
        <v>-4.9933499999999995E-4</v>
      </c>
      <c r="C479" s="1">
        <v>2.6599999999999998E-13</v>
      </c>
    </row>
    <row r="480" spans="1:3" x14ac:dyDescent="0.3">
      <c r="A480">
        <v>-74</v>
      </c>
      <c r="B480">
        <v>-5.1477399999999996E-4</v>
      </c>
      <c r="C480" s="1">
        <v>2.97E-13</v>
      </c>
    </row>
    <row r="481" spans="1:3" x14ac:dyDescent="0.3">
      <c r="A481">
        <v>-75</v>
      </c>
      <c r="B481">
        <v>-5.3008899999999997E-4</v>
      </c>
      <c r="C481" s="1">
        <v>3.07E-13</v>
      </c>
    </row>
    <row r="482" spans="1:3" x14ac:dyDescent="0.3">
      <c r="A482">
        <v>-76</v>
      </c>
      <c r="B482">
        <v>-5.4536500000000002E-4</v>
      </c>
      <c r="C482" s="1">
        <v>2.8000000000000002E-13</v>
      </c>
    </row>
    <row r="483" spans="1:3" x14ac:dyDescent="0.3">
      <c r="A483">
        <v>-77</v>
      </c>
      <c r="B483">
        <v>-5.6023100000000001E-4</v>
      </c>
      <c r="C483" s="1">
        <v>2.8799999999999998E-13</v>
      </c>
    </row>
    <row r="484" spans="1:3" x14ac:dyDescent="0.3">
      <c r="A484">
        <v>-78</v>
      </c>
      <c r="B484">
        <v>-5.7510799999999996E-4</v>
      </c>
      <c r="C484" s="1">
        <v>3.1199999999999998E-13</v>
      </c>
    </row>
    <row r="485" spans="1:3" x14ac:dyDescent="0.3">
      <c r="A485">
        <v>-79</v>
      </c>
      <c r="B485">
        <v>-5.8963500000000003E-4</v>
      </c>
      <c r="C485" s="1">
        <v>3.09E-13</v>
      </c>
    </row>
    <row r="486" spans="1:3" x14ac:dyDescent="0.3">
      <c r="A486">
        <v>-80</v>
      </c>
      <c r="B486">
        <v>-6.0433999999999998E-4</v>
      </c>
      <c r="C486" s="1">
        <v>2.9799999999999999E-13</v>
      </c>
    </row>
    <row r="487" spans="1:3" x14ac:dyDescent="0.3">
      <c r="A487">
        <v>-81</v>
      </c>
      <c r="B487">
        <v>-6.1896399999999995E-4</v>
      </c>
      <c r="C487" s="1">
        <v>2.6800000000000002E-13</v>
      </c>
    </row>
    <row r="488" spans="1:3" x14ac:dyDescent="0.3">
      <c r="A488">
        <v>-82</v>
      </c>
      <c r="B488">
        <v>-6.3333599999999997E-4</v>
      </c>
      <c r="C488" s="1">
        <v>2.8699999999999999E-13</v>
      </c>
    </row>
    <row r="489" spans="1:3" x14ac:dyDescent="0.3">
      <c r="A489">
        <v>-83</v>
      </c>
      <c r="B489">
        <v>-6.4784800000000002E-4</v>
      </c>
      <c r="C489" s="1">
        <v>2.9300000000000001E-13</v>
      </c>
    </row>
    <row r="490" spans="1:3" x14ac:dyDescent="0.3">
      <c r="A490">
        <v>-84</v>
      </c>
      <c r="B490">
        <v>-6.6197900000000004E-4</v>
      </c>
      <c r="C490" s="1">
        <v>2.9999999999999998E-13</v>
      </c>
    </row>
    <row r="491" spans="1:3" x14ac:dyDescent="0.3">
      <c r="A491">
        <v>-85</v>
      </c>
      <c r="B491">
        <v>-6.7607699999999997E-4</v>
      </c>
      <c r="C491" s="1">
        <v>2.9300000000000001E-13</v>
      </c>
    </row>
    <row r="492" spans="1:3" x14ac:dyDescent="0.3">
      <c r="A492">
        <v>-86</v>
      </c>
      <c r="B492">
        <v>-6.9019199999999995E-4</v>
      </c>
      <c r="C492" s="1">
        <v>2.9899999999999999E-13</v>
      </c>
    </row>
    <row r="493" spans="1:3" x14ac:dyDescent="0.3">
      <c r="A493">
        <v>-87</v>
      </c>
      <c r="B493">
        <v>-7.0373300000000001E-4</v>
      </c>
      <c r="C493" s="1">
        <v>2.9300000000000001E-13</v>
      </c>
    </row>
    <row r="494" spans="1:3" x14ac:dyDescent="0.3">
      <c r="A494">
        <v>-88</v>
      </c>
      <c r="B494">
        <v>-7.1716800000000002E-4</v>
      </c>
      <c r="C494" s="1">
        <v>2.9300000000000001E-13</v>
      </c>
    </row>
    <row r="495" spans="1:3" x14ac:dyDescent="0.3">
      <c r="A495">
        <v>-89</v>
      </c>
      <c r="B495">
        <v>-7.3021100000000003E-4</v>
      </c>
      <c r="C495" s="1">
        <v>2.7599999999999999E-13</v>
      </c>
    </row>
    <row r="496" spans="1:3" x14ac:dyDescent="0.3">
      <c r="A496">
        <v>-90</v>
      </c>
      <c r="B496">
        <v>-7.4326999999999998E-4</v>
      </c>
      <c r="C496" s="1">
        <v>2.5900000000000001E-13</v>
      </c>
    </row>
    <row r="497" spans="1:3" x14ac:dyDescent="0.3">
      <c r="A497">
        <v>-91</v>
      </c>
      <c r="B497">
        <v>-7.5622500000000002E-4</v>
      </c>
      <c r="C497" s="1">
        <v>3.0600000000000001E-13</v>
      </c>
    </row>
    <row r="498" spans="1:3" x14ac:dyDescent="0.3">
      <c r="A498">
        <v>-92</v>
      </c>
      <c r="B498">
        <v>-7.6904299999999996E-4</v>
      </c>
      <c r="C498" s="1">
        <v>2.85E-13</v>
      </c>
    </row>
    <row r="499" spans="1:3" x14ac:dyDescent="0.3">
      <c r="A499">
        <v>-93</v>
      </c>
      <c r="B499">
        <v>-7.8184100000000002E-4</v>
      </c>
      <c r="C499" s="1">
        <v>2.9200000000000002E-13</v>
      </c>
    </row>
    <row r="500" spans="1:3" x14ac:dyDescent="0.3">
      <c r="A500">
        <v>-94</v>
      </c>
      <c r="B500">
        <v>-7.9457499999999995E-4</v>
      </c>
      <c r="C500" s="1">
        <v>2.7100000000000001E-13</v>
      </c>
    </row>
    <row r="501" spans="1:3" x14ac:dyDescent="0.3">
      <c r="A501">
        <v>-95</v>
      </c>
      <c r="B501">
        <v>-8.0726400000000003E-4</v>
      </c>
      <c r="C501" s="1">
        <v>2.5299999999999998E-13</v>
      </c>
    </row>
    <row r="502" spans="1:3" x14ac:dyDescent="0.3">
      <c r="A502">
        <v>-96</v>
      </c>
      <c r="B502">
        <v>-8.1934399999999995E-4</v>
      </c>
      <c r="C502" s="1">
        <v>2.96E-13</v>
      </c>
    </row>
    <row r="503" spans="1:3" x14ac:dyDescent="0.3">
      <c r="A503">
        <v>-97</v>
      </c>
      <c r="B503">
        <v>-8.3138999999999999E-4</v>
      </c>
      <c r="C503" s="1">
        <v>2.9100000000000002E-13</v>
      </c>
    </row>
    <row r="504" spans="1:3" x14ac:dyDescent="0.3">
      <c r="A504">
        <v>-98</v>
      </c>
      <c r="B504">
        <v>-8.4311900000000003E-4</v>
      </c>
      <c r="C504" s="1">
        <v>2.73E-13</v>
      </c>
    </row>
    <row r="505" spans="1:3" x14ac:dyDescent="0.3">
      <c r="A505">
        <v>-99</v>
      </c>
      <c r="B505">
        <v>-8.5463800000000001E-4</v>
      </c>
      <c r="C505" s="1">
        <v>2.5700000000000002E-13</v>
      </c>
    </row>
    <row r="506" spans="1:3" x14ac:dyDescent="0.3">
      <c r="A506">
        <v>-100</v>
      </c>
      <c r="B506">
        <v>-8.6547700000000002E-4</v>
      </c>
      <c r="C506" s="1">
        <v>2.9799999999999999E-13</v>
      </c>
    </row>
    <row r="507" spans="1:3" x14ac:dyDescent="0.3">
      <c r="A507">
        <v>-100</v>
      </c>
      <c r="B507">
        <v>-8.6217200000000003E-4</v>
      </c>
      <c r="C507" s="1">
        <v>1.78E-13</v>
      </c>
    </row>
    <row r="508" spans="1:3" x14ac:dyDescent="0.3">
      <c r="A508">
        <v>-99</v>
      </c>
      <c r="B508">
        <v>-8.4297599999999995E-4</v>
      </c>
      <c r="C508" s="1">
        <v>-5.0999999999999997E-14</v>
      </c>
    </row>
    <row r="509" spans="1:3" x14ac:dyDescent="0.3">
      <c r="A509">
        <v>-98</v>
      </c>
      <c r="B509">
        <v>-8.2395500000000002E-4</v>
      </c>
      <c r="C509" s="1">
        <v>-9.5999999999999995E-14</v>
      </c>
    </row>
    <row r="510" spans="1:3" x14ac:dyDescent="0.3">
      <c r="A510">
        <v>-97</v>
      </c>
      <c r="B510">
        <v>-8.0587400000000004E-4</v>
      </c>
      <c r="C510" s="1">
        <v>-1.61E-13</v>
      </c>
    </row>
    <row r="511" spans="1:3" x14ac:dyDescent="0.3">
      <c r="A511">
        <v>-96</v>
      </c>
      <c r="B511">
        <v>-7.8828800000000005E-4</v>
      </c>
      <c r="C511" s="1">
        <v>-2.14E-13</v>
      </c>
    </row>
    <row r="512" spans="1:3" x14ac:dyDescent="0.3">
      <c r="A512">
        <v>-95</v>
      </c>
      <c r="B512">
        <v>-7.7099500000000001E-4</v>
      </c>
      <c r="C512" s="1">
        <v>-2.24E-13</v>
      </c>
    </row>
    <row r="513" spans="1:3" x14ac:dyDescent="0.3">
      <c r="A513">
        <v>-94</v>
      </c>
      <c r="B513">
        <v>-7.5388600000000005E-4</v>
      </c>
      <c r="C513" s="1">
        <v>-2.6E-13</v>
      </c>
    </row>
    <row r="514" spans="1:3" x14ac:dyDescent="0.3">
      <c r="A514">
        <v>-93</v>
      </c>
      <c r="B514">
        <v>-7.3670400000000003E-4</v>
      </c>
      <c r="C514" s="1">
        <v>-2.36E-13</v>
      </c>
    </row>
    <row r="515" spans="1:3" x14ac:dyDescent="0.3">
      <c r="A515">
        <v>-92</v>
      </c>
      <c r="B515">
        <v>-7.19715E-4</v>
      </c>
      <c r="C515" s="1">
        <v>-2.2899999999999998E-13</v>
      </c>
    </row>
    <row r="516" spans="1:3" x14ac:dyDescent="0.3">
      <c r="A516">
        <v>-91</v>
      </c>
      <c r="B516">
        <v>-7.02851E-4</v>
      </c>
      <c r="C516" s="1">
        <v>-2.5199999999999999E-13</v>
      </c>
    </row>
    <row r="517" spans="1:3" x14ac:dyDescent="0.3">
      <c r="A517">
        <v>-90</v>
      </c>
      <c r="B517">
        <v>-6.8630899999999996E-4</v>
      </c>
      <c r="C517" s="1">
        <v>-2.8200000000000001E-13</v>
      </c>
    </row>
    <row r="518" spans="1:3" x14ac:dyDescent="0.3">
      <c r="A518">
        <v>-89</v>
      </c>
      <c r="B518">
        <v>-6.6963700000000005E-4</v>
      </c>
      <c r="C518" s="1">
        <v>-2.4400000000000002E-13</v>
      </c>
    </row>
    <row r="519" spans="1:3" x14ac:dyDescent="0.3">
      <c r="A519">
        <v>-88</v>
      </c>
      <c r="B519">
        <v>-6.5324399999999998E-4</v>
      </c>
      <c r="C519" s="1">
        <v>-2.6299999999999999E-13</v>
      </c>
    </row>
    <row r="520" spans="1:3" x14ac:dyDescent="0.3">
      <c r="A520">
        <v>-87</v>
      </c>
      <c r="B520">
        <v>-6.3694299999999995E-4</v>
      </c>
      <c r="C520" s="1">
        <v>-3.1400000000000003E-13</v>
      </c>
    </row>
    <row r="521" spans="1:3" x14ac:dyDescent="0.3">
      <c r="A521">
        <v>-86</v>
      </c>
      <c r="B521">
        <v>-6.2061799999999997E-4</v>
      </c>
      <c r="C521" s="1">
        <v>-2.26E-13</v>
      </c>
    </row>
    <row r="522" spans="1:3" x14ac:dyDescent="0.3">
      <c r="A522">
        <v>-85</v>
      </c>
      <c r="B522">
        <v>-6.0425300000000002E-4</v>
      </c>
      <c r="C522" s="1">
        <v>-2.8000000000000002E-13</v>
      </c>
    </row>
    <row r="523" spans="1:3" x14ac:dyDescent="0.3">
      <c r="A523">
        <v>-84</v>
      </c>
      <c r="B523">
        <v>-5.8798200000000002E-4</v>
      </c>
      <c r="C523" s="1">
        <v>-2.8000000000000002E-13</v>
      </c>
    </row>
    <row r="524" spans="1:3" x14ac:dyDescent="0.3">
      <c r="A524">
        <v>-83</v>
      </c>
      <c r="B524">
        <v>-5.7156600000000002E-4</v>
      </c>
      <c r="C524" s="1">
        <v>-3.1400000000000003E-13</v>
      </c>
    </row>
    <row r="525" spans="1:3" x14ac:dyDescent="0.3">
      <c r="A525">
        <v>-82</v>
      </c>
      <c r="B525">
        <v>-5.5538899999999999E-4</v>
      </c>
      <c r="C525" s="1">
        <v>-2.8300000000000001E-13</v>
      </c>
    </row>
    <row r="526" spans="1:3" x14ac:dyDescent="0.3">
      <c r="A526">
        <v>-81</v>
      </c>
      <c r="B526">
        <v>-5.3924300000000001E-4</v>
      </c>
      <c r="C526" s="1">
        <v>-2.7499999999999999E-13</v>
      </c>
    </row>
    <row r="527" spans="1:3" x14ac:dyDescent="0.3">
      <c r="A527">
        <v>-80</v>
      </c>
      <c r="B527">
        <v>-5.23122E-4</v>
      </c>
      <c r="C527" s="1">
        <v>-2.73E-13</v>
      </c>
    </row>
    <row r="528" spans="1:3" x14ac:dyDescent="0.3">
      <c r="A528">
        <v>-79</v>
      </c>
      <c r="B528">
        <v>-5.0697100000000005E-4</v>
      </c>
      <c r="C528" s="1">
        <v>-2.5299999999999998E-13</v>
      </c>
    </row>
    <row r="529" spans="1:3" x14ac:dyDescent="0.3">
      <c r="A529">
        <v>-78</v>
      </c>
      <c r="B529">
        <v>-4.9084499999999995E-4</v>
      </c>
      <c r="C529" s="1">
        <v>-2.6800000000000002E-13</v>
      </c>
    </row>
    <row r="530" spans="1:3" x14ac:dyDescent="0.3">
      <c r="A530">
        <v>-77</v>
      </c>
      <c r="B530">
        <v>-4.7483900000000001E-4</v>
      </c>
      <c r="C530" s="1">
        <v>-2.6700000000000002E-13</v>
      </c>
    </row>
    <row r="531" spans="1:3" x14ac:dyDescent="0.3">
      <c r="A531">
        <v>-76</v>
      </c>
      <c r="B531">
        <v>-4.5882699999999998E-4</v>
      </c>
      <c r="C531" s="1">
        <v>-2.9200000000000002E-13</v>
      </c>
    </row>
    <row r="532" spans="1:3" x14ac:dyDescent="0.3">
      <c r="A532">
        <v>-75</v>
      </c>
      <c r="B532">
        <v>-4.4295100000000002E-4</v>
      </c>
      <c r="C532" s="1">
        <v>-2.8000000000000002E-13</v>
      </c>
    </row>
    <row r="533" spans="1:3" x14ac:dyDescent="0.3">
      <c r="A533">
        <v>-74</v>
      </c>
      <c r="B533">
        <v>-4.2717800000000001E-4</v>
      </c>
      <c r="C533" s="1">
        <v>-2.6599999999999998E-13</v>
      </c>
    </row>
    <row r="534" spans="1:3" x14ac:dyDescent="0.3">
      <c r="A534">
        <v>-73</v>
      </c>
      <c r="B534">
        <v>-4.11288E-4</v>
      </c>
      <c r="C534" s="1">
        <v>-3.19E-13</v>
      </c>
    </row>
    <row r="535" spans="1:3" x14ac:dyDescent="0.3">
      <c r="A535">
        <v>-72</v>
      </c>
      <c r="B535">
        <v>-3.9557699999999998E-4</v>
      </c>
      <c r="C535" s="1">
        <v>-2.6199999999999999E-13</v>
      </c>
    </row>
    <row r="536" spans="1:3" x14ac:dyDescent="0.3">
      <c r="A536">
        <v>-71</v>
      </c>
      <c r="B536">
        <v>-3.7995800000000001E-4</v>
      </c>
      <c r="C536" s="1">
        <v>-2.85E-13</v>
      </c>
    </row>
    <row r="537" spans="1:3" x14ac:dyDescent="0.3">
      <c r="A537">
        <v>-70</v>
      </c>
      <c r="B537">
        <v>-3.6445200000000003E-4</v>
      </c>
      <c r="C537" s="1">
        <v>-2.5600000000000002E-13</v>
      </c>
    </row>
    <row r="538" spans="1:3" x14ac:dyDescent="0.3">
      <c r="A538">
        <v>-69</v>
      </c>
      <c r="B538">
        <v>-3.4903899999999999E-4</v>
      </c>
      <c r="C538" s="1">
        <v>-2.8899999999999998E-13</v>
      </c>
    </row>
    <row r="539" spans="1:3" x14ac:dyDescent="0.3">
      <c r="A539">
        <v>-68</v>
      </c>
      <c r="B539">
        <v>-3.3371600000000001E-4</v>
      </c>
      <c r="C539" s="1">
        <v>-2.5199999999999999E-13</v>
      </c>
    </row>
    <row r="540" spans="1:3" x14ac:dyDescent="0.3">
      <c r="A540">
        <v>-67</v>
      </c>
      <c r="B540">
        <v>-3.1853600000000001E-4</v>
      </c>
      <c r="C540" s="1">
        <v>-3.0199999999999998E-13</v>
      </c>
    </row>
    <row r="541" spans="1:3" x14ac:dyDescent="0.3">
      <c r="A541">
        <v>-66</v>
      </c>
      <c r="B541">
        <v>-3.0356099999999999E-4</v>
      </c>
      <c r="C541" s="1">
        <v>-2.5700000000000002E-13</v>
      </c>
    </row>
    <row r="542" spans="1:3" x14ac:dyDescent="0.3">
      <c r="A542">
        <v>-65</v>
      </c>
      <c r="B542">
        <v>-2.8867200000000002E-4</v>
      </c>
      <c r="C542" s="1">
        <v>-2.84E-13</v>
      </c>
    </row>
    <row r="543" spans="1:3" x14ac:dyDescent="0.3">
      <c r="A543">
        <v>-64</v>
      </c>
      <c r="B543">
        <v>-2.7396000000000001E-4</v>
      </c>
      <c r="C543" s="1">
        <v>-2.8300000000000001E-13</v>
      </c>
    </row>
    <row r="544" spans="1:3" x14ac:dyDescent="0.3">
      <c r="A544">
        <v>-63</v>
      </c>
      <c r="B544">
        <v>-2.5954299999999999E-4</v>
      </c>
      <c r="C544" s="1">
        <v>-2.9200000000000002E-13</v>
      </c>
    </row>
    <row r="545" spans="1:3" x14ac:dyDescent="0.3">
      <c r="A545">
        <v>-62</v>
      </c>
      <c r="B545">
        <v>-2.4523699999999998E-4</v>
      </c>
      <c r="C545" s="1">
        <v>-2.8799999999999998E-13</v>
      </c>
    </row>
    <row r="546" spans="1:3" x14ac:dyDescent="0.3">
      <c r="A546">
        <v>-61</v>
      </c>
      <c r="B546">
        <v>-2.3121200000000001E-4</v>
      </c>
      <c r="C546" s="1">
        <v>-2.8699999999999999E-13</v>
      </c>
    </row>
    <row r="547" spans="1:3" x14ac:dyDescent="0.3">
      <c r="A547">
        <v>-60</v>
      </c>
      <c r="B547">
        <v>-2.1752699999999999E-4</v>
      </c>
      <c r="C547" s="1">
        <v>-2.7699999999999998E-13</v>
      </c>
    </row>
    <row r="548" spans="1:3" x14ac:dyDescent="0.3">
      <c r="A548">
        <v>-59</v>
      </c>
      <c r="B548">
        <v>-2.0411800000000001E-4</v>
      </c>
      <c r="C548" s="1">
        <v>-2.8200000000000001E-13</v>
      </c>
    </row>
    <row r="549" spans="1:3" x14ac:dyDescent="0.3">
      <c r="A549">
        <v>-58</v>
      </c>
      <c r="B549">
        <v>-1.9099300000000001E-4</v>
      </c>
      <c r="C549" s="1">
        <v>-2.6599999999999998E-13</v>
      </c>
    </row>
    <row r="550" spans="1:3" x14ac:dyDescent="0.3">
      <c r="A550">
        <v>-57</v>
      </c>
      <c r="B550">
        <v>-1.7826100000000001E-4</v>
      </c>
      <c r="C550" s="1">
        <v>-2.6700000000000002E-13</v>
      </c>
    </row>
    <row r="551" spans="1:3" x14ac:dyDescent="0.3">
      <c r="A551">
        <v>-56</v>
      </c>
      <c r="B551">
        <v>-1.6585100000000001E-4</v>
      </c>
      <c r="C551" s="1">
        <v>-2.6299999999999999E-13</v>
      </c>
    </row>
    <row r="552" spans="1:3" x14ac:dyDescent="0.3">
      <c r="A552">
        <v>-55</v>
      </c>
      <c r="B552">
        <v>-1.5384900000000001E-4</v>
      </c>
      <c r="C552" s="1">
        <v>-2.8599999999999999E-13</v>
      </c>
    </row>
    <row r="553" spans="1:3" x14ac:dyDescent="0.3">
      <c r="A553">
        <v>-54</v>
      </c>
      <c r="B553">
        <v>-1.4225699999999999E-4</v>
      </c>
      <c r="C553" s="1">
        <v>-2.5700000000000002E-13</v>
      </c>
    </row>
    <row r="554" spans="1:3" x14ac:dyDescent="0.3">
      <c r="A554">
        <v>-53</v>
      </c>
      <c r="B554">
        <v>-1.3113400000000001E-4</v>
      </c>
      <c r="C554" s="1">
        <v>-2.72E-13</v>
      </c>
    </row>
    <row r="555" spans="1:3" x14ac:dyDescent="0.3">
      <c r="A555">
        <v>-52</v>
      </c>
      <c r="B555" s="1">
        <v>-1.20479E-4</v>
      </c>
      <c r="C555" s="1">
        <v>-2.5099999999999999E-13</v>
      </c>
    </row>
    <row r="556" spans="1:3" x14ac:dyDescent="0.3">
      <c r="A556">
        <v>-51</v>
      </c>
      <c r="B556" s="1">
        <v>-1.10264E-4</v>
      </c>
      <c r="C556" s="1">
        <v>-2.73E-13</v>
      </c>
    </row>
    <row r="557" spans="1:3" x14ac:dyDescent="0.3">
      <c r="A557">
        <v>-50</v>
      </c>
      <c r="B557" s="1">
        <v>-1.0047000000000001E-4</v>
      </c>
      <c r="C557" s="1">
        <v>-2.8799999999999998E-13</v>
      </c>
    </row>
    <row r="558" spans="1:3" x14ac:dyDescent="0.3">
      <c r="A558">
        <v>-49</v>
      </c>
      <c r="B558" s="1">
        <v>-9.1297200000000004E-5</v>
      </c>
      <c r="C558" s="1">
        <v>-2.5199999999999999E-13</v>
      </c>
    </row>
    <row r="559" spans="1:3" x14ac:dyDescent="0.3">
      <c r="A559">
        <v>-48</v>
      </c>
      <c r="B559" s="1">
        <v>-8.2542999999999999E-5</v>
      </c>
      <c r="C559" s="1">
        <v>-2.7499999999999999E-13</v>
      </c>
    </row>
    <row r="560" spans="1:3" x14ac:dyDescent="0.3">
      <c r="A560">
        <v>-47</v>
      </c>
      <c r="B560" s="1">
        <v>-7.4293600000000003E-5</v>
      </c>
      <c r="C560" s="1">
        <v>-2.4600000000000001E-13</v>
      </c>
    </row>
    <row r="561" spans="1:3" x14ac:dyDescent="0.3">
      <c r="A561">
        <v>-46</v>
      </c>
      <c r="B561" s="1">
        <v>-6.6568000000000004E-5</v>
      </c>
      <c r="C561" s="1">
        <v>-2.6399999999999999E-13</v>
      </c>
    </row>
    <row r="562" spans="1:3" x14ac:dyDescent="0.3">
      <c r="A562">
        <v>-45</v>
      </c>
      <c r="B562" s="1">
        <v>-5.9339200000000003E-5</v>
      </c>
      <c r="C562" s="1">
        <v>-2.6199999999999999E-13</v>
      </c>
    </row>
    <row r="563" spans="1:3" x14ac:dyDescent="0.3">
      <c r="A563">
        <v>-44</v>
      </c>
      <c r="B563" s="1">
        <v>-5.2642000000000002E-5</v>
      </c>
      <c r="C563" s="1">
        <v>-2.7399999999999999E-13</v>
      </c>
    </row>
    <row r="564" spans="1:3" x14ac:dyDescent="0.3">
      <c r="A564">
        <v>-43</v>
      </c>
      <c r="B564" s="1">
        <v>-4.6405700000000002E-5</v>
      </c>
      <c r="C564" s="1">
        <v>-2.84E-13</v>
      </c>
    </row>
    <row r="565" spans="1:3" x14ac:dyDescent="0.3">
      <c r="A565">
        <v>-42</v>
      </c>
      <c r="B565" s="1">
        <v>-4.0640599999999998E-5</v>
      </c>
      <c r="C565" s="1">
        <v>-2.9899999999999999E-13</v>
      </c>
    </row>
    <row r="566" spans="1:3" x14ac:dyDescent="0.3">
      <c r="A566">
        <v>-41</v>
      </c>
      <c r="B566" s="1">
        <v>-3.5354900000000003E-5</v>
      </c>
      <c r="C566" s="1">
        <v>-2.6399999999999999E-13</v>
      </c>
    </row>
    <row r="567" spans="1:3" x14ac:dyDescent="0.3">
      <c r="A567">
        <v>-40</v>
      </c>
      <c r="B567" s="1">
        <v>-3.0537200000000003E-5</v>
      </c>
      <c r="C567" s="1">
        <v>-2.9400000000000001E-13</v>
      </c>
    </row>
    <row r="568" spans="1:3" x14ac:dyDescent="0.3">
      <c r="A568">
        <v>-39</v>
      </c>
      <c r="B568" s="1">
        <v>-2.6152999999999998E-5</v>
      </c>
      <c r="C568" s="1">
        <v>-2.8100000000000001E-13</v>
      </c>
    </row>
    <row r="569" spans="1:3" x14ac:dyDescent="0.3">
      <c r="A569">
        <v>-38</v>
      </c>
      <c r="B569" s="1">
        <v>-2.22181E-5</v>
      </c>
      <c r="C569" s="1">
        <v>-2.7000000000000001E-13</v>
      </c>
    </row>
    <row r="570" spans="1:3" x14ac:dyDescent="0.3">
      <c r="A570">
        <v>-37</v>
      </c>
      <c r="B570" s="1">
        <v>-1.86613E-5</v>
      </c>
      <c r="C570" s="1">
        <v>-2.5600000000000002E-13</v>
      </c>
    </row>
    <row r="571" spans="1:3" x14ac:dyDescent="0.3">
      <c r="A571">
        <v>-36</v>
      </c>
      <c r="B571" s="1">
        <v>-1.55184E-5</v>
      </c>
      <c r="C571" s="1">
        <v>-2.8999999999999998E-13</v>
      </c>
    </row>
    <row r="572" spans="1:3" x14ac:dyDescent="0.3">
      <c r="A572">
        <v>-35</v>
      </c>
      <c r="B572" s="1">
        <v>-1.27376E-5</v>
      </c>
      <c r="C572" s="1">
        <v>-2.4199999999999998E-13</v>
      </c>
    </row>
    <row r="573" spans="1:3" x14ac:dyDescent="0.3">
      <c r="A573">
        <v>-34</v>
      </c>
      <c r="B573" s="1">
        <v>-1.03226E-5</v>
      </c>
      <c r="C573" s="1">
        <v>-2.7100000000000001E-13</v>
      </c>
    </row>
    <row r="574" spans="1:3" x14ac:dyDescent="0.3">
      <c r="A574">
        <v>-33</v>
      </c>
      <c r="B574" s="1">
        <v>-8.2485299999999994E-6</v>
      </c>
      <c r="C574" s="1">
        <v>-2.37E-13</v>
      </c>
    </row>
    <row r="575" spans="1:3" x14ac:dyDescent="0.3">
      <c r="A575">
        <v>-32</v>
      </c>
      <c r="B575" s="1">
        <v>-6.4747299999999996E-6</v>
      </c>
      <c r="C575" s="1">
        <v>-2.6900000000000001E-13</v>
      </c>
    </row>
    <row r="576" spans="1:3" x14ac:dyDescent="0.3">
      <c r="A576">
        <v>-31</v>
      </c>
      <c r="B576" s="1">
        <v>-4.9897699999999997E-6</v>
      </c>
      <c r="C576" s="1">
        <v>-2.5099999999999999E-13</v>
      </c>
    </row>
    <row r="577" spans="1:3" x14ac:dyDescent="0.3">
      <c r="A577">
        <v>-30</v>
      </c>
      <c r="B577" s="1">
        <v>-3.7682499999999999E-6</v>
      </c>
      <c r="C577" s="1">
        <v>-2.8000000000000002E-13</v>
      </c>
    </row>
    <row r="578" spans="1:3" x14ac:dyDescent="0.3">
      <c r="A578">
        <v>-29</v>
      </c>
      <c r="B578" s="1">
        <v>-2.78216E-6</v>
      </c>
      <c r="C578" s="1">
        <v>-3.0099999999999998E-13</v>
      </c>
    </row>
    <row r="579" spans="1:3" x14ac:dyDescent="0.3">
      <c r="A579">
        <v>-28</v>
      </c>
      <c r="B579" s="1">
        <v>-2.0062599999999999E-6</v>
      </c>
      <c r="C579" s="1">
        <v>-2.61E-13</v>
      </c>
    </row>
    <row r="580" spans="1:3" x14ac:dyDescent="0.3">
      <c r="A580">
        <v>-27</v>
      </c>
      <c r="B580" s="1">
        <v>-1.40554E-6</v>
      </c>
      <c r="C580" s="1">
        <v>-2.7100000000000001E-13</v>
      </c>
    </row>
    <row r="581" spans="1:3" x14ac:dyDescent="0.3">
      <c r="A581">
        <v>-26</v>
      </c>
      <c r="B581" s="1">
        <v>-9.7031099999999993E-7</v>
      </c>
      <c r="C581" s="1">
        <v>-2.0399999999999999E-13</v>
      </c>
    </row>
    <row r="582" spans="1:3" x14ac:dyDescent="0.3">
      <c r="A582">
        <v>-25</v>
      </c>
      <c r="B582" s="1">
        <v>-6.43843E-7</v>
      </c>
      <c r="C582" s="1">
        <v>-2.4199999999999998E-13</v>
      </c>
    </row>
    <row r="583" spans="1:3" x14ac:dyDescent="0.3">
      <c r="A583">
        <v>-24</v>
      </c>
      <c r="B583" s="1">
        <v>-4.1303500000000002E-7</v>
      </c>
      <c r="C583" s="1">
        <v>-2.5500000000000002E-13</v>
      </c>
    </row>
    <row r="584" spans="1:3" x14ac:dyDescent="0.3">
      <c r="A584">
        <v>-23</v>
      </c>
      <c r="B584" s="1">
        <v>-2.5693099999999999E-7</v>
      </c>
      <c r="C584" s="1">
        <v>-2.3099999999999997E-13</v>
      </c>
    </row>
    <row r="585" spans="1:3" x14ac:dyDescent="0.3">
      <c r="A585">
        <v>-22</v>
      </c>
      <c r="B585" s="1">
        <v>-1.5380599999999999E-7</v>
      </c>
      <c r="C585" s="1">
        <v>-2.5600000000000002E-13</v>
      </c>
    </row>
    <row r="586" spans="1:3" x14ac:dyDescent="0.3">
      <c r="A586">
        <v>-21</v>
      </c>
      <c r="B586" s="1">
        <v>-8.9269399999999999E-8</v>
      </c>
      <c r="C586" s="1">
        <v>-2.4300000000000002E-13</v>
      </c>
    </row>
    <row r="587" spans="1:3" x14ac:dyDescent="0.3">
      <c r="A587">
        <v>-20</v>
      </c>
      <c r="B587" s="1">
        <v>-4.8774800000000001E-8</v>
      </c>
      <c r="C587" s="1">
        <v>-2.6E-13</v>
      </c>
    </row>
    <row r="588" spans="1:3" x14ac:dyDescent="0.3">
      <c r="A588">
        <v>-19</v>
      </c>
      <c r="B588" s="1">
        <v>-2.5493799999999999E-8</v>
      </c>
      <c r="C588" s="1">
        <v>-2.49E-13</v>
      </c>
    </row>
    <row r="589" spans="1:3" x14ac:dyDescent="0.3">
      <c r="A589">
        <v>-18</v>
      </c>
      <c r="B589" s="1">
        <v>-1.2388200000000001E-8</v>
      </c>
      <c r="C589" s="1">
        <v>-2.6499999999999998E-13</v>
      </c>
    </row>
    <row r="590" spans="1:3" x14ac:dyDescent="0.3">
      <c r="A590">
        <v>-17</v>
      </c>
      <c r="B590" s="1">
        <v>-5.5998699999999996E-9</v>
      </c>
      <c r="C590" s="1">
        <v>-1.8599999999999999E-13</v>
      </c>
    </row>
    <row r="591" spans="1:3" x14ac:dyDescent="0.3">
      <c r="A591">
        <v>-16</v>
      </c>
      <c r="B591" s="1">
        <v>-2.2232900000000001E-9</v>
      </c>
      <c r="C591" s="1">
        <v>-2.36E-13</v>
      </c>
    </row>
    <row r="592" spans="1:3" x14ac:dyDescent="0.3">
      <c r="A592">
        <v>-15</v>
      </c>
      <c r="B592" s="1">
        <v>-8.6804299999999996E-10</v>
      </c>
      <c r="C592" s="1">
        <v>-1.53E-13</v>
      </c>
    </row>
    <row r="593" spans="1:3" x14ac:dyDescent="0.3">
      <c r="A593">
        <v>-14</v>
      </c>
      <c r="B593" s="1">
        <v>-3.7538999999999998E-10</v>
      </c>
      <c r="C593" s="1">
        <v>-5.0000000000000002E-14</v>
      </c>
    </row>
    <row r="594" spans="1:3" x14ac:dyDescent="0.3">
      <c r="A594">
        <v>-13</v>
      </c>
      <c r="B594" s="1">
        <v>-1.9962400000000001E-10</v>
      </c>
      <c r="C594" s="1">
        <v>-2.3999999999999999E-14</v>
      </c>
    </row>
    <row r="595" spans="1:3" x14ac:dyDescent="0.3">
      <c r="A595">
        <v>-12</v>
      </c>
      <c r="B595" s="1">
        <v>-1.6000599999999999E-10</v>
      </c>
      <c r="C595" s="1">
        <v>-8.0999999999999996E-14</v>
      </c>
    </row>
    <row r="596" spans="1:3" x14ac:dyDescent="0.3">
      <c r="A596">
        <v>-11</v>
      </c>
      <c r="B596" s="1">
        <v>-1.3887999999999999E-10</v>
      </c>
      <c r="C596" s="1">
        <v>-5.6000000000000001E-14</v>
      </c>
    </row>
    <row r="597" spans="1:3" x14ac:dyDescent="0.3">
      <c r="A597">
        <v>-10</v>
      </c>
      <c r="B597" s="1">
        <v>-1.3134300000000001E-10</v>
      </c>
      <c r="C597" s="1">
        <v>-5.0000000000000002E-14</v>
      </c>
    </row>
    <row r="598" spans="1:3" x14ac:dyDescent="0.3">
      <c r="A598">
        <v>-9</v>
      </c>
      <c r="B598" s="1">
        <v>-1.1062800000000001E-10</v>
      </c>
      <c r="C598" s="1">
        <v>-4E-14</v>
      </c>
    </row>
    <row r="599" spans="1:3" x14ac:dyDescent="0.3">
      <c r="A599">
        <v>-8</v>
      </c>
      <c r="B599" s="1">
        <v>-1.05413E-10</v>
      </c>
      <c r="C599" s="1">
        <v>-2.3999999999999999E-14</v>
      </c>
    </row>
    <row r="600" spans="1:3" x14ac:dyDescent="0.3">
      <c r="A600">
        <v>-7</v>
      </c>
      <c r="B600" s="1">
        <v>-1.05416E-10</v>
      </c>
      <c r="C600" s="1">
        <v>-4.7999999999999997E-14</v>
      </c>
    </row>
    <row r="601" spans="1:3" x14ac:dyDescent="0.3">
      <c r="A601">
        <v>-6</v>
      </c>
      <c r="B601" s="1">
        <v>-9.8633999999999995E-11</v>
      </c>
      <c r="C601" s="1">
        <v>-3.8999999999999998E-14</v>
      </c>
    </row>
    <row r="602" spans="1:3" x14ac:dyDescent="0.3">
      <c r="A602">
        <v>-5</v>
      </c>
      <c r="B602" s="1">
        <v>-9.3628E-11</v>
      </c>
      <c r="C602" s="1">
        <v>8.9999999999999995E-15</v>
      </c>
    </row>
    <row r="603" spans="1:3" x14ac:dyDescent="0.3">
      <c r="A603">
        <v>-4</v>
      </c>
      <c r="B603" s="1">
        <v>-8.5734000000000006E-11</v>
      </c>
      <c r="C603" s="1">
        <v>-3.7E-14</v>
      </c>
    </row>
    <row r="604" spans="1:3" x14ac:dyDescent="0.3">
      <c r="A604">
        <v>-3</v>
      </c>
      <c r="B604" s="1">
        <v>-7.8919000000000002E-11</v>
      </c>
      <c r="C604" s="1">
        <v>-2.6999999999999999E-14</v>
      </c>
    </row>
    <row r="605" spans="1:3" x14ac:dyDescent="0.3">
      <c r="A605">
        <v>-2</v>
      </c>
      <c r="B605" s="1">
        <v>-7.4128000000000002E-11</v>
      </c>
      <c r="C605" s="1">
        <v>-4.0000000000000003E-15</v>
      </c>
    </row>
    <row r="606" spans="1:3" x14ac:dyDescent="0.3">
      <c r="A606">
        <v>-1</v>
      </c>
      <c r="B606" s="1">
        <v>-7.9142999999999997E-11</v>
      </c>
      <c r="C606" s="1">
        <v>-5.1999999999999999E-14</v>
      </c>
    </row>
    <row r="607" spans="1:3" x14ac:dyDescent="0.3">
      <c r="A607">
        <v>0</v>
      </c>
      <c r="B607" s="1">
        <v>-7.1957000000000003E-11</v>
      </c>
      <c r="C607" s="1">
        <v>-1.4999999999999999E-14</v>
      </c>
    </row>
    <row r="608" spans="1:3" x14ac:dyDescent="0.3">
      <c r="A608">
        <v>0</v>
      </c>
      <c r="B608" s="1">
        <v>-1.60724E-10</v>
      </c>
      <c r="C608" s="1">
        <v>8.9999999999999995E-15</v>
      </c>
    </row>
    <row r="609" spans="1:3" x14ac:dyDescent="0.3">
      <c r="A609">
        <v>-1</v>
      </c>
      <c r="B609" s="1">
        <v>-9.3454000000000006E-11</v>
      </c>
      <c r="C609" s="1">
        <v>4.8999999999999999E-14</v>
      </c>
    </row>
    <row r="610" spans="1:3" x14ac:dyDescent="0.3">
      <c r="A610">
        <v>-2</v>
      </c>
      <c r="B610" s="1">
        <v>-7.7165999999999995E-11</v>
      </c>
      <c r="C610" s="1">
        <v>3.2000000000000002E-14</v>
      </c>
    </row>
    <row r="611" spans="1:3" x14ac:dyDescent="0.3">
      <c r="A611">
        <v>-3</v>
      </c>
      <c r="B611" s="1">
        <v>-7.0637999999999997E-11</v>
      </c>
      <c r="C611" s="1">
        <v>6.2000000000000001E-14</v>
      </c>
    </row>
    <row r="612" spans="1:3" x14ac:dyDescent="0.3">
      <c r="A612">
        <v>-4</v>
      </c>
      <c r="B612" s="1">
        <v>-6.8710999999999997E-11</v>
      </c>
      <c r="C612" s="1">
        <v>1.01E-13</v>
      </c>
    </row>
    <row r="613" spans="1:3" x14ac:dyDescent="0.3">
      <c r="A613">
        <v>-5</v>
      </c>
      <c r="B613" s="1">
        <v>-6.7047000000000004E-11</v>
      </c>
      <c r="C613" s="1">
        <v>1E-13</v>
      </c>
    </row>
    <row r="614" spans="1:3" x14ac:dyDescent="0.3">
      <c r="A614">
        <v>-6</v>
      </c>
      <c r="B614" s="1">
        <v>-6.6733999999999994E-11</v>
      </c>
      <c r="C614" s="1">
        <v>1.07E-13</v>
      </c>
    </row>
    <row r="615" spans="1:3" x14ac:dyDescent="0.3">
      <c r="A615">
        <v>-7</v>
      </c>
      <c r="B615" s="1">
        <v>-6.4138000000000006E-11</v>
      </c>
      <c r="C615" s="1">
        <v>6.2999999999999997E-14</v>
      </c>
    </row>
    <row r="616" spans="1:3" x14ac:dyDescent="0.3">
      <c r="A616">
        <v>-8</v>
      </c>
      <c r="B616" s="1">
        <v>-6.3943000000000001E-11</v>
      </c>
      <c r="C616" s="1">
        <v>6.1000000000000005E-14</v>
      </c>
    </row>
    <row r="617" spans="1:3" x14ac:dyDescent="0.3">
      <c r="A617">
        <v>-9</v>
      </c>
      <c r="B617" s="1">
        <v>-6.0603000000000003E-11</v>
      </c>
      <c r="C617" s="1">
        <v>8.6E-14</v>
      </c>
    </row>
    <row r="618" spans="1:3" x14ac:dyDescent="0.3">
      <c r="A618">
        <v>-10</v>
      </c>
      <c r="B618" s="1">
        <v>-5.7375000000000002E-11</v>
      </c>
      <c r="C618" s="1">
        <v>7.1999999999999996E-14</v>
      </c>
    </row>
    <row r="619" spans="1:3" x14ac:dyDescent="0.3">
      <c r="A619">
        <v>-11</v>
      </c>
      <c r="B619" s="1">
        <v>-6.5283000000000006E-11</v>
      </c>
      <c r="C619" s="1">
        <v>7.7999999999999996E-14</v>
      </c>
    </row>
    <row r="620" spans="1:3" x14ac:dyDescent="0.3">
      <c r="A620">
        <v>-12</v>
      </c>
      <c r="B620" s="1">
        <v>-1.25566E-10</v>
      </c>
      <c r="C620" s="1">
        <v>7.1E-14</v>
      </c>
    </row>
    <row r="621" spans="1:3" x14ac:dyDescent="0.3">
      <c r="A621">
        <v>-13</v>
      </c>
      <c r="B621" s="1">
        <v>-4.21182E-10</v>
      </c>
      <c r="C621" s="1">
        <v>1.0499999999999999E-13</v>
      </c>
    </row>
    <row r="622" spans="1:3" x14ac:dyDescent="0.3">
      <c r="A622">
        <v>-14</v>
      </c>
      <c r="B622" s="1">
        <v>-1.5106499999999999E-9</v>
      </c>
      <c r="C622" s="1">
        <v>1.07E-13</v>
      </c>
    </row>
    <row r="623" spans="1:3" x14ac:dyDescent="0.3">
      <c r="A623">
        <v>-15</v>
      </c>
      <c r="B623" s="1">
        <v>-4.9690499999999999E-9</v>
      </c>
      <c r="C623" s="1">
        <v>2.2E-13</v>
      </c>
    </row>
    <row r="624" spans="1:3" x14ac:dyDescent="0.3">
      <c r="A624">
        <v>-16</v>
      </c>
      <c r="B624" s="1">
        <v>-1.22446E-8</v>
      </c>
      <c r="C624" s="1">
        <v>1.4600000000000001E-13</v>
      </c>
    </row>
    <row r="625" spans="1:3" x14ac:dyDescent="0.3">
      <c r="A625">
        <v>-17</v>
      </c>
      <c r="B625" s="1">
        <v>-2.84713E-8</v>
      </c>
      <c r="C625" s="1">
        <v>2.3400000000000001E-13</v>
      </c>
    </row>
    <row r="626" spans="1:3" x14ac:dyDescent="0.3">
      <c r="A626">
        <v>-18</v>
      </c>
      <c r="B626" s="1">
        <v>-5.8090699999999998E-8</v>
      </c>
      <c r="C626" s="1">
        <v>2.6499999999999998E-13</v>
      </c>
    </row>
    <row r="627" spans="1:3" x14ac:dyDescent="0.3">
      <c r="A627">
        <v>-19</v>
      </c>
      <c r="B627" s="1">
        <v>-1.094462E-7</v>
      </c>
      <c r="C627" s="1">
        <v>2.6499999999999998E-13</v>
      </c>
    </row>
    <row r="628" spans="1:3" x14ac:dyDescent="0.3">
      <c r="A628">
        <v>-20</v>
      </c>
      <c r="B628" s="1">
        <v>-1.9245300000000001E-7</v>
      </c>
      <c r="C628" s="1">
        <v>1.4100000000000001E-13</v>
      </c>
    </row>
    <row r="629" spans="1:3" x14ac:dyDescent="0.3">
      <c r="A629">
        <v>-21</v>
      </c>
      <c r="B629" s="1">
        <v>-3.2716500000000001E-7</v>
      </c>
      <c r="C629" s="1">
        <v>2.7599999999999999E-13</v>
      </c>
    </row>
    <row r="630" spans="1:3" x14ac:dyDescent="0.3">
      <c r="A630">
        <v>-22</v>
      </c>
      <c r="B630" s="1">
        <v>-5.3096300000000001E-7</v>
      </c>
      <c r="C630" s="1">
        <v>2.6E-13</v>
      </c>
    </row>
    <row r="631" spans="1:3" x14ac:dyDescent="0.3">
      <c r="A631">
        <v>-23</v>
      </c>
      <c r="B631" s="1">
        <v>-8.2809E-7</v>
      </c>
      <c r="C631" s="1">
        <v>2.97E-13</v>
      </c>
    </row>
    <row r="632" spans="1:3" x14ac:dyDescent="0.3">
      <c r="A632">
        <v>-24</v>
      </c>
      <c r="B632" s="1">
        <v>-1.2317499999999999E-6</v>
      </c>
      <c r="C632" s="1">
        <v>1.89E-13</v>
      </c>
    </row>
    <row r="633" spans="1:3" x14ac:dyDescent="0.3">
      <c r="A633">
        <v>-25</v>
      </c>
      <c r="B633" s="1">
        <v>-1.8050399999999999E-6</v>
      </c>
      <c r="C633" s="1">
        <v>2.5500000000000002E-13</v>
      </c>
    </row>
    <row r="634" spans="1:3" x14ac:dyDescent="0.3">
      <c r="A634">
        <v>-26</v>
      </c>
      <c r="B634" s="1">
        <v>-2.5656099999999999E-6</v>
      </c>
      <c r="C634" s="1">
        <v>2.7499999999999999E-13</v>
      </c>
    </row>
    <row r="635" spans="1:3" x14ac:dyDescent="0.3">
      <c r="A635">
        <v>-27</v>
      </c>
      <c r="B635" s="1">
        <v>-3.5470000000000001E-6</v>
      </c>
      <c r="C635" s="1">
        <v>2.9100000000000002E-13</v>
      </c>
    </row>
    <row r="636" spans="1:3" x14ac:dyDescent="0.3">
      <c r="A636">
        <v>-28</v>
      </c>
      <c r="B636" s="1">
        <v>-4.7759000000000003E-6</v>
      </c>
      <c r="C636" s="1">
        <v>2.9500000000000001E-13</v>
      </c>
    </row>
    <row r="637" spans="1:3" x14ac:dyDescent="0.3">
      <c r="A637">
        <v>-29</v>
      </c>
      <c r="B637" s="1">
        <v>-6.2755500000000004E-6</v>
      </c>
      <c r="C637" s="1">
        <v>2.9200000000000002E-13</v>
      </c>
    </row>
    <row r="638" spans="1:3" x14ac:dyDescent="0.3">
      <c r="A638">
        <v>-30</v>
      </c>
      <c r="B638" s="1">
        <v>-8.0749199999999993E-6</v>
      </c>
      <c r="C638" s="1">
        <v>2.6700000000000002E-13</v>
      </c>
    </row>
    <row r="639" spans="1:3" x14ac:dyDescent="0.3">
      <c r="A639">
        <v>-31</v>
      </c>
      <c r="B639" s="1">
        <v>-1.021822E-5</v>
      </c>
      <c r="C639" s="1">
        <v>2.7100000000000001E-13</v>
      </c>
    </row>
    <row r="640" spans="1:3" x14ac:dyDescent="0.3">
      <c r="A640">
        <v>-32</v>
      </c>
      <c r="B640" s="1">
        <v>-1.26537E-5</v>
      </c>
      <c r="C640" s="1">
        <v>1.67E-13</v>
      </c>
    </row>
    <row r="641" spans="1:3" x14ac:dyDescent="0.3">
      <c r="A641">
        <v>-33</v>
      </c>
      <c r="B641" s="1">
        <v>-1.5562699999999999E-5</v>
      </c>
      <c r="C641" s="1">
        <v>2.3200000000000002E-13</v>
      </c>
    </row>
    <row r="642" spans="1:3" x14ac:dyDescent="0.3">
      <c r="A642">
        <v>-34</v>
      </c>
      <c r="B642" s="1">
        <v>-1.88665E-5</v>
      </c>
      <c r="C642" s="1">
        <v>2.6E-13</v>
      </c>
    </row>
    <row r="643" spans="1:3" x14ac:dyDescent="0.3">
      <c r="A643">
        <v>-35</v>
      </c>
      <c r="B643" s="1">
        <v>-2.2589500000000001E-5</v>
      </c>
      <c r="C643" s="1">
        <v>3.09E-13</v>
      </c>
    </row>
    <row r="644" spans="1:3" x14ac:dyDescent="0.3">
      <c r="A644">
        <v>-36</v>
      </c>
      <c r="B644" s="1">
        <v>-2.6778500000000001E-5</v>
      </c>
      <c r="C644" s="1">
        <v>2.7900000000000002E-13</v>
      </c>
    </row>
    <row r="645" spans="1:3" x14ac:dyDescent="0.3">
      <c r="A645">
        <v>-37</v>
      </c>
      <c r="B645" s="1">
        <v>-3.1439700000000003E-5</v>
      </c>
      <c r="C645" s="1">
        <v>2.7599999999999999E-13</v>
      </c>
    </row>
    <row r="646" spans="1:3" x14ac:dyDescent="0.3">
      <c r="A646">
        <v>-38</v>
      </c>
      <c r="B646" s="1">
        <v>-3.6573299999999998E-5</v>
      </c>
      <c r="C646" s="1">
        <v>2.97E-13</v>
      </c>
    </row>
    <row r="647" spans="1:3" x14ac:dyDescent="0.3">
      <c r="A647">
        <v>-39</v>
      </c>
      <c r="B647" s="1">
        <v>-4.2194499999999997E-5</v>
      </c>
      <c r="C647" s="1">
        <v>2.9400000000000001E-13</v>
      </c>
    </row>
    <row r="648" spans="1:3" x14ac:dyDescent="0.3">
      <c r="A648">
        <v>-40</v>
      </c>
      <c r="B648" s="1">
        <v>-4.8396500000000003E-5</v>
      </c>
      <c r="C648" s="1">
        <v>2.9400000000000001E-13</v>
      </c>
    </row>
    <row r="649" spans="1:3" x14ac:dyDescent="0.3">
      <c r="A649">
        <v>-41</v>
      </c>
      <c r="B649" s="1">
        <v>-5.51352E-5</v>
      </c>
      <c r="C649" s="1">
        <v>2.9400000000000001E-13</v>
      </c>
    </row>
    <row r="650" spans="1:3" x14ac:dyDescent="0.3">
      <c r="A650">
        <v>-42</v>
      </c>
      <c r="B650" s="1">
        <v>-6.2392599999999996E-5</v>
      </c>
      <c r="C650" s="1">
        <v>3.0300000000000002E-13</v>
      </c>
    </row>
    <row r="651" spans="1:3" x14ac:dyDescent="0.3">
      <c r="A651">
        <v>-43</v>
      </c>
      <c r="B651" s="1">
        <v>-7.0215499999999999E-5</v>
      </c>
      <c r="C651" s="1">
        <v>2.8799999999999998E-13</v>
      </c>
    </row>
    <row r="652" spans="1:3" x14ac:dyDescent="0.3">
      <c r="A652">
        <v>-44</v>
      </c>
      <c r="B652" s="1">
        <v>-7.8565200000000005E-5</v>
      </c>
      <c r="C652" s="1">
        <v>2.9500000000000001E-13</v>
      </c>
    </row>
    <row r="653" spans="1:3" x14ac:dyDescent="0.3">
      <c r="A653">
        <v>-45</v>
      </c>
      <c r="B653" s="1">
        <v>-8.7482600000000002E-5</v>
      </c>
      <c r="C653" s="1">
        <v>3.1299999999999998E-13</v>
      </c>
    </row>
    <row r="654" spans="1:3" x14ac:dyDescent="0.3">
      <c r="A654">
        <v>-46</v>
      </c>
      <c r="B654" s="1">
        <v>-9.6993199999999998E-5</v>
      </c>
      <c r="C654" s="1">
        <v>2.9899999999999999E-13</v>
      </c>
    </row>
    <row r="655" spans="1:3" x14ac:dyDescent="0.3">
      <c r="A655">
        <v>-47</v>
      </c>
      <c r="B655" s="1">
        <v>-1.0707199999999999E-4</v>
      </c>
      <c r="C655" s="1">
        <v>2.9300000000000001E-13</v>
      </c>
    </row>
    <row r="656" spans="1:3" x14ac:dyDescent="0.3">
      <c r="A656">
        <v>-48</v>
      </c>
      <c r="B656" s="1">
        <v>-1.1747999999999999E-4</v>
      </c>
      <c r="C656" s="1">
        <v>2.19E-13</v>
      </c>
    </row>
    <row r="657" spans="1:3" x14ac:dyDescent="0.3">
      <c r="A657">
        <v>-49</v>
      </c>
      <c r="B657" s="1">
        <v>-1.2873999999999999E-4</v>
      </c>
      <c r="C657" s="1">
        <v>2.7499999999999999E-13</v>
      </c>
    </row>
    <row r="658" spans="1:3" x14ac:dyDescent="0.3">
      <c r="A658">
        <v>-50</v>
      </c>
      <c r="B658" s="1">
        <v>-1.4058399999999999E-4</v>
      </c>
      <c r="C658" s="1">
        <v>2.6299999999999999E-13</v>
      </c>
    </row>
    <row r="659" spans="1:3" x14ac:dyDescent="0.3">
      <c r="A659">
        <v>-51</v>
      </c>
      <c r="B659">
        <v>-1.5303199999999999E-4</v>
      </c>
      <c r="C659" s="1">
        <v>2.9999999999999998E-13</v>
      </c>
    </row>
    <row r="660" spans="1:3" x14ac:dyDescent="0.3">
      <c r="A660">
        <v>-52</v>
      </c>
      <c r="B660">
        <v>-1.66E-4</v>
      </c>
      <c r="C660" s="1">
        <v>3.1400000000000003E-13</v>
      </c>
    </row>
    <row r="661" spans="1:3" x14ac:dyDescent="0.3">
      <c r="A661">
        <v>-53</v>
      </c>
      <c r="B661">
        <v>-1.7950400000000001E-4</v>
      </c>
      <c r="C661" s="1">
        <v>2.97E-13</v>
      </c>
    </row>
    <row r="662" spans="1:3" x14ac:dyDescent="0.3">
      <c r="A662">
        <v>-54</v>
      </c>
      <c r="B662">
        <v>-1.9364999999999999E-4</v>
      </c>
      <c r="C662" s="1">
        <v>3.2499999999999998E-13</v>
      </c>
    </row>
    <row r="663" spans="1:3" x14ac:dyDescent="0.3">
      <c r="A663">
        <v>-55</v>
      </c>
      <c r="B663">
        <v>-2.0825800000000001E-4</v>
      </c>
      <c r="C663" s="1">
        <v>2.9899999999999999E-13</v>
      </c>
    </row>
    <row r="664" spans="1:3" x14ac:dyDescent="0.3">
      <c r="A664">
        <v>-56</v>
      </c>
      <c r="B664">
        <v>-2.23484E-4</v>
      </c>
      <c r="C664" s="1">
        <v>2.9899999999999999E-13</v>
      </c>
    </row>
    <row r="665" spans="1:3" x14ac:dyDescent="0.3">
      <c r="A665">
        <v>-57</v>
      </c>
      <c r="B665">
        <v>-2.39287E-4</v>
      </c>
      <c r="C665" s="1">
        <v>3.2299999999999999E-13</v>
      </c>
    </row>
    <row r="666" spans="1:3" x14ac:dyDescent="0.3">
      <c r="A666">
        <v>-58</v>
      </c>
      <c r="B666">
        <v>-2.5560900000000001E-4</v>
      </c>
      <c r="C666" s="1">
        <v>3.2199999999999999E-13</v>
      </c>
    </row>
    <row r="667" spans="1:3" x14ac:dyDescent="0.3">
      <c r="A667">
        <v>-59</v>
      </c>
      <c r="B667">
        <v>-2.7234200000000002E-4</v>
      </c>
      <c r="C667" s="1">
        <v>2.96E-13</v>
      </c>
    </row>
    <row r="668" spans="1:3" x14ac:dyDescent="0.3">
      <c r="A668">
        <v>-60</v>
      </c>
      <c r="B668">
        <v>-2.8960999999999999E-4</v>
      </c>
      <c r="C668" s="1">
        <v>2.7399999999999999E-13</v>
      </c>
    </row>
    <row r="669" spans="1:3" x14ac:dyDescent="0.3">
      <c r="A669">
        <v>-61</v>
      </c>
      <c r="B669">
        <v>-3.0754000000000003E-4</v>
      </c>
      <c r="C669" s="1">
        <v>2.8000000000000002E-13</v>
      </c>
    </row>
    <row r="670" spans="1:3" x14ac:dyDescent="0.3">
      <c r="A670">
        <v>-62</v>
      </c>
      <c r="B670">
        <v>-3.2597799999999999E-4</v>
      </c>
      <c r="C670" s="1">
        <v>3.07E-13</v>
      </c>
    </row>
    <row r="671" spans="1:3" x14ac:dyDescent="0.3">
      <c r="A671">
        <v>-63</v>
      </c>
      <c r="B671">
        <v>-3.4490600000000002E-4</v>
      </c>
      <c r="C671" s="1">
        <v>3.1500000000000002E-13</v>
      </c>
    </row>
    <row r="672" spans="1:3" x14ac:dyDescent="0.3">
      <c r="A672">
        <v>-64</v>
      </c>
      <c r="B672">
        <v>-3.64247E-4</v>
      </c>
      <c r="C672" s="1">
        <v>2.85E-13</v>
      </c>
    </row>
    <row r="673" spans="1:3" x14ac:dyDescent="0.3">
      <c r="A673">
        <v>-65</v>
      </c>
      <c r="B673">
        <v>-3.8410099999999997E-4</v>
      </c>
      <c r="C673" s="1">
        <v>3.09E-13</v>
      </c>
    </row>
    <row r="674" spans="1:3" x14ac:dyDescent="0.3">
      <c r="A674">
        <v>-66</v>
      </c>
      <c r="B674">
        <v>-4.0442400000000002E-4</v>
      </c>
      <c r="C674" s="1">
        <v>3.19E-13</v>
      </c>
    </row>
    <row r="675" spans="1:3" x14ac:dyDescent="0.3">
      <c r="A675">
        <v>-67</v>
      </c>
      <c r="B675">
        <v>-4.25067E-4</v>
      </c>
      <c r="C675" s="1">
        <v>2.96E-13</v>
      </c>
    </row>
    <row r="676" spans="1:3" x14ac:dyDescent="0.3">
      <c r="A676">
        <v>-68</v>
      </c>
      <c r="B676">
        <v>-4.4627000000000002E-4</v>
      </c>
      <c r="C676" s="1">
        <v>2.9400000000000001E-13</v>
      </c>
    </row>
    <row r="677" spans="1:3" x14ac:dyDescent="0.3">
      <c r="A677">
        <v>-69</v>
      </c>
      <c r="B677">
        <v>-4.6781999999999998E-4</v>
      </c>
      <c r="C677" s="1">
        <v>2.5299999999999998E-13</v>
      </c>
    </row>
    <row r="678" spans="1:3" x14ac:dyDescent="0.3">
      <c r="A678">
        <v>-70</v>
      </c>
      <c r="B678">
        <v>-4.8977099999999996E-4</v>
      </c>
      <c r="C678" s="1">
        <v>2.6299999999999999E-13</v>
      </c>
    </row>
    <row r="679" spans="1:3" x14ac:dyDescent="0.3">
      <c r="A679">
        <v>-71</v>
      </c>
      <c r="B679">
        <v>-5.1190899999999995E-4</v>
      </c>
      <c r="C679" s="1">
        <v>2.84E-13</v>
      </c>
    </row>
    <row r="680" spans="1:3" x14ac:dyDescent="0.3">
      <c r="A680">
        <v>-72</v>
      </c>
      <c r="B680">
        <v>-5.3458399999999995E-4</v>
      </c>
      <c r="C680" s="1">
        <v>2.7399999999999999E-13</v>
      </c>
    </row>
    <row r="681" spans="1:3" x14ac:dyDescent="0.3">
      <c r="A681">
        <v>-73</v>
      </c>
      <c r="B681">
        <v>-5.57476E-4</v>
      </c>
      <c r="C681" s="1">
        <v>3.1600000000000002E-13</v>
      </c>
    </row>
    <row r="682" spans="1:3" x14ac:dyDescent="0.3">
      <c r="A682">
        <v>-74</v>
      </c>
      <c r="B682">
        <v>-5.8058100000000004E-4</v>
      </c>
      <c r="C682" s="1">
        <v>2.9200000000000002E-13</v>
      </c>
    </row>
    <row r="683" spans="1:3" x14ac:dyDescent="0.3">
      <c r="A683">
        <v>-75</v>
      </c>
      <c r="B683">
        <v>-6.03901E-4</v>
      </c>
      <c r="C683" s="1">
        <v>2.9400000000000001E-13</v>
      </c>
    </row>
    <row r="684" spans="1:3" x14ac:dyDescent="0.3">
      <c r="A684">
        <v>-76</v>
      </c>
      <c r="B684">
        <v>-6.2739399999999998E-4</v>
      </c>
      <c r="C684" s="1">
        <v>2.8200000000000001E-13</v>
      </c>
    </row>
    <row r="685" spans="1:3" x14ac:dyDescent="0.3">
      <c r="A685">
        <v>-77</v>
      </c>
      <c r="B685">
        <v>-6.51076E-4</v>
      </c>
      <c r="C685" s="1">
        <v>2.9200000000000002E-13</v>
      </c>
    </row>
    <row r="686" spans="1:3" x14ac:dyDescent="0.3">
      <c r="A686">
        <v>-78</v>
      </c>
      <c r="B686">
        <v>-6.7460899999999995E-4</v>
      </c>
      <c r="C686" s="1">
        <v>2.6E-13</v>
      </c>
    </row>
    <row r="687" spans="1:3" x14ac:dyDescent="0.3">
      <c r="A687">
        <v>-79</v>
      </c>
      <c r="B687">
        <v>-6.9845200000000001E-4</v>
      </c>
      <c r="C687" s="1">
        <v>3.0500000000000001E-13</v>
      </c>
    </row>
    <row r="688" spans="1:3" x14ac:dyDescent="0.3">
      <c r="A688">
        <v>-80</v>
      </c>
      <c r="B688">
        <v>-7.2231200000000002E-4</v>
      </c>
      <c r="C688" s="1">
        <v>3.0400000000000002E-13</v>
      </c>
    </row>
    <row r="689" spans="1:3" x14ac:dyDescent="0.3">
      <c r="A689">
        <v>-81</v>
      </c>
      <c r="B689">
        <v>-7.4604999999999995E-4</v>
      </c>
      <c r="C689" s="1">
        <v>2.96E-13</v>
      </c>
    </row>
    <row r="690" spans="1:3" x14ac:dyDescent="0.3">
      <c r="A690">
        <v>-82</v>
      </c>
      <c r="B690">
        <v>-7.6985300000000003E-4</v>
      </c>
      <c r="C690" s="1">
        <v>2.84E-13</v>
      </c>
    </row>
    <row r="691" spans="1:3" x14ac:dyDescent="0.3">
      <c r="A691">
        <v>-83</v>
      </c>
      <c r="B691">
        <v>-7.9296200000000003E-4</v>
      </c>
      <c r="C691" s="1">
        <v>2.7399999999999999E-13</v>
      </c>
    </row>
    <row r="692" spans="1:3" x14ac:dyDescent="0.3">
      <c r="A692">
        <v>-84</v>
      </c>
      <c r="B692">
        <v>-8.16696E-4</v>
      </c>
      <c r="C692" s="1">
        <v>2.61E-13</v>
      </c>
    </row>
    <row r="693" spans="1:3" x14ac:dyDescent="0.3">
      <c r="A693">
        <v>-85</v>
      </c>
      <c r="B693">
        <v>-8.4021599999999997E-4</v>
      </c>
      <c r="C693" s="1">
        <v>3.0300000000000002E-13</v>
      </c>
    </row>
    <row r="694" spans="1:3" x14ac:dyDescent="0.3">
      <c r="A694">
        <v>-86</v>
      </c>
      <c r="B694">
        <v>-8.6383499999999997E-4</v>
      </c>
      <c r="C694" s="1">
        <v>2.9500000000000001E-13</v>
      </c>
    </row>
    <row r="695" spans="1:3" x14ac:dyDescent="0.3">
      <c r="A695">
        <v>-87</v>
      </c>
      <c r="B695">
        <v>-8.8648199999999996E-4</v>
      </c>
      <c r="C695" s="1">
        <v>2.9200000000000002E-13</v>
      </c>
    </row>
    <row r="696" spans="1:3" x14ac:dyDescent="0.3">
      <c r="A696">
        <v>-88</v>
      </c>
      <c r="B696">
        <v>-9.0950999999999998E-4</v>
      </c>
      <c r="C696" s="1">
        <v>2.6399999999999999E-13</v>
      </c>
    </row>
    <row r="697" spans="1:3" x14ac:dyDescent="0.3">
      <c r="A697">
        <v>-89</v>
      </c>
      <c r="B697">
        <v>-9.3201299999999998E-4</v>
      </c>
      <c r="C697" s="1">
        <v>2.9799999999999999E-13</v>
      </c>
    </row>
    <row r="698" spans="1:3" x14ac:dyDescent="0.3">
      <c r="A698">
        <v>-90</v>
      </c>
      <c r="B698">
        <v>-9.5410000000000004E-4</v>
      </c>
      <c r="C698" s="1">
        <v>2.8100000000000001E-13</v>
      </c>
    </row>
    <row r="699" spans="1:3" x14ac:dyDescent="0.3">
      <c r="A699">
        <v>-91</v>
      </c>
      <c r="B699">
        <v>-9.7609599999999997E-4</v>
      </c>
      <c r="C699" s="1">
        <v>2.9100000000000002E-13</v>
      </c>
    </row>
    <row r="700" spans="1:3" x14ac:dyDescent="0.3">
      <c r="A700">
        <v>-92</v>
      </c>
      <c r="B700">
        <v>-9.9782699999999996E-4</v>
      </c>
      <c r="C700" s="1">
        <v>2.7100000000000001E-13</v>
      </c>
    </row>
    <row r="701" spans="1:3" x14ac:dyDescent="0.3">
      <c r="A701">
        <v>-93</v>
      </c>
      <c r="B701">
        <v>-1.0192070000000001E-3</v>
      </c>
      <c r="C701" s="1">
        <v>2.84E-13</v>
      </c>
    </row>
    <row r="702" spans="1:3" x14ac:dyDescent="0.3">
      <c r="A702">
        <v>-94</v>
      </c>
      <c r="B702">
        <v>-1.0407229999999999E-3</v>
      </c>
      <c r="C702" s="1">
        <v>2.97E-13</v>
      </c>
    </row>
    <row r="703" spans="1:3" x14ac:dyDescent="0.3">
      <c r="A703">
        <v>-95</v>
      </c>
      <c r="B703">
        <v>-1.0615170000000001E-3</v>
      </c>
      <c r="C703" s="1">
        <v>2.7000000000000001E-13</v>
      </c>
    </row>
    <row r="704" spans="1:3" x14ac:dyDescent="0.3">
      <c r="A704">
        <v>-96</v>
      </c>
      <c r="B704">
        <v>-1.0817940000000001E-3</v>
      </c>
      <c r="C704" s="1">
        <v>3.07E-13</v>
      </c>
    </row>
    <row r="705" spans="1:3" x14ac:dyDescent="0.3">
      <c r="A705">
        <v>-97</v>
      </c>
      <c r="B705">
        <v>-1.1012120000000001E-3</v>
      </c>
      <c r="C705" s="1">
        <v>3.2800000000000002E-13</v>
      </c>
    </row>
    <row r="706" spans="1:3" x14ac:dyDescent="0.3">
      <c r="A706">
        <v>-98</v>
      </c>
      <c r="B706">
        <v>-1.120902E-3</v>
      </c>
      <c r="C706" s="1">
        <v>2.7000000000000001E-13</v>
      </c>
    </row>
    <row r="707" spans="1:3" x14ac:dyDescent="0.3">
      <c r="A707">
        <v>-99</v>
      </c>
      <c r="B707">
        <v>-1.1402700000000001E-3</v>
      </c>
      <c r="C707" s="1">
        <v>2.8999999999999998E-13</v>
      </c>
    </row>
    <row r="708" spans="1:3" x14ac:dyDescent="0.3">
      <c r="A708">
        <v>-100</v>
      </c>
      <c r="B708">
        <v>-1.1588E-3</v>
      </c>
      <c r="C708" s="1">
        <v>3.21E-13</v>
      </c>
    </row>
    <row r="709" spans="1:3" x14ac:dyDescent="0.3">
      <c r="A709">
        <v>-100</v>
      </c>
      <c r="B709">
        <v>-1.1529999999999999E-3</v>
      </c>
      <c r="C709" s="1">
        <v>1.6E-13</v>
      </c>
    </row>
    <row r="710" spans="1:3" x14ac:dyDescent="0.3">
      <c r="A710">
        <v>-99</v>
      </c>
      <c r="B710">
        <v>-1.1197500000000001E-3</v>
      </c>
      <c r="C710" s="1">
        <v>-6.5999999999999996E-14</v>
      </c>
    </row>
    <row r="711" spans="1:3" x14ac:dyDescent="0.3">
      <c r="A711">
        <v>-98</v>
      </c>
      <c r="B711">
        <v>-1.0892600000000001E-3</v>
      </c>
      <c r="C711" s="1">
        <v>-1.36E-13</v>
      </c>
    </row>
    <row r="712" spans="1:3" x14ac:dyDescent="0.3">
      <c r="A712">
        <v>-97</v>
      </c>
      <c r="B712">
        <v>-1.0594199999999999E-3</v>
      </c>
      <c r="C712" s="1">
        <v>-1.48E-13</v>
      </c>
    </row>
    <row r="713" spans="1:3" x14ac:dyDescent="0.3">
      <c r="A713">
        <v>-96</v>
      </c>
      <c r="B713">
        <v>-1.03042E-3</v>
      </c>
      <c r="C713" s="1">
        <v>-2.3500000000000001E-13</v>
      </c>
    </row>
    <row r="714" spans="1:3" x14ac:dyDescent="0.3">
      <c r="A714">
        <v>-95</v>
      </c>
      <c r="B714">
        <v>-1.0024000000000001E-3</v>
      </c>
      <c r="C714" s="1">
        <v>-1.9099999999999999E-13</v>
      </c>
    </row>
    <row r="715" spans="1:3" x14ac:dyDescent="0.3">
      <c r="A715">
        <v>-94</v>
      </c>
      <c r="B715">
        <v>-9.7444100000000004E-4</v>
      </c>
      <c r="C715" s="1">
        <v>-2.2799999999999999E-13</v>
      </c>
    </row>
    <row r="716" spans="1:3" x14ac:dyDescent="0.3">
      <c r="A716">
        <v>-93</v>
      </c>
      <c r="B716">
        <v>-9.4676600000000004E-4</v>
      </c>
      <c r="C716" s="1">
        <v>-2.3999999999999999E-13</v>
      </c>
    </row>
    <row r="717" spans="1:3" x14ac:dyDescent="0.3">
      <c r="A717">
        <v>-92</v>
      </c>
      <c r="B717">
        <v>-9.1968300000000002E-4</v>
      </c>
      <c r="C717" s="1">
        <v>-2.37E-13</v>
      </c>
    </row>
    <row r="718" spans="1:3" x14ac:dyDescent="0.3">
      <c r="A718">
        <v>-91</v>
      </c>
      <c r="B718">
        <v>-8.92744E-4</v>
      </c>
      <c r="C718" s="1">
        <v>-2.2699999999999999E-13</v>
      </c>
    </row>
    <row r="719" spans="1:3" x14ac:dyDescent="0.3">
      <c r="A719">
        <v>-90</v>
      </c>
      <c r="B719">
        <v>-8.6603099999999996E-4</v>
      </c>
      <c r="C719" s="1">
        <v>-2.6E-13</v>
      </c>
    </row>
    <row r="720" spans="1:3" x14ac:dyDescent="0.3">
      <c r="A720">
        <v>-89</v>
      </c>
      <c r="B720">
        <v>-8.3970699999999998E-4</v>
      </c>
      <c r="C720" s="1">
        <v>-2.84E-13</v>
      </c>
    </row>
    <row r="721" spans="1:3" x14ac:dyDescent="0.3">
      <c r="A721">
        <v>-88</v>
      </c>
      <c r="B721">
        <v>-8.1354500000000005E-4</v>
      </c>
      <c r="C721" s="1">
        <v>-2.5800000000000001E-13</v>
      </c>
    </row>
    <row r="722" spans="1:3" x14ac:dyDescent="0.3">
      <c r="A722">
        <v>-87</v>
      </c>
      <c r="B722">
        <v>-7.8732400000000005E-4</v>
      </c>
      <c r="C722" s="1">
        <v>-2.5700000000000002E-13</v>
      </c>
    </row>
    <row r="723" spans="1:3" x14ac:dyDescent="0.3">
      <c r="A723">
        <v>-86</v>
      </c>
      <c r="B723">
        <v>-7.6119999999999996E-4</v>
      </c>
      <c r="C723" s="1">
        <v>-2.4999999999999999E-13</v>
      </c>
    </row>
    <row r="724" spans="1:3" x14ac:dyDescent="0.3">
      <c r="A724">
        <v>-85</v>
      </c>
      <c r="B724">
        <v>-7.3545900000000005E-4</v>
      </c>
      <c r="C724" s="1">
        <v>-2.7399999999999999E-13</v>
      </c>
    </row>
    <row r="725" spans="1:3" x14ac:dyDescent="0.3">
      <c r="A725">
        <v>-84</v>
      </c>
      <c r="B725">
        <v>-7.1008099999999999E-4</v>
      </c>
      <c r="C725" s="1">
        <v>-2.61E-13</v>
      </c>
    </row>
    <row r="726" spans="1:3" x14ac:dyDescent="0.3">
      <c r="A726">
        <v>-83</v>
      </c>
      <c r="B726">
        <v>-6.8459900000000004E-4</v>
      </c>
      <c r="C726" s="1">
        <v>-2.8200000000000001E-13</v>
      </c>
    </row>
    <row r="727" spans="1:3" x14ac:dyDescent="0.3">
      <c r="A727">
        <v>-82</v>
      </c>
      <c r="B727">
        <v>-6.5977799999999997E-4</v>
      </c>
      <c r="C727" s="1">
        <v>-2.72E-13</v>
      </c>
    </row>
    <row r="728" spans="1:3" x14ac:dyDescent="0.3">
      <c r="A728">
        <v>-81</v>
      </c>
      <c r="B728">
        <v>-6.3499800000000001E-4</v>
      </c>
      <c r="C728" s="1">
        <v>-2.9799999999999999E-13</v>
      </c>
    </row>
    <row r="729" spans="1:3" x14ac:dyDescent="0.3">
      <c r="A729">
        <v>-80</v>
      </c>
      <c r="B729">
        <v>-6.1018599999999997E-4</v>
      </c>
      <c r="C729" s="1">
        <v>-2.7000000000000001E-13</v>
      </c>
    </row>
    <row r="730" spans="1:3" x14ac:dyDescent="0.3">
      <c r="A730">
        <v>-79</v>
      </c>
      <c r="B730">
        <v>-5.8574500000000004E-4</v>
      </c>
      <c r="C730" s="1">
        <v>-2.7699999999999998E-13</v>
      </c>
    </row>
    <row r="731" spans="1:3" x14ac:dyDescent="0.3">
      <c r="A731">
        <v>-78</v>
      </c>
      <c r="B731">
        <v>-5.6176100000000003E-4</v>
      </c>
      <c r="C731" s="1">
        <v>-2.5099999999999999E-13</v>
      </c>
    </row>
    <row r="732" spans="1:3" x14ac:dyDescent="0.3">
      <c r="A732">
        <v>-77</v>
      </c>
      <c r="B732">
        <v>-5.38023E-4</v>
      </c>
      <c r="C732" s="1">
        <v>-2.8599999999999999E-13</v>
      </c>
    </row>
    <row r="733" spans="1:3" x14ac:dyDescent="0.3">
      <c r="A733">
        <v>-76</v>
      </c>
      <c r="B733">
        <v>-5.1442399999999998E-4</v>
      </c>
      <c r="C733" s="1">
        <v>-2.8899999999999998E-13</v>
      </c>
    </row>
    <row r="734" spans="1:3" x14ac:dyDescent="0.3">
      <c r="A734">
        <v>-75</v>
      </c>
      <c r="B734">
        <v>-4.9135499999999996E-4</v>
      </c>
      <c r="C734" s="1">
        <v>-2.97E-13</v>
      </c>
    </row>
    <row r="735" spans="1:3" x14ac:dyDescent="0.3">
      <c r="A735">
        <v>-74</v>
      </c>
      <c r="B735">
        <v>-4.6883899999999997E-4</v>
      </c>
      <c r="C735" s="1">
        <v>-2.8200000000000001E-13</v>
      </c>
    </row>
    <row r="736" spans="1:3" x14ac:dyDescent="0.3">
      <c r="A736">
        <v>-73</v>
      </c>
      <c r="B736">
        <v>-4.46623E-4</v>
      </c>
      <c r="C736" s="1">
        <v>-2.8000000000000002E-13</v>
      </c>
    </row>
    <row r="737" spans="1:3" x14ac:dyDescent="0.3">
      <c r="A737">
        <v>-72</v>
      </c>
      <c r="B737">
        <v>-4.2474400000000001E-4</v>
      </c>
      <c r="C737" s="1">
        <v>-3.0400000000000002E-13</v>
      </c>
    </row>
    <row r="738" spans="1:3" x14ac:dyDescent="0.3">
      <c r="A738">
        <v>-71</v>
      </c>
      <c r="B738">
        <v>-4.0350500000000002E-4</v>
      </c>
      <c r="C738" s="1">
        <v>-2.6399999999999999E-13</v>
      </c>
    </row>
    <row r="739" spans="1:3" x14ac:dyDescent="0.3">
      <c r="A739">
        <v>-70</v>
      </c>
      <c r="B739">
        <v>-3.8258399999999999E-4</v>
      </c>
      <c r="C739" s="1">
        <v>-2.73E-13</v>
      </c>
    </row>
    <row r="740" spans="1:3" x14ac:dyDescent="0.3">
      <c r="A740">
        <v>-69</v>
      </c>
      <c r="B740">
        <v>-3.6234100000000002E-4</v>
      </c>
      <c r="C740" s="1">
        <v>-2.4999999999999999E-13</v>
      </c>
    </row>
    <row r="741" spans="1:3" x14ac:dyDescent="0.3">
      <c r="A741">
        <v>-68</v>
      </c>
      <c r="B741">
        <v>-3.4262099999999998E-4</v>
      </c>
      <c r="C741" s="1">
        <v>-2.5900000000000001E-13</v>
      </c>
    </row>
    <row r="742" spans="1:3" x14ac:dyDescent="0.3">
      <c r="A742">
        <v>-67</v>
      </c>
      <c r="B742">
        <v>-3.2336799999999998E-4</v>
      </c>
      <c r="C742" s="1">
        <v>-2.9300000000000001E-13</v>
      </c>
    </row>
    <row r="743" spans="1:3" x14ac:dyDescent="0.3">
      <c r="A743">
        <v>-66</v>
      </c>
      <c r="B743">
        <v>-3.0471200000000001E-4</v>
      </c>
      <c r="C743" s="1">
        <v>-2.6900000000000001E-13</v>
      </c>
    </row>
    <row r="744" spans="1:3" x14ac:dyDescent="0.3">
      <c r="A744">
        <v>-65</v>
      </c>
      <c r="B744">
        <v>-2.8667500000000002E-4</v>
      </c>
      <c r="C744" s="1">
        <v>-2.8599999999999999E-13</v>
      </c>
    </row>
    <row r="745" spans="1:3" x14ac:dyDescent="0.3">
      <c r="A745">
        <v>-64</v>
      </c>
      <c r="B745">
        <v>-2.6923700000000002E-4</v>
      </c>
      <c r="C745" s="1">
        <v>-2.6199999999999999E-13</v>
      </c>
    </row>
    <row r="746" spans="1:3" x14ac:dyDescent="0.3">
      <c r="A746">
        <v>-63</v>
      </c>
      <c r="B746">
        <v>-2.5242500000000002E-4</v>
      </c>
      <c r="C746" s="1">
        <v>-2.8000000000000002E-13</v>
      </c>
    </row>
    <row r="747" spans="1:3" x14ac:dyDescent="0.3">
      <c r="A747">
        <v>-62</v>
      </c>
      <c r="B747">
        <v>-2.3604400000000001E-4</v>
      </c>
      <c r="C747" s="1">
        <v>-2.9899999999999999E-13</v>
      </c>
    </row>
    <row r="748" spans="1:3" x14ac:dyDescent="0.3">
      <c r="A748">
        <v>-61</v>
      </c>
      <c r="B748">
        <v>-2.2039299999999999E-4</v>
      </c>
      <c r="C748" s="1">
        <v>-2.5399999999999998E-13</v>
      </c>
    </row>
    <row r="749" spans="1:3" x14ac:dyDescent="0.3">
      <c r="A749">
        <v>-60</v>
      </c>
      <c r="B749">
        <v>-2.05338E-4</v>
      </c>
      <c r="C749" s="1">
        <v>-2.7499999999999999E-13</v>
      </c>
    </row>
    <row r="750" spans="1:3" x14ac:dyDescent="0.3">
      <c r="A750">
        <v>-59</v>
      </c>
      <c r="B750">
        <v>-1.9090700000000001E-4</v>
      </c>
      <c r="C750" s="1">
        <v>-2.7699999999999998E-13</v>
      </c>
    </row>
    <row r="751" spans="1:3" x14ac:dyDescent="0.3">
      <c r="A751">
        <v>-58</v>
      </c>
      <c r="B751">
        <v>-1.7710499999999999E-4</v>
      </c>
      <c r="C751" s="1">
        <v>-2.7499999999999999E-13</v>
      </c>
    </row>
    <row r="752" spans="1:3" x14ac:dyDescent="0.3">
      <c r="A752">
        <v>-57</v>
      </c>
      <c r="B752">
        <v>-1.6383899999999999E-4</v>
      </c>
      <c r="C752" s="1">
        <v>-2.8200000000000001E-13</v>
      </c>
    </row>
    <row r="753" spans="1:3" x14ac:dyDescent="0.3">
      <c r="A753">
        <v>-56</v>
      </c>
      <c r="B753">
        <v>-1.51259E-4</v>
      </c>
      <c r="C753" s="1">
        <v>-2.6700000000000002E-13</v>
      </c>
    </row>
    <row r="754" spans="1:3" x14ac:dyDescent="0.3">
      <c r="A754">
        <v>-55</v>
      </c>
      <c r="B754">
        <v>-1.3919900000000001E-4</v>
      </c>
      <c r="C754" s="1">
        <v>-2.7499999999999999E-13</v>
      </c>
    </row>
    <row r="755" spans="1:3" x14ac:dyDescent="0.3">
      <c r="A755">
        <v>-54</v>
      </c>
      <c r="B755">
        <v>-1.2777700000000001E-4</v>
      </c>
      <c r="C755" s="1">
        <v>-2.5700000000000002E-13</v>
      </c>
    </row>
    <row r="756" spans="1:3" x14ac:dyDescent="0.3">
      <c r="A756">
        <v>-53</v>
      </c>
      <c r="B756" s="1">
        <v>-1.16928E-4</v>
      </c>
      <c r="C756" s="1">
        <v>-2.6299999999999999E-13</v>
      </c>
    </row>
    <row r="757" spans="1:3" x14ac:dyDescent="0.3">
      <c r="A757">
        <v>-52</v>
      </c>
      <c r="B757" s="1">
        <v>-1.06669E-4</v>
      </c>
      <c r="C757" s="1">
        <v>-2.84E-13</v>
      </c>
    </row>
    <row r="758" spans="1:3" x14ac:dyDescent="0.3">
      <c r="A758">
        <v>-51</v>
      </c>
      <c r="B758" s="1">
        <v>-9.7025099999999994E-5</v>
      </c>
      <c r="C758" s="1">
        <v>-2.5399999999999998E-13</v>
      </c>
    </row>
    <row r="759" spans="1:3" x14ac:dyDescent="0.3">
      <c r="A759">
        <v>-50</v>
      </c>
      <c r="B759" s="1">
        <v>-8.7860600000000004E-5</v>
      </c>
      <c r="C759" s="1">
        <v>-2.7399999999999999E-13</v>
      </c>
    </row>
    <row r="760" spans="1:3" x14ac:dyDescent="0.3">
      <c r="A760">
        <v>-49</v>
      </c>
      <c r="B760" s="1">
        <v>-7.9287800000000003E-5</v>
      </c>
      <c r="C760" s="1">
        <v>-2.7100000000000001E-13</v>
      </c>
    </row>
    <row r="761" spans="1:3" x14ac:dyDescent="0.3">
      <c r="A761">
        <v>-48</v>
      </c>
      <c r="B761" s="1">
        <v>-7.1204299999999999E-5</v>
      </c>
      <c r="C761" s="1">
        <v>-2.6299999999999999E-13</v>
      </c>
    </row>
    <row r="762" spans="1:3" x14ac:dyDescent="0.3">
      <c r="A762">
        <v>-47</v>
      </c>
      <c r="B762" s="1">
        <v>-6.3680699999999995E-5</v>
      </c>
      <c r="C762" s="1">
        <v>-2.4700000000000001E-13</v>
      </c>
    </row>
    <row r="763" spans="1:3" x14ac:dyDescent="0.3">
      <c r="A763">
        <v>-46</v>
      </c>
      <c r="B763" s="1">
        <v>-5.6703699999999997E-5</v>
      </c>
      <c r="C763" s="1">
        <v>-2.7100000000000001E-13</v>
      </c>
    </row>
    <row r="764" spans="1:3" x14ac:dyDescent="0.3">
      <c r="A764">
        <v>-45</v>
      </c>
      <c r="B764" s="1">
        <v>-5.0186499999999998E-5</v>
      </c>
      <c r="C764" s="1">
        <v>-2.4999999999999999E-13</v>
      </c>
    </row>
    <row r="765" spans="1:3" x14ac:dyDescent="0.3">
      <c r="A765">
        <v>-44</v>
      </c>
      <c r="B765" s="1">
        <v>-4.4183400000000001E-5</v>
      </c>
      <c r="C765" s="1">
        <v>-2.6199999999999999E-13</v>
      </c>
    </row>
    <row r="766" spans="1:3" x14ac:dyDescent="0.3">
      <c r="A766">
        <v>-43</v>
      </c>
      <c r="B766" s="1">
        <v>-3.8647599999999999E-5</v>
      </c>
      <c r="C766" s="1">
        <v>-2.8200000000000001E-13</v>
      </c>
    </row>
    <row r="767" spans="1:3" x14ac:dyDescent="0.3">
      <c r="A767">
        <v>-42</v>
      </c>
      <c r="B767" s="1">
        <v>-3.3578200000000003E-5</v>
      </c>
      <c r="C767" s="1">
        <v>-2.6499999999999998E-13</v>
      </c>
    </row>
    <row r="768" spans="1:3" x14ac:dyDescent="0.3">
      <c r="A768">
        <v>-41</v>
      </c>
      <c r="B768" s="1">
        <v>-2.8995600000000001E-5</v>
      </c>
      <c r="C768" s="1">
        <v>-2.6399999999999999E-13</v>
      </c>
    </row>
    <row r="769" spans="1:3" x14ac:dyDescent="0.3">
      <c r="A769">
        <v>-40</v>
      </c>
      <c r="B769" s="1">
        <v>-2.48186E-5</v>
      </c>
      <c r="C769" s="1">
        <v>-2.5399999999999998E-13</v>
      </c>
    </row>
    <row r="770" spans="1:3" x14ac:dyDescent="0.3">
      <c r="A770">
        <v>-39</v>
      </c>
      <c r="B770" s="1">
        <v>-2.10652E-5</v>
      </c>
      <c r="C770" s="1">
        <v>-2.6E-13</v>
      </c>
    </row>
    <row r="771" spans="1:3" x14ac:dyDescent="0.3">
      <c r="A771">
        <v>-38</v>
      </c>
      <c r="B771" s="1">
        <v>-1.77046E-5</v>
      </c>
      <c r="C771" s="1">
        <v>-2.3200000000000002E-13</v>
      </c>
    </row>
    <row r="772" spans="1:3" x14ac:dyDescent="0.3">
      <c r="A772">
        <v>-37</v>
      </c>
      <c r="B772" s="1">
        <v>-1.4731200000000001E-5</v>
      </c>
      <c r="C772" s="1">
        <v>-2.4500000000000002E-13</v>
      </c>
    </row>
    <row r="773" spans="1:3" x14ac:dyDescent="0.3">
      <c r="A773">
        <v>-36</v>
      </c>
      <c r="B773" s="1">
        <v>-1.21202E-5</v>
      </c>
      <c r="C773" s="1">
        <v>-2.5800000000000001E-13</v>
      </c>
    </row>
    <row r="774" spans="1:3" x14ac:dyDescent="0.3">
      <c r="A774">
        <v>-35</v>
      </c>
      <c r="B774" s="1">
        <v>-9.8516000000000007E-6</v>
      </c>
      <c r="C774" s="1">
        <v>-2.5299999999999998E-13</v>
      </c>
    </row>
    <row r="775" spans="1:3" x14ac:dyDescent="0.3">
      <c r="A775">
        <v>-34</v>
      </c>
      <c r="B775" s="1">
        <v>-7.8953799999999993E-6</v>
      </c>
      <c r="C775" s="1">
        <v>-2.7599999999999999E-13</v>
      </c>
    </row>
    <row r="776" spans="1:3" x14ac:dyDescent="0.3">
      <c r="A776">
        <v>-33</v>
      </c>
      <c r="B776" s="1">
        <v>-6.2371799999999996E-6</v>
      </c>
      <c r="C776" s="1">
        <v>-2.85E-13</v>
      </c>
    </row>
    <row r="777" spans="1:3" x14ac:dyDescent="0.3">
      <c r="A777">
        <v>-32</v>
      </c>
      <c r="B777" s="1">
        <v>-4.8452900000000002E-6</v>
      </c>
      <c r="C777" s="1">
        <v>-2.6399999999999999E-13</v>
      </c>
    </row>
    <row r="778" spans="1:3" x14ac:dyDescent="0.3">
      <c r="A778">
        <v>-31</v>
      </c>
      <c r="B778" s="1">
        <v>-3.7014799999999999E-6</v>
      </c>
      <c r="C778" s="1">
        <v>-2.5500000000000002E-13</v>
      </c>
    </row>
    <row r="779" spans="1:3" x14ac:dyDescent="0.3">
      <c r="A779">
        <v>-30</v>
      </c>
      <c r="B779" s="1">
        <v>-2.76734E-6</v>
      </c>
      <c r="C779" s="1">
        <v>-2.5299999999999998E-13</v>
      </c>
    </row>
    <row r="780" spans="1:3" x14ac:dyDescent="0.3">
      <c r="A780">
        <v>-29</v>
      </c>
      <c r="B780" s="1">
        <v>-2.02759E-6</v>
      </c>
      <c r="C780" s="1">
        <v>-2.7000000000000001E-13</v>
      </c>
    </row>
    <row r="781" spans="1:3" x14ac:dyDescent="0.3">
      <c r="A781">
        <v>-28</v>
      </c>
      <c r="B781" s="1">
        <v>-1.4540500000000001E-6</v>
      </c>
      <c r="C781" s="1">
        <v>-2.6199999999999999E-13</v>
      </c>
    </row>
    <row r="782" spans="1:3" x14ac:dyDescent="0.3">
      <c r="A782">
        <v>-27</v>
      </c>
      <c r="B782" s="1">
        <v>-1.01345E-6</v>
      </c>
      <c r="C782" s="1">
        <v>-3.0300000000000002E-13</v>
      </c>
    </row>
    <row r="783" spans="1:3" x14ac:dyDescent="0.3">
      <c r="A783">
        <v>-26</v>
      </c>
      <c r="B783" s="1">
        <v>-6.9345000000000001E-7</v>
      </c>
      <c r="C783" s="1">
        <v>-2.1200000000000001E-13</v>
      </c>
    </row>
    <row r="784" spans="1:3" x14ac:dyDescent="0.3">
      <c r="A784">
        <v>-25</v>
      </c>
      <c r="B784" s="1">
        <v>-4.5724999999999999E-7</v>
      </c>
      <c r="C784" s="1">
        <v>-2.5800000000000001E-13</v>
      </c>
    </row>
    <row r="785" spans="1:3" x14ac:dyDescent="0.3">
      <c r="A785">
        <v>-24</v>
      </c>
      <c r="B785" s="1">
        <v>-2.9259099999999998E-7</v>
      </c>
      <c r="C785" s="1">
        <v>-2.3899999999999999E-13</v>
      </c>
    </row>
    <row r="786" spans="1:3" x14ac:dyDescent="0.3">
      <c r="A786">
        <v>-23</v>
      </c>
      <c r="B786" s="1">
        <v>-1.82014E-7</v>
      </c>
      <c r="C786" s="1">
        <v>-2.6E-13</v>
      </c>
    </row>
    <row r="787" spans="1:3" x14ac:dyDescent="0.3">
      <c r="A787">
        <v>-22</v>
      </c>
      <c r="B787" s="1">
        <v>-1.09332E-7</v>
      </c>
      <c r="C787" s="1">
        <v>-2.6199999999999999E-13</v>
      </c>
    </row>
    <row r="788" spans="1:3" x14ac:dyDescent="0.3">
      <c r="A788">
        <v>-21</v>
      </c>
      <c r="B788" s="1">
        <v>-6.3707000000000003E-8</v>
      </c>
      <c r="C788" s="1">
        <v>-2.2999999999999998E-13</v>
      </c>
    </row>
    <row r="789" spans="1:3" x14ac:dyDescent="0.3">
      <c r="A789">
        <v>-20</v>
      </c>
      <c r="B789" s="1">
        <v>-3.5108800000000003E-8</v>
      </c>
      <c r="C789" s="1">
        <v>-2.4300000000000002E-13</v>
      </c>
    </row>
    <row r="790" spans="1:3" x14ac:dyDescent="0.3">
      <c r="A790">
        <v>-19</v>
      </c>
      <c r="B790" s="1">
        <v>-1.81284E-8</v>
      </c>
      <c r="C790" s="1">
        <v>-2.3999999999999999E-13</v>
      </c>
    </row>
    <row r="791" spans="1:3" x14ac:dyDescent="0.3">
      <c r="A791">
        <v>-18</v>
      </c>
      <c r="B791" s="1">
        <v>-9.0286500000000002E-9</v>
      </c>
      <c r="C791" s="1">
        <v>-1.8700000000000001E-13</v>
      </c>
    </row>
    <row r="792" spans="1:3" x14ac:dyDescent="0.3">
      <c r="A792">
        <v>-17</v>
      </c>
      <c r="B792" s="1">
        <v>-3.6623099999999999E-9</v>
      </c>
      <c r="C792" s="1">
        <v>-2.4199999999999998E-13</v>
      </c>
    </row>
    <row r="793" spans="1:3" x14ac:dyDescent="0.3">
      <c r="A793">
        <v>-16</v>
      </c>
      <c r="B793" s="1">
        <v>-1.35575E-9</v>
      </c>
      <c r="C793" s="1">
        <v>-2.2699999999999999E-13</v>
      </c>
    </row>
    <row r="794" spans="1:3" x14ac:dyDescent="0.3">
      <c r="A794">
        <v>-15</v>
      </c>
      <c r="B794" s="1">
        <v>-5.3259000000000002E-10</v>
      </c>
      <c r="C794" s="1">
        <v>-1.3299999999999999E-13</v>
      </c>
    </row>
    <row r="795" spans="1:3" x14ac:dyDescent="0.3">
      <c r="A795">
        <v>-14</v>
      </c>
      <c r="B795" s="1">
        <v>-2.7812199999999998E-10</v>
      </c>
      <c r="C795" s="1">
        <v>-8.2000000000000004E-14</v>
      </c>
    </row>
    <row r="796" spans="1:3" x14ac:dyDescent="0.3">
      <c r="A796">
        <v>-13</v>
      </c>
      <c r="B796" s="1">
        <v>-1.9816500000000001E-10</v>
      </c>
      <c r="C796" s="1">
        <v>-7.4999999999999996E-14</v>
      </c>
    </row>
    <row r="797" spans="1:3" x14ac:dyDescent="0.3">
      <c r="A797">
        <v>-12</v>
      </c>
      <c r="B797" s="1">
        <v>-1.63237E-10</v>
      </c>
      <c r="C797" s="1">
        <v>-4.1000000000000002E-14</v>
      </c>
    </row>
    <row r="798" spans="1:3" x14ac:dyDescent="0.3">
      <c r="A798">
        <v>-11</v>
      </c>
      <c r="B798" s="1">
        <v>-1.5375300000000001E-10</v>
      </c>
      <c r="C798" s="1">
        <v>-5.4999999999999999E-14</v>
      </c>
    </row>
    <row r="799" spans="1:3" x14ac:dyDescent="0.3">
      <c r="A799">
        <v>-10</v>
      </c>
      <c r="B799" s="1">
        <v>-1.3668300000000001E-10</v>
      </c>
      <c r="C799" s="1">
        <v>-5.0000000000000002E-14</v>
      </c>
    </row>
    <row r="800" spans="1:3" x14ac:dyDescent="0.3">
      <c r="A800">
        <v>-9</v>
      </c>
      <c r="B800" s="1">
        <v>-1.3073199999999999E-10</v>
      </c>
      <c r="C800" s="1">
        <v>-2.3999999999999999E-14</v>
      </c>
    </row>
    <row r="801" spans="1:3" x14ac:dyDescent="0.3">
      <c r="A801">
        <v>-8</v>
      </c>
      <c r="B801" s="1">
        <v>-1.1944E-10</v>
      </c>
      <c r="C801" s="1">
        <v>-4.7999999999999997E-14</v>
      </c>
    </row>
    <row r="802" spans="1:3" x14ac:dyDescent="0.3">
      <c r="A802">
        <v>-7</v>
      </c>
      <c r="B802" s="1">
        <v>-1.1258E-10</v>
      </c>
      <c r="C802" s="1">
        <v>-4.4999999999999998E-14</v>
      </c>
    </row>
    <row r="803" spans="1:3" x14ac:dyDescent="0.3">
      <c r="A803">
        <v>-6</v>
      </c>
      <c r="B803" s="1">
        <v>-1.08613E-10</v>
      </c>
      <c r="C803" s="1">
        <v>-4.4999999999999998E-14</v>
      </c>
    </row>
    <row r="804" spans="1:3" x14ac:dyDescent="0.3">
      <c r="A804">
        <v>-5</v>
      </c>
      <c r="B804" s="1">
        <v>-1.07195E-10</v>
      </c>
      <c r="C804" s="1">
        <v>-3.8000000000000002E-14</v>
      </c>
    </row>
    <row r="805" spans="1:3" x14ac:dyDescent="0.3">
      <c r="A805">
        <v>-4</v>
      </c>
      <c r="B805" s="1">
        <v>-1.01951E-10</v>
      </c>
      <c r="C805" s="1">
        <v>-4.7999999999999997E-14</v>
      </c>
    </row>
    <row r="806" spans="1:3" x14ac:dyDescent="0.3">
      <c r="A806">
        <v>-3</v>
      </c>
      <c r="B806" s="1">
        <v>-1.04519E-10</v>
      </c>
      <c r="C806" s="1">
        <v>-2.3999999999999999E-14</v>
      </c>
    </row>
    <row r="807" spans="1:3" x14ac:dyDescent="0.3">
      <c r="A807">
        <v>-2</v>
      </c>
      <c r="B807" s="1">
        <v>-9.5721000000000002E-11</v>
      </c>
      <c r="C807" s="1">
        <v>-5.3000000000000001E-14</v>
      </c>
    </row>
    <row r="808" spans="1:3" x14ac:dyDescent="0.3">
      <c r="A808">
        <v>-1</v>
      </c>
      <c r="B808" s="1">
        <v>-9.2180999999999994E-11</v>
      </c>
      <c r="C808" s="1">
        <v>-5.4999999999999999E-14</v>
      </c>
    </row>
    <row r="809" spans="1:3" x14ac:dyDescent="0.3">
      <c r="A809">
        <v>0</v>
      </c>
      <c r="B809" s="1">
        <v>-9.2887000000000002E-11</v>
      </c>
      <c r="C809" s="1">
        <v>-3.2999999999999998E-14</v>
      </c>
    </row>
    <row r="810" spans="1:3" x14ac:dyDescent="0.3">
      <c r="A810">
        <v>0</v>
      </c>
      <c r="B810" s="1">
        <v>-3.194E-10</v>
      </c>
      <c r="C810" s="1">
        <v>1.6000000000000001E-14</v>
      </c>
    </row>
    <row r="811" spans="1:3" x14ac:dyDescent="0.3">
      <c r="A811">
        <v>-1</v>
      </c>
      <c r="B811" s="1">
        <v>-1.2829400000000001E-10</v>
      </c>
      <c r="C811" s="1">
        <v>4.4999999999999998E-14</v>
      </c>
    </row>
    <row r="812" spans="1:3" x14ac:dyDescent="0.3">
      <c r="A812">
        <v>-2</v>
      </c>
      <c r="B812" s="1">
        <v>-1.08577E-10</v>
      </c>
      <c r="C812" s="1">
        <v>8.3E-14</v>
      </c>
    </row>
    <row r="813" spans="1:3" x14ac:dyDescent="0.3">
      <c r="A813">
        <v>-3</v>
      </c>
      <c r="B813" s="1">
        <v>-9.4493000000000001E-11</v>
      </c>
      <c r="C813" s="1">
        <v>5.9000000000000001E-14</v>
      </c>
    </row>
    <row r="814" spans="1:3" x14ac:dyDescent="0.3">
      <c r="A814">
        <v>-4</v>
      </c>
      <c r="B814" s="1">
        <v>-8.2628999999999995E-11</v>
      </c>
      <c r="C814" s="1">
        <v>6.2999999999999997E-14</v>
      </c>
    </row>
    <row r="815" spans="1:3" x14ac:dyDescent="0.3">
      <c r="A815">
        <v>-5</v>
      </c>
      <c r="B815" s="1">
        <v>-7.3266999999999996E-11</v>
      </c>
      <c r="C815" s="1">
        <v>8E-14</v>
      </c>
    </row>
    <row r="816" spans="1:3" x14ac:dyDescent="0.3">
      <c r="A816">
        <v>-6</v>
      </c>
      <c r="B816" s="1">
        <v>-6.8772000000000003E-11</v>
      </c>
      <c r="C816" s="1">
        <v>6.8999999999999996E-14</v>
      </c>
    </row>
    <row r="817" spans="1:3" x14ac:dyDescent="0.3">
      <c r="A817">
        <v>-7</v>
      </c>
      <c r="B817" s="1">
        <v>-6.5382999999999998E-11</v>
      </c>
      <c r="C817" s="1">
        <v>9.7000000000000003E-14</v>
      </c>
    </row>
    <row r="818" spans="1:3" x14ac:dyDescent="0.3">
      <c r="A818">
        <v>-8</v>
      </c>
      <c r="B818" s="1">
        <v>-6.0882000000000005E-11</v>
      </c>
      <c r="C818" s="1">
        <v>9.2999999999999995E-14</v>
      </c>
    </row>
    <row r="819" spans="1:3" x14ac:dyDescent="0.3">
      <c r="A819">
        <v>-9</v>
      </c>
      <c r="B819" s="1">
        <v>-6.2515000000000003E-11</v>
      </c>
      <c r="C819" s="1">
        <v>1.19E-13</v>
      </c>
    </row>
    <row r="820" spans="1:3" x14ac:dyDescent="0.3">
      <c r="A820">
        <v>-10</v>
      </c>
      <c r="B820" s="1">
        <v>-6.1120000000000005E-11</v>
      </c>
      <c r="C820" s="1">
        <v>8.8999999999999999E-14</v>
      </c>
    </row>
    <row r="821" spans="1:3" x14ac:dyDescent="0.3">
      <c r="A821">
        <v>-11</v>
      </c>
      <c r="B821" s="1">
        <v>-6.2696000000000005E-11</v>
      </c>
      <c r="C821" s="1">
        <v>1.1700000000000001E-13</v>
      </c>
    </row>
    <row r="822" spans="1:3" x14ac:dyDescent="0.3">
      <c r="A822">
        <v>-12</v>
      </c>
      <c r="B822" s="1">
        <v>-8.0876999999999996E-11</v>
      </c>
      <c r="C822" s="1">
        <v>6.4000000000000005E-14</v>
      </c>
    </row>
    <row r="823" spans="1:3" x14ac:dyDescent="0.3">
      <c r="A823">
        <v>-13</v>
      </c>
      <c r="B823" s="1">
        <v>-2.0755100000000001E-10</v>
      </c>
      <c r="C823" s="1">
        <v>9.8999999999999995E-14</v>
      </c>
    </row>
    <row r="824" spans="1:3" x14ac:dyDescent="0.3">
      <c r="A824">
        <v>-14</v>
      </c>
      <c r="B824" s="1">
        <v>-7.8299899999999998E-10</v>
      </c>
      <c r="C824" s="1">
        <v>9.8999999999999995E-14</v>
      </c>
    </row>
    <row r="825" spans="1:3" x14ac:dyDescent="0.3">
      <c r="A825">
        <v>-15</v>
      </c>
      <c r="B825" s="1">
        <v>-2.60869E-9</v>
      </c>
      <c r="C825" s="1">
        <v>7.1999999999999996E-14</v>
      </c>
    </row>
    <row r="826" spans="1:3" x14ac:dyDescent="0.3">
      <c r="A826">
        <v>-16</v>
      </c>
      <c r="B826" s="1">
        <v>-7.8219499999999994E-9</v>
      </c>
      <c r="C826" s="1">
        <v>2.1800000000000001E-13</v>
      </c>
    </row>
    <row r="827" spans="1:3" x14ac:dyDescent="0.3">
      <c r="A827">
        <v>-17</v>
      </c>
      <c r="B827" s="1">
        <v>-1.74911E-8</v>
      </c>
      <c r="C827" s="1">
        <v>1.54E-13</v>
      </c>
    </row>
    <row r="828" spans="1:3" x14ac:dyDescent="0.3">
      <c r="A828">
        <v>-18</v>
      </c>
      <c r="B828" s="1">
        <v>-3.7380500000000002E-8</v>
      </c>
      <c r="C828" s="1">
        <v>2.1599999999999999E-13</v>
      </c>
    </row>
    <row r="829" spans="1:3" x14ac:dyDescent="0.3">
      <c r="A829">
        <v>-19</v>
      </c>
      <c r="B829" s="1">
        <v>-7.0744500000000002E-8</v>
      </c>
      <c r="C829" s="1">
        <v>2.8000000000000002E-13</v>
      </c>
    </row>
    <row r="830" spans="1:3" x14ac:dyDescent="0.3">
      <c r="A830">
        <v>-20</v>
      </c>
      <c r="B830" s="1">
        <v>-1.2221899999999999E-7</v>
      </c>
      <c r="C830" s="1">
        <v>1.4600000000000001E-13</v>
      </c>
    </row>
    <row r="831" spans="1:3" x14ac:dyDescent="0.3">
      <c r="A831">
        <v>-21</v>
      </c>
      <c r="B831" s="1">
        <v>-2.08036E-7</v>
      </c>
      <c r="C831" s="1">
        <v>2.72E-13</v>
      </c>
    </row>
    <row r="832" spans="1:3" x14ac:dyDescent="0.3">
      <c r="A832">
        <v>-22</v>
      </c>
      <c r="B832" s="1">
        <v>-3.3750100000000003E-7</v>
      </c>
      <c r="C832" s="1">
        <v>2.49E-13</v>
      </c>
    </row>
    <row r="833" spans="1:3" x14ac:dyDescent="0.3">
      <c r="A833">
        <v>-23</v>
      </c>
      <c r="B833" s="1">
        <v>-5.2819000000000002E-7</v>
      </c>
      <c r="C833" s="1">
        <v>2.4700000000000001E-13</v>
      </c>
    </row>
    <row r="834" spans="1:3" x14ac:dyDescent="0.3">
      <c r="A834">
        <v>-24</v>
      </c>
      <c r="B834" s="1">
        <v>-7.9958800000000003E-7</v>
      </c>
      <c r="C834" s="1">
        <v>2.9500000000000001E-13</v>
      </c>
    </row>
    <row r="835" spans="1:3" x14ac:dyDescent="0.3">
      <c r="A835">
        <v>-25</v>
      </c>
      <c r="B835" s="1">
        <v>-1.1644199999999999E-6</v>
      </c>
      <c r="C835" s="1">
        <v>1.6400000000000001E-13</v>
      </c>
    </row>
    <row r="836" spans="1:3" x14ac:dyDescent="0.3">
      <c r="A836">
        <v>-26</v>
      </c>
      <c r="B836" s="1">
        <v>-1.67469E-6</v>
      </c>
      <c r="C836" s="1">
        <v>2.6499999999999998E-13</v>
      </c>
    </row>
    <row r="837" spans="1:3" x14ac:dyDescent="0.3">
      <c r="A837">
        <v>-27</v>
      </c>
      <c r="B837" s="1">
        <v>-2.3411100000000002E-6</v>
      </c>
      <c r="C837" s="1">
        <v>2.6399999999999999E-13</v>
      </c>
    </row>
    <row r="838" spans="1:3" x14ac:dyDescent="0.3">
      <c r="A838">
        <v>-28</v>
      </c>
      <c r="B838" s="1">
        <v>-3.1963199999999999E-6</v>
      </c>
      <c r="C838" s="1">
        <v>2.7599999999999999E-13</v>
      </c>
    </row>
    <row r="839" spans="1:3" x14ac:dyDescent="0.3">
      <c r="A839">
        <v>-29</v>
      </c>
      <c r="B839" s="1">
        <v>-4.2680999999999998E-6</v>
      </c>
      <c r="C839" s="1">
        <v>2.84E-13</v>
      </c>
    </row>
    <row r="840" spans="1:3" x14ac:dyDescent="0.3">
      <c r="A840">
        <v>-30</v>
      </c>
      <c r="B840" s="1">
        <v>-5.5996599999999997E-6</v>
      </c>
      <c r="C840" s="1">
        <v>2.7499999999999999E-13</v>
      </c>
    </row>
    <row r="841" spans="1:3" x14ac:dyDescent="0.3">
      <c r="A841">
        <v>-31</v>
      </c>
      <c r="B841" s="1">
        <v>-7.2064000000000002E-6</v>
      </c>
      <c r="C841" s="1">
        <v>2.9300000000000001E-13</v>
      </c>
    </row>
    <row r="842" spans="1:3" x14ac:dyDescent="0.3">
      <c r="A842">
        <v>-32</v>
      </c>
      <c r="B842" s="1">
        <v>-9.1117999999999997E-6</v>
      </c>
      <c r="C842" s="1">
        <v>3.0199999999999998E-13</v>
      </c>
    </row>
    <row r="843" spans="1:3" x14ac:dyDescent="0.3">
      <c r="A843">
        <v>-33</v>
      </c>
      <c r="B843" s="1">
        <v>-1.136678E-5</v>
      </c>
      <c r="C843" s="1">
        <v>2.8200000000000001E-13</v>
      </c>
    </row>
    <row r="844" spans="1:3" x14ac:dyDescent="0.3">
      <c r="A844">
        <v>-34</v>
      </c>
      <c r="B844" s="1">
        <v>-1.39275E-5</v>
      </c>
      <c r="C844" s="1">
        <v>1.6E-13</v>
      </c>
    </row>
    <row r="845" spans="1:3" x14ac:dyDescent="0.3">
      <c r="A845">
        <v>-35</v>
      </c>
      <c r="B845" s="1">
        <v>-1.6937499999999998E-5</v>
      </c>
      <c r="C845" s="1">
        <v>2.5700000000000002E-13</v>
      </c>
    </row>
    <row r="846" spans="1:3" x14ac:dyDescent="0.3">
      <c r="A846">
        <v>-36</v>
      </c>
      <c r="B846" s="1">
        <v>-2.0366399999999999E-5</v>
      </c>
      <c r="C846" s="1">
        <v>2.7599999999999999E-13</v>
      </c>
    </row>
    <row r="847" spans="1:3" x14ac:dyDescent="0.3">
      <c r="A847">
        <v>-37</v>
      </c>
      <c r="B847" s="1">
        <v>-2.4200199999999999E-5</v>
      </c>
      <c r="C847" s="1">
        <v>2.7699999999999998E-13</v>
      </c>
    </row>
    <row r="848" spans="1:3" x14ac:dyDescent="0.3">
      <c r="A848">
        <v>-38</v>
      </c>
      <c r="B848" s="1">
        <v>-2.84746E-5</v>
      </c>
      <c r="C848" s="1">
        <v>2.8000000000000002E-13</v>
      </c>
    </row>
    <row r="849" spans="1:3" x14ac:dyDescent="0.3">
      <c r="A849">
        <v>-39</v>
      </c>
      <c r="B849" s="1">
        <v>-3.3250100000000002E-5</v>
      </c>
      <c r="C849" s="1">
        <v>3.0199999999999998E-13</v>
      </c>
    </row>
    <row r="850" spans="1:3" x14ac:dyDescent="0.3">
      <c r="A850">
        <v>-40</v>
      </c>
      <c r="B850" s="1">
        <v>-3.8550300000000003E-5</v>
      </c>
      <c r="C850" s="1">
        <v>2.7799999999999998E-13</v>
      </c>
    </row>
    <row r="851" spans="1:3" x14ac:dyDescent="0.3">
      <c r="A851">
        <v>-41</v>
      </c>
      <c r="B851" s="1">
        <v>-4.4336099999999997E-5</v>
      </c>
      <c r="C851" s="1">
        <v>2.8999999999999998E-13</v>
      </c>
    </row>
    <row r="852" spans="1:3" x14ac:dyDescent="0.3">
      <c r="A852">
        <v>-42</v>
      </c>
      <c r="B852" s="1">
        <v>-5.0626500000000001E-5</v>
      </c>
      <c r="C852" s="1">
        <v>3.1099999999999999E-13</v>
      </c>
    </row>
    <row r="853" spans="1:3" x14ac:dyDescent="0.3">
      <c r="A853">
        <v>-43</v>
      </c>
      <c r="B853" s="1">
        <v>-5.74499E-5</v>
      </c>
      <c r="C853" s="1">
        <v>3.07E-13</v>
      </c>
    </row>
    <row r="854" spans="1:3" x14ac:dyDescent="0.3">
      <c r="A854">
        <v>-44</v>
      </c>
      <c r="B854" s="1">
        <v>-6.4803100000000003E-5</v>
      </c>
      <c r="C854" s="1">
        <v>3.0199999999999998E-13</v>
      </c>
    </row>
    <row r="855" spans="1:3" x14ac:dyDescent="0.3">
      <c r="A855">
        <v>-45</v>
      </c>
      <c r="B855" s="1">
        <v>-7.2735600000000002E-5</v>
      </c>
      <c r="C855" s="1">
        <v>2.8899999999999998E-13</v>
      </c>
    </row>
    <row r="856" spans="1:3" x14ac:dyDescent="0.3">
      <c r="A856">
        <v>-46</v>
      </c>
      <c r="B856" s="1">
        <v>-8.1302299999999996E-5</v>
      </c>
      <c r="C856" s="1">
        <v>2.9100000000000002E-13</v>
      </c>
    </row>
    <row r="857" spans="1:3" x14ac:dyDescent="0.3">
      <c r="A857">
        <v>-47</v>
      </c>
      <c r="B857" s="1">
        <v>-9.0453199999999997E-5</v>
      </c>
      <c r="C857" s="1">
        <v>3.0199999999999998E-13</v>
      </c>
    </row>
    <row r="858" spans="1:3" x14ac:dyDescent="0.3">
      <c r="A858">
        <v>-48</v>
      </c>
      <c r="B858" s="1">
        <v>-1.001173E-4</v>
      </c>
      <c r="C858" s="1">
        <v>2.9899999999999999E-13</v>
      </c>
    </row>
    <row r="859" spans="1:3" x14ac:dyDescent="0.3">
      <c r="A859">
        <v>-49</v>
      </c>
      <c r="B859" s="1">
        <v>-1.104268E-4</v>
      </c>
      <c r="C859" s="1">
        <v>2.85E-13</v>
      </c>
    </row>
    <row r="860" spans="1:3" x14ac:dyDescent="0.3">
      <c r="A860">
        <v>-50</v>
      </c>
      <c r="B860" s="1">
        <v>-1.21092E-4</v>
      </c>
      <c r="C860" s="1">
        <v>2.07E-13</v>
      </c>
    </row>
    <row r="861" spans="1:3" x14ac:dyDescent="0.3">
      <c r="A861">
        <v>-51</v>
      </c>
      <c r="B861">
        <v>-1.32674E-4</v>
      </c>
      <c r="C861" s="1">
        <v>2.3200000000000002E-13</v>
      </c>
    </row>
    <row r="862" spans="1:3" x14ac:dyDescent="0.3">
      <c r="A862">
        <v>-52</v>
      </c>
      <c r="B862">
        <v>-1.44878E-4</v>
      </c>
      <c r="C862" s="1">
        <v>2.8100000000000001E-13</v>
      </c>
    </row>
    <row r="863" spans="1:3" x14ac:dyDescent="0.3">
      <c r="A863">
        <v>-53</v>
      </c>
      <c r="B863">
        <v>-1.57715E-4</v>
      </c>
      <c r="C863" s="1">
        <v>3.0300000000000002E-13</v>
      </c>
    </row>
    <row r="864" spans="1:3" x14ac:dyDescent="0.3">
      <c r="A864">
        <v>-54</v>
      </c>
      <c r="B864">
        <v>-1.7119499999999999E-4</v>
      </c>
      <c r="C864" s="1">
        <v>2.9500000000000001E-13</v>
      </c>
    </row>
    <row r="865" spans="1:3" x14ac:dyDescent="0.3">
      <c r="A865">
        <v>-55</v>
      </c>
      <c r="B865">
        <v>-1.8530700000000001E-4</v>
      </c>
      <c r="C865" s="1">
        <v>2.97E-13</v>
      </c>
    </row>
    <row r="866" spans="1:3" x14ac:dyDescent="0.3">
      <c r="A866">
        <v>-56</v>
      </c>
      <c r="B866">
        <v>-1.9998699999999999E-4</v>
      </c>
      <c r="C866" s="1">
        <v>3.07E-13</v>
      </c>
    </row>
    <row r="867" spans="1:3" x14ac:dyDescent="0.3">
      <c r="A867">
        <v>-57</v>
      </c>
      <c r="B867">
        <v>-2.15326E-4</v>
      </c>
      <c r="C867" s="1">
        <v>2.9400000000000001E-13</v>
      </c>
    </row>
    <row r="868" spans="1:3" x14ac:dyDescent="0.3">
      <c r="A868">
        <v>-58</v>
      </c>
      <c r="B868">
        <v>-2.31184E-4</v>
      </c>
      <c r="C868" s="1">
        <v>3.1299999999999998E-13</v>
      </c>
    </row>
    <row r="869" spans="1:3" x14ac:dyDescent="0.3">
      <c r="A869">
        <v>-59</v>
      </c>
      <c r="B869">
        <v>-2.4782299999999999E-4</v>
      </c>
      <c r="C869" s="1">
        <v>3.07E-13</v>
      </c>
    </row>
    <row r="870" spans="1:3" x14ac:dyDescent="0.3">
      <c r="A870">
        <v>-60</v>
      </c>
      <c r="B870">
        <v>-2.6500699999999999E-4</v>
      </c>
      <c r="C870" s="1">
        <v>2.84E-13</v>
      </c>
    </row>
    <row r="871" spans="1:3" x14ac:dyDescent="0.3">
      <c r="A871">
        <v>-61</v>
      </c>
      <c r="B871">
        <v>-2.8281200000000002E-4</v>
      </c>
      <c r="C871" s="1">
        <v>3.7199999999999998E-13</v>
      </c>
    </row>
    <row r="872" spans="1:3" x14ac:dyDescent="0.3">
      <c r="A872">
        <v>-62</v>
      </c>
      <c r="B872">
        <v>-3.0106399999999998E-4</v>
      </c>
      <c r="C872" s="1">
        <v>2.9899999999999999E-13</v>
      </c>
    </row>
    <row r="873" spans="1:3" x14ac:dyDescent="0.3">
      <c r="A873">
        <v>-63</v>
      </c>
      <c r="B873">
        <v>-3.1996800000000001E-4</v>
      </c>
      <c r="C873" s="1">
        <v>3.1700000000000001E-13</v>
      </c>
    </row>
    <row r="874" spans="1:3" x14ac:dyDescent="0.3">
      <c r="A874">
        <v>-64</v>
      </c>
      <c r="B874">
        <v>-3.3950700000000001E-4</v>
      </c>
      <c r="C874" s="1">
        <v>2.8300000000000001E-13</v>
      </c>
    </row>
    <row r="875" spans="1:3" x14ac:dyDescent="0.3">
      <c r="A875">
        <v>-65</v>
      </c>
      <c r="B875">
        <v>-3.59816E-4</v>
      </c>
      <c r="C875" s="1">
        <v>3.0300000000000002E-13</v>
      </c>
    </row>
    <row r="876" spans="1:3" x14ac:dyDescent="0.3">
      <c r="A876">
        <v>-66</v>
      </c>
      <c r="B876">
        <v>-3.8045100000000002E-4</v>
      </c>
      <c r="C876" s="1">
        <v>3.08E-13</v>
      </c>
    </row>
    <row r="877" spans="1:3" x14ac:dyDescent="0.3">
      <c r="A877">
        <v>-67</v>
      </c>
      <c r="B877">
        <v>-4.0186099999999999E-4</v>
      </c>
      <c r="C877" s="1">
        <v>2.7900000000000002E-13</v>
      </c>
    </row>
    <row r="878" spans="1:3" x14ac:dyDescent="0.3">
      <c r="A878">
        <v>-68</v>
      </c>
      <c r="B878">
        <v>-4.2374699999999998E-4</v>
      </c>
      <c r="C878" s="1">
        <v>3.0099999999999998E-13</v>
      </c>
    </row>
    <row r="879" spans="1:3" x14ac:dyDescent="0.3">
      <c r="A879">
        <v>-69</v>
      </c>
      <c r="B879">
        <v>-4.4621500000000002E-4</v>
      </c>
      <c r="C879" s="1">
        <v>2.96E-13</v>
      </c>
    </row>
    <row r="880" spans="1:3" x14ac:dyDescent="0.3">
      <c r="A880">
        <v>-70</v>
      </c>
      <c r="B880">
        <v>-4.6921899999999999E-4</v>
      </c>
      <c r="C880" s="1">
        <v>2.96E-13</v>
      </c>
    </row>
    <row r="881" spans="1:3" x14ac:dyDescent="0.3">
      <c r="A881">
        <v>-71</v>
      </c>
      <c r="B881">
        <v>-4.9277999999999995E-4</v>
      </c>
      <c r="C881" s="1">
        <v>2.8100000000000001E-13</v>
      </c>
    </row>
    <row r="882" spans="1:3" x14ac:dyDescent="0.3">
      <c r="A882">
        <v>-72</v>
      </c>
      <c r="B882">
        <v>-5.1674100000000003E-4</v>
      </c>
      <c r="C882" s="1">
        <v>2.9400000000000001E-13</v>
      </c>
    </row>
    <row r="883" spans="1:3" x14ac:dyDescent="0.3">
      <c r="A883">
        <v>-73</v>
      </c>
      <c r="B883">
        <v>-5.4126800000000002E-4</v>
      </c>
      <c r="C883" s="1">
        <v>2.8200000000000001E-13</v>
      </c>
    </row>
    <row r="884" spans="1:3" x14ac:dyDescent="0.3">
      <c r="A884">
        <v>-74</v>
      </c>
      <c r="B884">
        <v>-5.6629399999999996E-4</v>
      </c>
      <c r="C884" s="1">
        <v>2.9899999999999999E-13</v>
      </c>
    </row>
    <row r="885" spans="1:3" x14ac:dyDescent="0.3">
      <c r="A885">
        <v>-75</v>
      </c>
      <c r="B885">
        <v>-5.9187699999999998E-4</v>
      </c>
      <c r="C885" s="1">
        <v>2.8300000000000001E-13</v>
      </c>
    </row>
    <row r="886" spans="1:3" x14ac:dyDescent="0.3">
      <c r="A886">
        <v>-76</v>
      </c>
      <c r="B886">
        <v>-6.1762899999999996E-4</v>
      </c>
      <c r="C886" s="1">
        <v>2.6499999999999998E-13</v>
      </c>
    </row>
    <row r="887" spans="1:3" x14ac:dyDescent="0.3">
      <c r="A887">
        <v>-77</v>
      </c>
      <c r="B887">
        <v>-6.4414799999999999E-4</v>
      </c>
      <c r="C887" s="1">
        <v>3.21E-13</v>
      </c>
    </row>
    <row r="888" spans="1:3" x14ac:dyDescent="0.3">
      <c r="A888">
        <v>-78</v>
      </c>
      <c r="B888">
        <v>-6.7093600000000002E-4</v>
      </c>
      <c r="C888" s="1">
        <v>2.9899999999999999E-13</v>
      </c>
    </row>
    <row r="889" spans="1:3" x14ac:dyDescent="0.3">
      <c r="A889">
        <v>-79</v>
      </c>
      <c r="B889">
        <v>-6.9825900000000001E-4</v>
      </c>
      <c r="C889" s="1">
        <v>3.0600000000000001E-13</v>
      </c>
    </row>
    <row r="890" spans="1:3" x14ac:dyDescent="0.3">
      <c r="A890">
        <v>-80</v>
      </c>
      <c r="B890">
        <v>-7.2610299999999997E-4</v>
      </c>
      <c r="C890" s="1">
        <v>2.8999999999999998E-13</v>
      </c>
    </row>
    <row r="891" spans="1:3" x14ac:dyDescent="0.3">
      <c r="A891">
        <v>-81</v>
      </c>
      <c r="B891">
        <v>-7.5424200000000002E-4</v>
      </c>
      <c r="C891" s="1">
        <v>2.6700000000000002E-13</v>
      </c>
    </row>
    <row r="892" spans="1:3" x14ac:dyDescent="0.3">
      <c r="A892">
        <v>-82</v>
      </c>
      <c r="B892">
        <v>-7.82638E-4</v>
      </c>
      <c r="C892" s="1">
        <v>3.0300000000000002E-13</v>
      </c>
    </row>
    <row r="893" spans="1:3" x14ac:dyDescent="0.3">
      <c r="A893">
        <v>-83</v>
      </c>
      <c r="B893">
        <v>-8.1133900000000001E-4</v>
      </c>
      <c r="C893" s="1">
        <v>2.97E-13</v>
      </c>
    </row>
    <row r="894" spans="1:3" x14ac:dyDescent="0.3">
      <c r="A894">
        <v>-84</v>
      </c>
      <c r="B894">
        <v>-8.4033299999999997E-4</v>
      </c>
      <c r="C894" s="1">
        <v>3.1600000000000002E-13</v>
      </c>
    </row>
    <row r="895" spans="1:3" x14ac:dyDescent="0.3">
      <c r="A895">
        <v>-85</v>
      </c>
      <c r="B895">
        <v>-8.6961899999999997E-4</v>
      </c>
      <c r="C895" s="1">
        <v>2.7799999999999998E-13</v>
      </c>
    </row>
    <row r="896" spans="1:3" x14ac:dyDescent="0.3">
      <c r="A896">
        <v>-86</v>
      </c>
      <c r="B896">
        <v>-8.9942799999999997E-4</v>
      </c>
      <c r="C896" s="1">
        <v>2.8000000000000002E-13</v>
      </c>
    </row>
    <row r="897" spans="1:3" x14ac:dyDescent="0.3">
      <c r="A897">
        <v>-87</v>
      </c>
      <c r="B897">
        <v>-9.2898099999999995E-4</v>
      </c>
      <c r="C897" s="1">
        <v>2.9300000000000001E-13</v>
      </c>
    </row>
    <row r="898" spans="1:3" x14ac:dyDescent="0.3">
      <c r="A898">
        <v>-88</v>
      </c>
      <c r="B898">
        <v>-9.5849900000000003E-4</v>
      </c>
      <c r="C898" s="1">
        <v>2.6800000000000002E-13</v>
      </c>
    </row>
    <row r="899" spans="1:3" x14ac:dyDescent="0.3">
      <c r="A899">
        <v>-89</v>
      </c>
      <c r="B899">
        <v>-9.885880000000001E-4</v>
      </c>
      <c r="C899" s="1">
        <v>2.8000000000000002E-13</v>
      </c>
    </row>
    <row r="900" spans="1:3" x14ac:dyDescent="0.3">
      <c r="A900">
        <v>-90</v>
      </c>
      <c r="B900">
        <v>-1.018531E-3</v>
      </c>
      <c r="C900" s="1">
        <v>2.6E-13</v>
      </c>
    </row>
    <row r="901" spans="1:3" x14ac:dyDescent="0.3">
      <c r="A901">
        <v>-91</v>
      </c>
      <c r="B901">
        <v>-1.048214E-3</v>
      </c>
      <c r="C901" s="1">
        <v>2.3899999999999999E-13</v>
      </c>
    </row>
    <row r="902" spans="1:3" x14ac:dyDescent="0.3">
      <c r="A902">
        <v>-92</v>
      </c>
      <c r="B902">
        <v>-1.0780130000000001E-3</v>
      </c>
      <c r="C902" s="1">
        <v>2.85E-13</v>
      </c>
    </row>
    <row r="903" spans="1:3" x14ac:dyDescent="0.3">
      <c r="A903">
        <v>-93</v>
      </c>
      <c r="B903">
        <v>-1.107724E-3</v>
      </c>
      <c r="C903" s="1">
        <v>2.7799999999999998E-13</v>
      </c>
    </row>
    <row r="904" spans="1:3" x14ac:dyDescent="0.3">
      <c r="A904">
        <v>-94</v>
      </c>
      <c r="B904">
        <v>-1.1367389999999999E-3</v>
      </c>
      <c r="C904" s="1">
        <v>2.6299999999999999E-13</v>
      </c>
    </row>
    <row r="905" spans="1:3" x14ac:dyDescent="0.3">
      <c r="A905">
        <v>-95</v>
      </c>
      <c r="B905">
        <v>-1.1653900000000001E-3</v>
      </c>
      <c r="C905" s="1">
        <v>2.4700000000000001E-13</v>
      </c>
    </row>
    <row r="906" spans="1:3" x14ac:dyDescent="0.3">
      <c r="A906">
        <v>-96</v>
      </c>
      <c r="B906">
        <v>-1.1947500000000001E-3</v>
      </c>
      <c r="C906" s="1">
        <v>2.7900000000000002E-13</v>
      </c>
    </row>
    <row r="907" spans="1:3" x14ac:dyDescent="0.3">
      <c r="A907">
        <v>-97</v>
      </c>
      <c r="B907">
        <v>-1.2231E-3</v>
      </c>
      <c r="C907" s="1">
        <v>2.7799999999999998E-13</v>
      </c>
    </row>
    <row r="908" spans="1:3" x14ac:dyDescent="0.3">
      <c r="A908">
        <v>-98</v>
      </c>
      <c r="B908">
        <v>-1.25084E-3</v>
      </c>
      <c r="C908" s="1">
        <v>2.8699999999999999E-13</v>
      </c>
    </row>
    <row r="909" spans="1:3" x14ac:dyDescent="0.3">
      <c r="A909">
        <v>-99</v>
      </c>
      <c r="B909">
        <v>-1.2778799999999999E-3</v>
      </c>
      <c r="C909" s="1">
        <v>2.5500000000000002E-13</v>
      </c>
    </row>
    <row r="910" spans="1:3" x14ac:dyDescent="0.3">
      <c r="A910">
        <v>-100</v>
      </c>
      <c r="B910">
        <v>-1.30473E-3</v>
      </c>
      <c r="C910" s="1">
        <v>2.7100000000000001E-13</v>
      </c>
    </row>
    <row r="911" spans="1:3" x14ac:dyDescent="0.3">
      <c r="A911">
        <v>-100</v>
      </c>
      <c r="B911">
        <v>-1.2983300000000001E-3</v>
      </c>
      <c r="C911" s="1">
        <v>1.77E-13</v>
      </c>
    </row>
    <row r="912" spans="1:3" x14ac:dyDescent="0.3">
      <c r="A912">
        <v>-99</v>
      </c>
      <c r="B912">
        <v>-1.2542899999999999E-3</v>
      </c>
      <c r="C912" s="1">
        <v>-6.2000000000000001E-14</v>
      </c>
    </row>
    <row r="913" spans="1:3" x14ac:dyDescent="0.3">
      <c r="A913">
        <v>-98</v>
      </c>
      <c r="B913">
        <v>-1.2134299999999999E-3</v>
      </c>
      <c r="C913" s="1">
        <v>-1.5599999999999999E-13</v>
      </c>
    </row>
    <row r="914" spans="1:3" x14ac:dyDescent="0.3">
      <c r="A914">
        <v>-97</v>
      </c>
      <c r="B914">
        <v>-1.1740100000000001E-3</v>
      </c>
      <c r="C914" s="1">
        <v>-1.3799999999999999E-13</v>
      </c>
    </row>
    <row r="915" spans="1:3" x14ac:dyDescent="0.3">
      <c r="A915">
        <v>-96</v>
      </c>
      <c r="B915">
        <v>-1.13576E-3</v>
      </c>
      <c r="C915" s="1">
        <v>-1.8499999999999999E-13</v>
      </c>
    </row>
    <row r="916" spans="1:3" x14ac:dyDescent="0.3">
      <c r="A916">
        <v>-95</v>
      </c>
      <c r="B916">
        <v>-1.0980199999999999E-3</v>
      </c>
      <c r="C916" s="1">
        <v>-2.1200000000000001E-13</v>
      </c>
    </row>
    <row r="917" spans="1:3" x14ac:dyDescent="0.3">
      <c r="A917">
        <v>-94</v>
      </c>
      <c r="B917">
        <v>-1.06174E-3</v>
      </c>
      <c r="C917" s="1">
        <v>-2.2699999999999999E-13</v>
      </c>
    </row>
    <row r="918" spans="1:3" x14ac:dyDescent="0.3">
      <c r="A918">
        <v>-93</v>
      </c>
      <c r="B918">
        <v>-1.0257E-3</v>
      </c>
      <c r="C918" s="1">
        <v>-2.2999999999999998E-13</v>
      </c>
    </row>
    <row r="919" spans="1:3" x14ac:dyDescent="0.3">
      <c r="A919">
        <v>-92</v>
      </c>
      <c r="B919">
        <v>-9.9004499999999994E-4</v>
      </c>
      <c r="C919" s="1">
        <v>-2.2999999999999998E-13</v>
      </c>
    </row>
    <row r="920" spans="1:3" x14ac:dyDescent="0.3">
      <c r="A920">
        <v>-91</v>
      </c>
      <c r="B920">
        <v>-9.5518299999999997E-4</v>
      </c>
      <c r="C920" s="1">
        <v>-2.36E-13</v>
      </c>
    </row>
    <row r="921" spans="1:3" x14ac:dyDescent="0.3">
      <c r="A921">
        <v>-90</v>
      </c>
      <c r="B921">
        <v>-9.2109400000000001E-4</v>
      </c>
      <c r="C921" s="1">
        <v>-2.7799999999999998E-13</v>
      </c>
    </row>
    <row r="922" spans="1:3" x14ac:dyDescent="0.3">
      <c r="A922">
        <v>-89</v>
      </c>
      <c r="B922">
        <v>-8.8754999999999997E-4</v>
      </c>
      <c r="C922" s="1">
        <v>-2.6499999999999998E-13</v>
      </c>
    </row>
    <row r="923" spans="1:3" x14ac:dyDescent="0.3">
      <c r="A923">
        <v>-88</v>
      </c>
      <c r="B923">
        <v>-8.5427500000000004E-4</v>
      </c>
      <c r="C923" s="1">
        <v>-2.7000000000000001E-13</v>
      </c>
    </row>
    <row r="924" spans="1:3" x14ac:dyDescent="0.3">
      <c r="A924">
        <v>-87</v>
      </c>
      <c r="B924">
        <v>-8.22053E-4</v>
      </c>
      <c r="C924" s="1">
        <v>-2.5600000000000002E-13</v>
      </c>
    </row>
    <row r="925" spans="1:3" x14ac:dyDescent="0.3">
      <c r="A925">
        <v>-86</v>
      </c>
      <c r="B925">
        <v>-7.9016299999999998E-4</v>
      </c>
      <c r="C925" s="1">
        <v>-2.3999999999999999E-13</v>
      </c>
    </row>
    <row r="926" spans="1:3" x14ac:dyDescent="0.3">
      <c r="A926">
        <v>-85</v>
      </c>
      <c r="B926">
        <v>-7.5889200000000005E-4</v>
      </c>
      <c r="C926" s="1">
        <v>-2.6499999999999998E-13</v>
      </c>
    </row>
    <row r="927" spans="1:3" x14ac:dyDescent="0.3">
      <c r="A927">
        <v>-84</v>
      </c>
      <c r="B927">
        <v>-7.2801400000000003E-4</v>
      </c>
      <c r="C927" s="1">
        <v>-2.3400000000000001E-13</v>
      </c>
    </row>
    <row r="928" spans="1:3" x14ac:dyDescent="0.3">
      <c r="A928">
        <v>-83</v>
      </c>
      <c r="B928">
        <v>-6.9769500000000002E-4</v>
      </c>
      <c r="C928" s="1">
        <v>-2.8100000000000001E-13</v>
      </c>
    </row>
    <row r="929" spans="1:3" x14ac:dyDescent="0.3">
      <c r="A929">
        <v>-82</v>
      </c>
      <c r="B929">
        <v>-6.6823700000000002E-4</v>
      </c>
      <c r="C929" s="1">
        <v>-2.6499999999999998E-13</v>
      </c>
    </row>
    <row r="930" spans="1:3" x14ac:dyDescent="0.3">
      <c r="A930">
        <v>-81</v>
      </c>
      <c r="B930">
        <v>-6.3914899999999999E-4</v>
      </c>
      <c r="C930" s="1">
        <v>-2.6299999999999999E-13</v>
      </c>
    </row>
    <row r="931" spans="1:3" x14ac:dyDescent="0.3">
      <c r="A931">
        <v>-80</v>
      </c>
      <c r="B931">
        <v>-6.1069399999999995E-4</v>
      </c>
      <c r="C931" s="1">
        <v>-2.6900000000000001E-13</v>
      </c>
    </row>
    <row r="932" spans="1:3" x14ac:dyDescent="0.3">
      <c r="A932">
        <v>-79</v>
      </c>
      <c r="B932">
        <v>-5.8305499999999997E-4</v>
      </c>
      <c r="C932" s="1">
        <v>-2.6199999999999999E-13</v>
      </c>
    </row>
    <row r="933" spans="1:3" x14ac:dyDescent="0.3">
      <c r="A933">
        <v>-78</v>
      </c>
      <c r="B933">
        <v>-5.5610800000000004E-4</v>
      </c>
      <c r="C933" s="1">
        <v>-2.8300000000000001E-13</v>
      </c>
    </row>
    <row r="934" spans="1:3" x14ac:dyDescent="0.3">
      <c r="A934">
        <v>-77</v>
      </c>
      <c r="B934">
        <v>-5.2991699999999997E-4</v>
      </c>
      <c r="C934" s="1">
        <v>-2.5800000000000001E-13</v>
      </c>
    </row>
    <row r="935" spans="1:3" x14ac:dyDescent="0.3">
      <c r="A935">
        <v>-76</v>
      </c>
      <c r="B935">
        <v>-5.0423999999999998E-4</v>
      </c>
      <c r="C935" s="1">
        <v>-2.8699999999999999E-13</v>
      </c>
    </row>
    <row r="936" spans="1:3" x14ac:dyDescent="0.3">
      <c r="A936">
        <v>-75</v>
      </c>
      <c r="B936">
        <v>-4.7931599999999998E-4</v>
      </c>
      <c r="C936" s="1">
        <v>-2.7799999999999998E-13</v>
      </c>
    </row>
    <row r="937" spans="1:3" x14ac:dyDescent="0.3">
      <c r="A937">
        <v>-74</v>
      </c>
      <c r="B937">
        <v>-4.5502900000000002E-4</v>
      </c>
      <c r="C937" s="1">
        <v>-2.6800000000000002E-13</v>
      </c>
    </row>
    <row r="938" spans="1:3" x14ac:dyDescent="0.3">
      <c r="A938">
        <v>-73</v>
      </c>
      <c r="B938">
        <v>-4.3146100000000001E-4</v>
      </c>
      <c r="C938" s="1">
        <v>-2.84E-13</v>
      </c>
    </row>
    <row r="939" spans="1:3" x14ac:dyDescent="0.3">
      <c r="A939">
        <v>-72</v>
      </c>
      <c r="B939">
        <v>-4.0853900000000003E-4</v>
      </c>
      <c r="C939" s="1">
        <v>-2.5800000000000001E-13</v>
      </c>
    </row>
    <row r="940" spans="1:3" x14ac:dyDescent="0.3">
      <c r="A940">
        <v>-71</v>
      </c>
      <c r="B940">
        <v>-3.8632100000000002E-4</v>
      </c>
      <c r="C940" s="1">
        <v>-2.7000000000000001E-13</v>
      </c>
    </row>
    <row r="941" spans="1:3" x14ac:dyDescent="0.3">
      <c r="A941">
        <v>-70</v>
      </c>
      <c r="B941">
        <v>-3.6473400000000002E-4</v>
      </c>
      <c r="C941" s="1">
        <v>-2.72E-13</v>
      </c>
    </row>
    <row r="942" spans="1:3" x14ac:dyDescent="0.3">
      <c r="A942">
        <v>-69</v>
      </c>
      <c r="B942">
        <v>-3.4388799999999998E-4</v>
      </c>
      <c r="C942" s="1">
        <v>-2.4500000000000002E-13</v>
      </c>
    </row>
    <row r="943" spans="1:3" x14ac:dyDescent="0.3">
      <c r="A943">
        <v>-68</v>
      </c>
      <c r="B943">
        <v>-3.2398600000000001E-4</v>
      </c>
      <c r="C943" s="1">
        <v>-2.9200000000000002E-13</v>
      </c>
    </row>
    <row r="944" spans="1:3" x14ac:dyDescent="0.3">
      <c r="A944">
        <v>-67</v>
      </c>
      <c r="B944">
        <v>-3.0464100000000003E-4</v>
      </c>
      <c r="C944" s="1">
        <v>-2.7399999999999999E-13</v>
      </c>
    </row>
    <row r="945" spans="1:3" x14ac:dyDescent="0.3">
      <c r="A945">
        <v>-66</v>
      </c>
      <c r="B945">
        <v>-2.8609399999999998E-4</v>
      </c>
      <c r="C945" s="1">
        <v>-2.9799999999999999E-13</v>
      </c>
    </row>
    <row r="946" spans="1:3" x14ac:dyDescent="0.3">
      <c r="A946">
        <v>-65</v>
      </c>
      <c r="B946">
        <v>-2.68282E-4</v>
      </c>
      <c r="C946" s="1">
        <v>-2.7900000000000002E-13</v>
      </c>
    </row>
    <row r="947" spans="1:3" x14ac:dyDescent="0.3">
      <c r="A947">
        <v>-64</v>
      </c>
      <c r="B947">
        <v>-2.5098299999999998E-4</v>
      </c>
      <c r="C947" s="1">
        <v>-2.6E-13</v>
      </c>
    </row>
    <row r="948" spans="1:3" x14ac:dyDescent="0.3">
      <c r="A948">
        <v>-63</v>
      </c>
      <c r="B948">
        <v>-2.34324E-4</v>
      </c>
      <c r="C948" s="1">
        <v>-2.6E-13</v>
      </c>
    </row>
    <row r="949" spans="1:3" x14ac:dyDescent="0.3">
      <c r="A949">
        <v>-62</v>
      </c>
      <c r="B949">
        <v>-2.18295E-4</v>
      </c>
      <c r="C949" s="1">
        <v>-2.26E-13</v>
      </c>
    </row>
    <row r="950" spans="1:3" x14ac:dyDescent="0.3">
      <c r="A950">
        <v>-61</v>
      </c>
      <c r="B950">
        <v>-2.0307699999999999E-4</v>
      </c>
      <c r="C950" s="1">
        <v>-2.6399999999999999E-13</v>
      </c>
    </row>
    <row r="951" spans="1:3" x14ac:dyDescent="0.3">
      <c r="A951">
        <v>-60</v>
      </c>
      <c r="B951">
        <v>-1.88505E-4</v>
      </c>
      <c r="C951" s="1">
        <v>-2.6199999999999999E-13</v>
      </c>
    </row>
    <row r="952" spans="1:3" x14ac:dyDescent="0.3">
      <c r="A952">
        <v>-59</v>
      </c>
      <c r="B952">
        <v>-1.7464100000000001E-4</v>
      </c>
      <c r="C952" s="1">
        <v>-2.73E-13</v>
      </c>
    </row>
    <row r="953" spans="1:3" x14ac:dyDescent="0.3">
      <c r="A953">
        <v>-58</v>
      </c>
      <c r="B953">
        <v>-1.61378E-4</v>
      </c>
      <c r="C953" s="1">
        <v>-2.7499999999999999E-13</v>
      </c>
    </row>
    <row r="954" spans="1:3" x14ac:dyDescent="0.3">
      <c r="A954">
        <v>-57</v>
      </c>
      <c r="B954">
        <v>-1.4875399999999999E-4</v>
      </c>
      <c r="C954" s="1">
        <v>-2.7399999999999999E-13</v>
      </c>
    </row>
    <row r="955" spans="1:3" x14ac:dyDescent="0.3">
      <c r="A955">
        <v>-56</v>
      </c>
      <c r="B955">
        <v>-1.3674E-4</v>
      </c>
      <c r="C955" s="1">
        <v>-2.48E-13</v>
      </c>
    </row>
    <row r="956" spans="1:3" x14ac:dyDescent="0.3">
      <c r="A956">
        <v>-55</v>
      </c>
      <c r="B956">
        <v>-1.2540000000000001E-4</v>
      </c>
      <c r="C956" s="1">
        <v>-2.7000000000000001E-13</v>
      </c>
    </row>
    <row r="957" spans="1:3" x14ac:dyDescent="0.3">
      <c r="A957">
        <v>-54</v>
      </c>
      <c r="B957">
        <v>-1.14589E-4</v>
      </c>
      <c r="C957" s="1">
        <v>-2.72E-13</v>
      </c>
    </row>
    <row r="958" spans="1:3" x14ac:dyDescent="0.3">
      <c r="A958">
        <v>-53</v>
      </c>
      <c r="B958" s="1">
        <v>-1.0441399999999999E-4</v>
      </c>
      <c r="C958" s="1">
        <v>-2.8699999999999999E-13</v>
      </c>
    </row>
    <row r="959" spans="1:3" x14ac:dyDescent="0.3">
      <c r="A959">
        <v>-52</v>
      </c>
      <c r="B959" s="1">
        <v>-9.4839699999999999E-5</v>
      </c>
      <c r="C959" s="1">
        <v>-2.4400000000000002E-13</v>
      </c>
    </row>
    <row r="960" spans="1:3" x14ac:dyDescent="0.3">
      <c r="A960">
        <v>-51</v>
      </c>
      <c r="B960" s="1">
        <v>-8.5811799999999997E-5</v>
      </c>
      <c r="C960" s="1">
        <v>-2.4700000000000001E-13</v>
      </c>
    </row>
    <row r="961" spans="1:3" x14ac:dyDescent="0.3">
      <c r="A961">
        <v>-50</v>
      </c>
      <c r="B961" s="1">
        <v>-7.7341099999999997E-5</v>
      </c>
      <c r="C961" s="1">
        <v>-2.7100000000000001E-13</v>
      </c>
    </row>
    <row r="962" spans="1:3" x14ac:dyDescent="0.3">
      <c r="A962">
        <v>-49</v>
      </c>
      <c r="B962" s="1">
        <v>-6.9443999999999994E-5</v>
      </c>
      <c r="C962" s="1">
        <v>-2.8100000000000001E-13</v>
      </c>
    </row>
    <row r="963" spans="1:3" x14ac:dyDescent="0.3">
      <c r="A963">
        <v>-48</v>
      </c>
      <c r="B963" s="1">
        <v>-6.2047900000000006E-5</v>
      </c>
      <c r="C963" s="1">
        <v>-2.6800000000000002E-13</v>
      </c>
    </row>
    <row r="964" spans="1:3" x14ac:dyDescent="0.3">
      <c r="A964">
        <v>-47</v>
      </c>
      <c r="B964" s="1">
        <v>-5.5201100000000002E-5</v>
      </c>
      <c r="C964" s="1">
        <v>-2.6199999999999999E-13</v>
      </c>
    </row>
    <row r="965" spans="1:3" x14ac:dyDescent="0.3">
      <c r="A965">
        <v>-46</v>
      </c>
      <c r="B965" s="1">
        <v>-4.8853999999999997E-5</v>
      </c>
      <c r="C965" s="1">
        <v>-2.5399999999999998E-13</v>
      </c>
    </row>
    <row r="966" spans="1:3" x14ac:dyDescent="0.3">
      <c r="A966">
        <v>-45</v>
      </c>
      <c r="B966" s="1">
        <v>-4.3038799999999999E-5</v>
      </c>
      <c r="C966" s="1">
        <v>-2.5700000000000002E-13</v>
      </c>
    </row>
    <row r="967" spans="1:3" x14ac:dyDescent="0.3">
      <c r="A967">
        <v>-44</v>
      </c>
      <c r="B967" s="1">
        <v>-3.7694899999999997E-5</v>
      </c>
      <c r="C967" s="1">
        <v>-2.4999999999999999E-13</v>
      </c>
    </row>
    <row r="968" spans="1:3" x14ac:dyDescent="0.3">
      <c r="A968">
        <v>-43</v>
      </c>
      <c r="B968" s="1">
        <v>-3.2808200000000002E-5</v>
      </c>
      <c r="C968" s="1">
        <v>-2.6E-13</v>
      </c>
    </row>
    <row r="969" spans="1:3" x14ac:dyDescent="0.3">
      <c r="A969">
        <v>-42</v>
      </c>
      <c r="B969" s="1">
        <v>-2.8393300000000001E-5</v>
      </c>
      <c r="C969" s="1">
        <v>-2.49E-13</v>
      </c>
    </row>
    <row r="970" spans="1:3" x14ac:dyDescent="0.3">
      <c r="A970">
        <v>-41</v>
      </c>
      <c r="B970" s="1">
        <v>-2.4366500000000001E-5</v>
      </c>
      <c r="C970" s="1">
        <v>-2.7399999999999999E-13</v>
      </c>
    </row>
    <row r="971" spans="1:3" x14ac:dyDescent="0.3">
      <c r="A971">
        <v>-40</v>
      </c>
      <c r="B971" s="1">
        <v>-2.07318E-5</v>
      </c>
      <c r="C971" s="1">
        <v>-2.5299999999999998E-13</v>
      </c>
    </row>
    <row r="972" spans="1:3" x14ac:dyDescent="0.3">
      <c r="A972">
        <v>-39</v>
      </c>
      <c r="B972" s="1">
        <v>-1.7492699999999999E-5</v>
      </c>
      <c r="C972" s="1">
        <v>-2.5299999999999998E-13</v>
      </c>
    </row>
    <row r="973" spans="1:3" x14ac:dyDescent="0.3">
      <c r="A973">
        <v>-38</v>
      </c>
      <c r="B973" s="1">
        <v>-1.4613000000000001E-5</v>
      </c>
      <c r="C973" s="1">
        <v>-2.5700000000000002E-13</v>
      </c>
    </row>
    <row r="974" spans="1:3" x14ac:dyDescent="0.3">
      <c r="A974">
        <v>-37</v>
      </c>
      <c r="B974" s="1">
        <v>-1.20928E-5</v>
      </c>
      <c r="C974" s="1">
        <v>-2.3200000000000002E-13</v>
      </c>
    </row>
    <row r="975" spans="1:3" x14ac:dyDescent="0.3">
      <c r="A975">
        <v>-36</v>
      </c>
      <c r="B975" s="1">
        <v>-9.8954300000000006E-6</v>
      </c>
      <c r="C975" s="1">
        <v>-2.2300000000000001E-13</v>
      </c>
    </row>
    <row r="976" spans="1:3" x14ac:dyDescent="0.3">
      <c r="A976">
        <v>-35</v>
      </c>
      <c r="B976" s="1">
        <v>-7.9780500000000006E-6</v>
      </c>
      <c r="C976" s="1">
        <v>-2.72E-13</v>
      </c>
    </row>
    <row r="977" spans="1:3" x14ac:dyDescent="0.3">
      <c r="A977">
        <v>-34</v>
      </c>
      <c r="B977" s="1">
        <v>-6.3501700000000002E-6</v>
      </c>
      <c r="C977" s="1">
        <v>-2.5500000000000002E-13</v>
      </c>
    </row>
    <row r="978" spans="1:3" x14ac:dyDescent="0.3">
      <c r="A978">
        <v>-33</v>
      </c>
      <c r="B978" s="1">
        <v>-4.9812300000000002E-6</v>
      </c>
      <c r="C978" s="1">
        <v>-2.5199999999999999E-13</v>
      </c>
    </row>
    <row r="979" spans="1:3" x14ac:dyDescent="0.3">
      <c r="A979">
        <v>-32</v>
      </c>
      <c r="B979" s="1">
        <v>-3.8417699999999998E-6</v>
      </c>
      <c r="C979" s="1">
        <v>-2.9500000000000001E-13</v>
      </c>
    </row>
    <row r="980" spans="1:3" x14ac:dyDescent="0.3">
      <c r="A980">
        <v>-31</v>
      </c>
      <c r="B980" s="1">
        <v>-2.9132700000000001E-6</v>
      </c>
      <c r="C980" s="1">
        <v>-2.5099999999999999E-13</v>
      </c>
    </row>
    <row r="981" spans="1:3" x14ac:dyDescent="0.3">
      <c r="A981">
        <v>-30</v>
      </c>
      <c r="B981" s="1">
        <v>-2.1647300000000002E-6</v>
      </c>
      <c r="C981" s="1">
        <v>-2.5600000000000002E-13</v>
      </c>
    </row>
    <row r="982" spans="1:3" x14ac:dyDescent="0.3">
      <c r="A982">
        <v>-29</v>
      </c>
      <c r="B982" s="1">
        <v>-1.5770300000000001E-6</v>
      </c>
      <c r="C982" s="1">
        <v>-2.38E-13</v>
      </c>
    </row>
    <row r="983" spans="1:3" x14ac:dyDescent="0.3">
      <c r="A983">
        <v>-28</v>
      </c>
      <c r="B983" s="1">
        <v>-1.12443E-6</v>
      </c>
      <c r="C983" s="1">
        <v>-2.3200000000000002E-13</v>
      </c>
    </row>
    <row r="984" spans="1:3" x14ac:dyDescent="0.3">
      <c r="A984">
        <v>-27</v>
      </c>
      <c r="B984" s="1">
        <v>-7.8288199999999998E-7</v>
      </c>
      <c r="C984" s="1">
        <v>-2.1700000000000001E-13</v>
      </c>
    </row>
    <row r="985" spans="1:3" x14ac:dyDescent="0.3">
      <c r="A985">
        <v>-26</v>
      </c>
      <c r="B985" s="1">
        <v>-5.3067799999999998E-7</v>
      </c>
      <c r="C985" s="1">
        <v>-2.4099999999999998E-13</v>
      </c>
    </row>
    <row r="986" spans="1:3" x14ac:dyDescent="0.3">
      <c r="A986">
        <v>-25</v>
      </c>
      <c r="B986" s="1">
        <v>-3.5180200000000002E-7</v>
      </c>
      <c r="C986" s="1">
        <v>-2.5399999999999998E-13</v>
      </c>
    </row>
    <row r="987" spans="1:3" x14ac:dyDescent="0.3">
      <c r="A987">
        <v>-24</v>
      </c>
      <c r="B987" s="1">
        <v>-2.2438600000000001E-7</v>
      </c>
      <c r="C987" s="1">
        <v>-2.4300000000000002E-13</v>
      </c>
    </row>
    <row r="988" spans="1:3" x14ac:dyDescent="0.3">
      <c r="A988">
        <v>-23</v>
      </c>
      <c r="B988" s="1">
        <v>-1.3937200000000001E-7</v>
      </c>
      <c r="C988" s="1">
        <v>-2.61E-13</v>
      </c>
    </row>
    <row r="989" spans="1:3" x14ac:dyDescent="0.3">
      <c r="A989">
        <v>-22</v>
      </c>
      <c r="B989" s="1">
        <v>-8.4318500000000002E-8</v>
      </c>
      <c r="C989" s="1">
        <v>-2.5199999999999999E-13</v>
      </c>
    </row>
    <row r="990" spans="1:3" x14ac:dyDescent="0.3">
      <c r="A990">
        <v>-21</v>
      </c>
      <c r="B990" s="1">
        <v>-4.8813299999999998E-8</v>
      </c>
      <c r="C990" s="1">
        <v>-2.4700000000000001E-13</v>
      </c>
    </row>
    <row r="991" spans="1:3" x14ac:dyDescent="0.3">
      <c r="A991">
        <v>-20</v>
      </c>
      <c r="B991" s="1">
        <v>-2.6698100000000001E-8</v>
      </c>
      <c r="C991" s="1">
        <v>-2.2899999999999998E-13</v>
      </c>
    </row>
    <row r="992" spans="1:3" x14ac:dyDescent="0.3">
      <c r="A992">
        <v>-19</v>
      </c>
      <c r="B992" s="1">
        <v>-1.3504699999999999E-8</v>
      </c>
      <c r="C992" s="1">
        <v>-2.4999999999999999E-13</v>
      </c>
    </row>
    <row r="993" spans="1:3" x14ac:dyDescent="0.3">
      <c r="A993">
        <v>-18</v>
      </c>
      <c r="B993" s="1">
        <v>-6.4784499999999997E-9</v>
      </c>
      <c r="C993" s="1">
        <v>-1.8200000000000001E-13</v>
      </c>
    </row>
    <row r="994" spans="1:3" x14ac:dyDescent="0.3">
      <c r="A994">
        <v>-17</v>
      </c>
      <c r="B994" s="1">
        <v>-2.5497200000000002E-9</v>
      </c>
      <c r="C994" s="1">
        <v>-2.5500000000000002E-13</v>
      </c>
    </row>
    <row r="995" spans="1:3" x14ac:dyDescent="0.3">
      <c r="A995">
        <v>-16</v>
      </c>
      <c r="B995" s="1">
        <v>-9.62423E-10</v>
      </c>
      <c r="C995" s="1">
        <v>-1.3500000000000001E-13</v>
      </c>
    </row>
    <row r="996" spans="1:3" x14ac:dyDescent="0.3">
      <c r="A996">
        <v>-15</v>
      </c>
      <c r="B996" s="1">
        <v>-3.83956E-10</v>
      </c>
      <c r="C996" s="1">
        <v>-5.3000000000000001E-14</v>
      </c>
    </row>
    <row r="997" spans="1:3" x14ac:dyDescent="0.3">
      <c r="A997">
        <v>-14</v>
      </c>
      <c r="B997" s="1">
        <v>-2.16232E-10</v>
      </c>
      <c r="C997" s="1">
        <v>-7.9000000000000004E-14</v>
      </c>
    </row>
    <row r="998" spans="1:3" x14ac:dyDescent="0.3">
      <c r="A998">
        <v>-13</v>
      </c>
      <c r="B998" s="1">
        <v>-1.8063700000000001E-10</v>
      </c>
      <c r="C998" s="1">
        <v>-6.4000000000000005E-14</v>
      </c>
    </row>
    <row r="999" spans="1:3" x14ac:dyDescent="0.3">
      <c r="A999">
        <v>-12</v>
      </c>
      <c r="B999" s="1">
        <v>-1.53242E-10</v>
      </c>
      <c r="C999" s="1">
        <v>-7.9000000000000004E-14</v>
      </c>
    </row>
    <row r="1000" spans="1:3" x14ac:dyDescent="0.3">
      <c r="A1000">
        <v>-11</v>
      </c>
      <c r="B1000" s="1">
        <v>-1.5262300000000001E-10</v>
      </c>
      <c r="C1000" s="1">
        <v>-4.7000000000000002E-14</v>
      </c>
    </row>
    <row r="1001" spans="1:3" x14ac:dyDescent="0.3">
      <c r="A1001">
        <v>-10</v>
      </c>
      <c r="B1001" s="1">
        <v>-1.3634200000000001E-10</v>
      </c>
      <c r="C1001" s="1">
        <v>-5.9000000000000001E-14</v>
      </c>
    </row>
    <row r="1002" spans="1:3" x14ac:dyDescent="0.3">
      <c r="A1002">
        <v>-9</v>
      </c>
      <c r="B1002" s="1">
        <v>-1.2805600000000001E-10</v>
      </c>
      <c r="C1002" s="1">
        <v>-6.5000000000000001E-14</v>
      </c>
    </row>
    <row r="1003" spans="1:3" x14ac:dyDescent="0.3">
      <c r="A1003">
        <v>-8</v>
      </c>
      <c r="B1003" s="1">
        <v>-1.24951E-10</v>
      </c>
      <c r="C1003" s="1">
        <v>-7.1999999999999996E-14</v>
      </c>
    </row>
    <row r="1004" spans="1:3" x14ac:dyDescent="0.3">
      <c r="A1004">
        <v>-7</v>
      </c>
      <c r="B1004" s="1">
        <v>-1.1819000000000001E-10</v>
      </c>
      <c r="C1004" s="1">
        <v>-3.7E-14</v>
      </c>
    </row>
    <row r="1005" spans="1:3" x14ac:dyDescent="0.3">
      <c r="A1005">
        <v>-6</v>
      </c>
      <c r="B1005" s="1">
        <v>-1.14865E-10</v>
      </c>
      <c r="C1005" s="1">
        <v>-5.3999999999999997E-14</v>
      </c>
    </row>
    <row r="1006" spans="1:3" x14ac:dyDescent="0.3">
      <c r="A1006">
        <v>-5</v>
      </c>
      <c r="B1006" s="1">
        <v>-1.09399E-10</v>
      </c>
      <c r="C1006" s="1">
        <v>-2.9999999999999998E-14</v>
      </c>
    </row>
    <row r="1007" spans="1:3" x14ac:dyDescent="0.3">
      <c r="A1007">
        <v>-4</v>
      </c>
      <c r="B1007" s="1">
        <v>-1.06439E-10</v>
      </c>
      <c r="C1007" s="1">
        <v>-4.3E-14</v>
      </c>
    </row>
    <row r="1008" spans="1:3" x14ac:dyDescent="0.3">
      <c r="A1008">
        <v>-3</v>
      </c>
      <c r="B1008" s="1">
        <v>-1.08404E-10</v>
      </c>
      <c r="C1008" s="1">
        <v>-3.4E-14</v>
      </c>
    </row>
    <row r="1009" spans="1:3" x14ac:dyDescent="0.3">
      <c r="A1009">
        <v>-2</v>
      </c>
      <c r="B1009" s="1">
        <v>-1.02611E-10</v>
      </c>
      <c r="C1009" s="1">
        <v>-4.7999999999999997E-14</v>
      </c>
    </row>
    <row r="1010" spans="1:3" x14ac:dyDescent="0.3">
      <c r="A1010">
        <v>-1</v>
      </c>
      <c r="B1010" s="1">
        <v>-9.9358999999999998E-11</v>
      </c>
      <c r="C1010" s="1">
        <v>-4.1999999999999998E-14</v>
      </c>
    </row>
    <row r="1011" spans="1:3" x14ac:dyDescent="0.3">
      <c r="A1011">
        <v>0</v>
      </c>
      <c r="B1011" s="1">
        <v>-1.11241E-10</v>
      </c>
      <c r="C1011" s="1">
        <v>-4.6E-14</v>
      </c>
    </row>
    <row r="1012" spans="1:3" x14ac:dyDescent="0.3">
      <c r="A1012">
        <v>0</v>
      </c>
      <c r="B1012" s="1">
        <v>-7.8675999999999998E-10</v>
      </c>
      <c r="C1012" s="1">
        <v>2.3999999999999999E-14</v>
      </c>
    </row>
    <row r="1013" spans="1:3" x14ac:dyDescent="0.3">
      <c r="A1013">
        <v>-1</v>
      </c>
      <c r="B1013" s="1">
        <v>-2.6207600000000001E-10</v>
      </c>
      <c r="C1013" s="1">
        <v>7.4999999999999996E-14</v>
      </c>
    </row>
    <row r="1014" spans="1:3" x14ac:dyDescent="0.3">
      <c r="A1014">
        <v>-2</v>
      </c>
      <c r="B1014" s="1">
        <v>-2.08096E-10</v>
      </c>
      <c r="C1014" s="1">
        <v>9.8999999999999995E-14</v>
      </c>
    </row>
    <row r="1015" spans="1:3" x14ac:dyDescent="0.3">
      <c r="A1015">
        <v>-3</v>
      </c>
      <c r="B1015" s="1">
        <v>-1.44935E-10</v>
      </c>
      <c r="C1015" s="1">
        <v>8.6E-14</v>
      </c>
    </row>
    <row r="1016" spans="1:3" x14ac:dyDescent="0.3">
      <c r="A1016">
        <v>-4</v>
      </c>
      <c r="B1016" s="1">
        <v>-1.12618E-10</v>
      </c>
      <c r="C1016" s="1">
        <v>8.2000000000000004E-14</v>
      </c>
    </row>
    <row r="1017" spans="1:3" x14ac:dyDescent="0.3">
      <c r="A1017">
        <v>-5</v>
      </c>
      <c r="B1017" s="1">
        <v>-9.0407999999999997E-11</v>
      </c>
      <c r="C1017" s="1">
        <v>1.09E-13</v>
      </c>
    </row>
    <row r="1018" spans="1:3" x14ac:dyDescent="0.3">
      <c r="A1018">
        <v>-6</v>
      </c>
      <c r="B1018" s="1">
        <v>-8.4789999999999999E-11</v>
      </c>
      <c r="C1018" s="1">
        <v>8.0999999999999996E-14</v>
      </c>
    </row>
    <row r="1019" spans="1:3" x14ac:dyDescent="0.3">
      <c r="A1019">
        <v>-7</v>
      </c>
      <c r="B1019" s="1">
        <v>-7.6053999999999994E-11</v>
      </c>
      <c r="C1019" s="1">
        <v>7.9000000000000004E-14</v>
      </c>
    </row>
    <row r="1020" spans="1:3" x14ac:dyDescent="0.3">
      <c r="A1020">
        <v>-8</v>
      </c>
      <c r="B1020" s="1">
        <v>-6.8546000000000003E-11</v>
      </c>
      <c r="C1020" s="1">
        <v>7.7999999999999996E-14</v>
      </c>
    </row>
    <row r="1021" spans="1:3" x14ac:dyDescent="0.3">
      <c r="A1021">
        <v>-9</v>
      </c>
      <c r="B1021" s="1">
        <v>-6.3895000000000003E-11</v>
      </c>
      <c r="C1021" s="1">
        <v>7.1E-14</v>
      </c>
    </row>
    <row r="1022" spans="1:3" x14ac:dyDescent="0.3">
      <c r="A1022">
        <v>-10</v>
      </c>
      <c r="B1022" s="1">
        <v>-6.1069000000000006E-11</v>
      </c>
      <c r="C1022" s="1">
        <v>5.3000000000000001E-14</v>
      </c>
    </row>
    <row r="1023" spans="1:3" x14ac:dyDescent="0.3">
      <c r="A1023">
        <v>-11</v>
      </c>
      <c r="B1023" s="1">
        <v>-6.4214999999999995E-11</v>
      </c>
      <c r="C1023" s="1">
        <v>7.9000000000000004E-14</v>
      </c>
    </row>
    <row r="1024" spans="1:3" x14ac:dyDescent="0.3">
      <c r="A1024">
        <v>-12</v>
      </c>
      <c r="B1024" s="1">
        <v>-6.9777000000000004E-11</v>
      </c>
      <c r="C1024" s="1">
        <v>1.1099999999999999E-13</v>
      </c>
    </row>
    <row r="1025" spans="1:3" x14ac:dyDescent="0.3">
      <c r="A1025">
        <v>-13</v>
      </c>
      <c r="B1025" s="1">
        <v>-1.0846900000000001E-10</v>
      </c>
      <c r="C1025" s="1">
        <v>9.1000000000000004E-14</v>
      </c>
    </row>
    <row r="1026" spans="1:3" x14ac:dyDescent="0.3">
      <c r="A1026">
        <v>-14</v>
      </c>
      <c r="B1026" s="1">
        <v>-3.4550900000000002E-10</v>
      </c>
      <c r="C1026" s="1">
        <v>9.1000000000000004E-14</v>
      </c>
    </row>
    <row r="1027" spans="1:3" x14ac:dyDescent="0.3">
      <c r="A1027">
        <v>-15</v>
      </c>
      <c r="B1027" s="1">
        <v>-1.3153899999999999E-9</v>
      </c>
      <c r="C1027" s="1">
        <v>7.7E-14</v>
      </c>
    </row>
    <row r="1028" spans="1:3" x14ac:dyDescent="0.3">
      <c r="A1028">
        <v>-16</v>
      </c>
      <c r="B1028" s="1">
        <v>-4.5790299999999996E-9</v>
      </c>
      <c r="C1028" s="1">
        <v>2.2300000000000001E-13</v>
      </c>
    </row>
    <row r="1029" spans="1:3" x14ac:dyDescent="0.3">
      <c r="A1029">
        <v>-17</v>
      </c>
      <c r="B1029" s="1">
        <v>-1.10066E-8</v>
      </c>
      <c r="C1029" s="1">
        <v>1.43E-13</v>
      </c>
    </row>
    <row r="1030" spans="1:3" x14ac:dyDescent="0.3">
      <c r="A1030">
        <v>-18</v>
      </c>
      <c r="B1030" s="1">
        <v>-2.4714799999999999E-8</v>
      </c>
      <c r="C1030" s="1">
        <v>2.4099999999999998E-13</v>
      </c>
    </row>
    <row r="1031" spans="1:3" x14ac:dyDescent="0.3">
      <c r="A1031">
        <v>-19</v>
      </c>
      <c r="B1031" s="1">
        <v>-4.8367499999999999E-8</v>
      </c>
      <c r="C1031" s="1">
        <v>2.5700000000000002E-13</v>
      </c>
    </row>
    <row r="1032" spans="1:3" x14ac:dyDescent="0.3">
      <c r="A1032">
        <v>-20</v>
      </c>
      <c r="B1032" s="1">
        <v>-8.7160900000000003E-8</v>
      </c>
      <c r="C1032" s="1">
        <v>2.8200000000000001E-13</v>
      </c>
    </row>
    <row r="1033" spans="1:3" x14ac:dyDescent="0.3">
      <c r="A1033">
        <v>-21</v>
      </c>
      <c r="B1033" s="1">
        <v>-1.45708E-7</v>
      </c>
      <c r="C1033" s="1">
        <v>1.31E-13</v>
      </c>
    </row>
    <row r="1034" spans="1:3" x14ac:dyDescent="0.3">
      <c r="A1034">
        <v>-22</v>
      </c>
      <c r="B1034" s="1">
        <v>-2.4042399999999998E-7</v>
      </c>
      <c r="C1034" s="1">
        <v>2.4199999999999998E-13</v>
      </c>
    </row>
    <row r="1035" spans="1:3" x14ac:dyDescent="0.3">
      <c r="A1035">
        <v>-23</v>
      </c>
      <c r="B1035" s="1">
        <v>-3.7978799999999999E-7</v>
      </c>
      <c r="C1035" s="1">
        <v>2.7499999999999999E-13</v>
      </c>
    </row>
    <row r="1036" spans="1:3" x14ac:dyDescent="0.3">
      <c r="A1036">
        <v>-24</v>
      </c>
      <c r="B1036" s="1">
        <v>-5.7971299999999997E-7</v>
      </c>
      <c r="C1036" s="1">
        <v>2.7799999999999998E-13</v>
      </c>
    </row>
    <row r="1037" spans="1:3" x14ac:dyDescent="0.3">
      <c r="A1037">
        <v>-25</v>
      </c>
      <c r="B1037" s="1">
        <v>-8.5711299999999995E-7</v>
      </c>
      <c r="C1037" s="1">
        <v>2.8699999999999999E-13</v>
      </c>
    </row>
    <row r="1038" spans="1:3" x14ac:dyDescent="0.3">
      <c r="A1038">
        <v>-26</v>
      </c>
      <c r="B1038" s="1">
        <v>-1.2242000000000001E-6</v>
      </c>
      <c r="C1038" s="1">
        <v>1.3500000000000001E-13</v>
      </c>
    </row>
    <row r="1039" spans="1:3" x14ac:dyDescent="0.3">
      <c r="A1039">
        <v>-27</v>
      </c>
      <c r="B1039" s="1">
        <v>-1.7267699999999999E-6</v>
      </c>
      <c r="C1039" s="1">
        <v>2.5099999999999999E-13</v>
      </c>
    </row>
    <row r="1040" spans="1:3" x14ac:dyDescent="0.3">
      <c r="A1040">
        <v>-28</v>
      </c>
      <c r="B1040" s="1">
        <v>-2.3836299999999999E-6</v>
      </c>
      <c r="C1040" s="1">
        <v>2.9300000000000001E-13</v>
      </c>
    </row>
    <row r="1041" spans="1:3" x14ac:dyDescent="0.3">
      <c r="A1041">
        <v>-29</v>
      </c>
      <c r="B1041" s="1">
        <v>-3.2067000000000001E-6</v>
      </c>
      <c r="C1041" s="1">
        <v>2.7499999999999999E-13</v>
      </c>
    </row>
    <row r="1042" spans="1:3" x14ac:dyDescent="0.3">
      <c r="A1042">
        <v>-30</v>
      </c>
      <c r="B1042" s="1">
        <v>-4.2478999999999996E-6</v>
      </c>
      <c r="C1042" s="1">
        <v>2.8100000000000001E-13</v>
      </c>
    </row>
    <row r="1043" spans="1:3" x14ac:dyDescent="0.3">
      <c r="A1043">
        <v>-31</v>
      </c>
      <c r="B1043" s="1">
        <v>-5.5139300000000002E-6</v>
      </c>
      <c r="C1043" s="1">
        <v>2.5299999999999998E-13</v>
      </c>
    </row>
    <row r="1044" spans="1:3" x14ac:dyDescent="0.3">
      <c r="A1044">
        <v>-32</v>
      </c>
      <c r="B1044" s="1">
        <v>-7.0508899999999998E-6</v>
      </c>
      <c r="C1044" s="1">
        <v>3.0300000000000002E-13</v>
      </c>
    </row>
    <row r="1045" spans="1:3" x14ac:dyDescent="0.3">
      <c r="A1045">
        <v>-33</v>
      </c>
      <c r="B1045" s="1">
        <v>-8.8760400000000005E-6</v>
      </c>
      <c r="C1045" s="1">
        <v>2.9999999999999998E-13</v>
      </c>
    </row>
    <row r="1046" spans="1:3" x14ac:dyDescent="0.3">
      <c r="A1046">
        <v>-34</v>
      </c>
      <c r="B1046" s="1">
        <v>-1.1027550000000001E-5</v>
      </c>
      <c r="C1046" s="1">
        <v>2.6399999999999999E-13</v>
      </c>
    </row>
    <row r="1047" spans="1:3" x14ac:dyDescent="0.3">
      <c r="A1047">
        <v>-35</v>
      </c>
      <c r="B1047" s="1">
        <v>-1.34614E-5</v>
      </c>
      <c r="C1047" s="1">
        <v>2.01E-13</v>
      </c>
    </row>
    <row r="1048" spans="1:3" x14ac:dyDescent="0.3">
      <c r="A1048">
        <v>-36</v>
      </c>
      <c r="B1048" s="1">
        <v>-1.6313299999999998E-5</v>
      </c>
      <c r="C1048" s="1">
        <v>2.5299999999999998E-13</v>
      </c>
    </row>
    <row r="1049" spans="1:3" x14ac:dyDescent="0.3">
      <c r="A1049">
        <v>-37</v>
      </c>
      <c r="B1049" s="1">
        <v>-1.9531700000000001E-5</v>
      </c>
      <c r="C1049" s="1">
        <v>2.8200000000000001E-13</v>
      </c>
    </row>
    <row r="1050" spans="1:3" x14ac:dyDescent="0.3">
      <c r="A1050">
        <v>-38</v>
      </c>
      <c r="B1050" s="1">
        <v>-2.3129199999999999E-5</v>
      </c>
      <c r="C1050" s="1">
        <v>2.6900000000000001E-13</v>
      </c>
    </row>
    <row r="1051" spans="1:3" x14ac:dyDescent="0.3">
      <c r="A1051">
        <v>-39</v>
      </c>
      <c r="B1051" s="1">
        <v>-2.7175600000000001E-5</v>
      </c>
      <c r="C1051" s="1">
        <v>2.6599999999999998E-13</v>
      </c>
    </row>
    <row r="1052" spans="1:3" x14ac:dyDescent="0.3">
      <c r="A1052">
        <v>-40</v>
      </c>
      <c r="B1052" s="1">
        <v>-3.1662100000000003E-5</v>
      </c>
      <c r="C1052" s="1">
        <v>2.9799999999999999E-13</v>
      </c>
    </row>
    <row r="1053" spans="1:3" x14ac:dyDescent="0.3">
      <c r="A1053">
        <v>-41</v>
      </c>
      <c r="B1053" s="1">
        <v>-3.6634300000000003E-5</v>
      </c>
      <c r="C1053" s="1">
        <v>2.8599999999999999E-13</v>
      </c>
    </row>
    <row r="1054" spans="1:3" x14ac:dyDescent="0.3">
      <c r="A1054">
        <v>-42</v>
      </c>
      <c r="B1054" s="1">
        <v>-4.21249E-5</v>
      </c>
      <c r="C1054" s="1">
        <v>3.0400000000000002E-13</v>
      </c>
    </row>
    <row r="1055" spans="1:3" x14ac:dyDescent="0.3">
      <c r="A1055">
        <v>-43</v>
      </c>
      <c r="B1055" s="1">
        <v>-4.8094599999999999E-5</v>
      </c>
      <c r="C1055" s="1">
        <v>2.97E-13</v>
      </c>
    </row>
    <row r="1056" spans="1:3" x14ac:dyDescent="0.3">
      <c r="A1056">
        <v>-44</v>
      </c>
      <c r="B1056" s="1">
        <v>-5.4604900000000003E-5</v>
      </c>
      <c r="C1056" s="1">
        <v>2.8899999999999998E-13</v>
      </c>
    </row>
    <row r="1057" spans="1:3" x14ac:dyDescent="0.3">
      <c r="A1057">
        <v>-45</v>
      </c>
      <c r="B1057" s="1">
        <v>-6.1664399999999999E-5</v>
      </c>
      <c r="C1057" s="1">
        <v>2.8599999999999999E-13</v>
      </c>
    </row>
    <row r="1058" spans="1:3" x14ac:dyDescent="0.3">
      <c r="A1058">
        <v>-46</v>
      </c>
      <c r="B1058" s="1">
        <v>-6.9321700000000004E-5</v>
      </c>
      <c r="C1058" s="1">
        <v>3.0300000000000002E-13</v>
      </c>
    </row>
    <row r="1059" spans="1:3" x14ac:dyDescent="0.3">
      <c r="A1059">
        <v>-47</v>
      </c>
      <c r="B1059" s="1">
        <v>-7.7519200000000001E-5</v>
      </c>
      <c r="C1059" s="1">
        <v>2.9400000000000001E-13</v>
      </c>
    </row>
    <row r="1060" spans="1:3" x14ac:dyDescent="0.3">
      <c r="A1060">
        <v>-48</v>
      </c>
      <c r="B1060" s="1">
        <v>-8.6384099999999998E-5</v>
      </c>
      <c r="C1060" s="1">
        <v>2.97E-13</v>
      </c>
    </row>
    <row r="1061" spans="1:3" x14ac:dyDescent="0.3">
      <c r="A1061">
        <v>-49</v>
      </c>
      <c r="B1061" s="1">
        <v>-9.58415E-5</v>
      </c>
      <c r="C1061" s="1">
        <v>2.5099999999999999E-13</v>
      </c>
    </row>
    <row r="1062" spans="1:3" x14ac:dyDescent="0.3">
      <c r="A1062">
        <v>-50</v>
      </c>
      <c r="B1062" s="1">
        <v>-1.0588110000000001E-4</v>
      </c>
      <c r="C1062" s="1">
        <v>2.9799999999999999E-13</v>
      </c>
    </row>
    <row r="1063" spans="1:3" x14ac:dyDescent="0.3">
      <c r="A1063">
        <v>-51</v>
      </c>
      <c r="B1063" s="1">
        <v>-1.1637E-4</v>
      </c>
      <c r="C1063" s="1">
        <v>1.9799999999999999E-13</v>
      </c>
    </row>
    <row r="1064" spans="1:3" x14ac:dyDescent="0.3">
      <c r="A1064">
        <v>-52</v>
      </c>
      <c r="B1064">
        <v>-1.2772200000000001E-4</v>
      </c>
      <c r="C1064" s="1">
        <v>2.5199999999999999E-13</v>
      </c>
    </row>
    <row r="1065" spans="1:3" x14ac:dyDescent="0.3">
      <c r="A1065">
        <v>-53</v>
      </c>
      <c r="B1065">
        <v>-1.3975399999999999E-4</v>
      </c>
      <c r="C1065" s="1">
        <v>2.84E-13</v>
      </c>
    </row>
    <row r="1066" spans="1:3" x14ac:dyDescent="0.3">
      <c r="A1066">
        <v>-54</v>
      </c>
      <c r="B1066">
        <v>-1.5240800000000001E-4</v>
      </c>
      <c r="C1066" s="1">
        <v>2.8000000000000002E-13</v>
      </c>
    </row>
    <row r="1067" spans="1:3" x14ac:dyDescent="0.3">
      <c r="A1067">
        <v>-55</v>
      </c>
      <c r="B1067">
        <v>-1.6576300000000001E-4</v>
      </c>
      <c r="C1067" s="1">
        <v>2.8100000000000001E-13</v>
      </c>
    </row>
    <row r="1068" spans="1:3" x14ac:dyDescent="0.3">
      <c r="A1068">
        <v>-56</v>
      </c>
      <c r="B1068">
        <v>-1.7976999999999999E-4</v>
      </c>
      <c r="C1068" s="1">
        <v>2.9100000000000002E-13</v>
      </c>
    </row>
    <row r="1069" spans="1:3" x14ac:dyDescent="0.3">
      <c r="A1069">
        <v>-57</v>
      </c>
      <c r="B1069">
        <v>-1.9448999999999999E-4</v>
      </c>
      <c r="C1069" s="1">
        <v>3.1500000000000002E-13</v>
      </c>
    </row>
    <row r="1070" spans="1:3" x14ac:dyDescent="0.3">
      <c r="A1070">
        <v>-58</v>
      </c>
      <c r="B1070">
        <v>-2.0987100000000001E-4</v>
      </c>
      <c r="C1070" s="1">
        <v>2.7799999999999998E-13</v>
      </c>
    </row>
    <row r="1071" spans="1:3" x14ac:dyDescent="0.3">
      <c r="A1071">
        <v>-59</v>
      </c>
      <c r="B1071">
        <v>-2.2587799999999999E-4</v>
      </c>
      <c r="C1071" s="1">
        <v>2.8899999999999998E-13</v>
      </c>
    </row>
    <row r="1072" spans="1:3" x14ac:dyDescent="0.3">
      <c r="A1072">
        <v>-60</v>
      </c>
      <c r="B1072">
        <v>-2.4259100000000001E-4</v>
      </c>
      <c r="C1072" s="1">
        <v>2.9400000000000001E-13</v>
      </c>
    </row>
    <row r="1073" spans="1:3" x14ac:dyDescent="0.3">
      <c r="A1073">
        <v>-61</v>
      </c>
      <c r="B1073">
        <v>-2.6006100000000002E-4</v>
      </c>
      <c r="C1073" s="1">
        <v>3.09E-13</v>
      </c>
    </row>
    <row r="1074" spans="1:3" x14ac:dyDescent="0.3">
      <c r="A1074">
        <v>-62</v>
      </c>
      <c r="B1074">
        <v>-2.7814700000000002E-4</v>
      </c>
      <c r="C1074" s="1">
        <v>2.8300000000000001E-13</v>
      </c>
    </row>
    <row r="1075" spans="1:3" x14ac:dyDescent="0.3">
      <c r="A1075">
        <v>-63</v>
      </c>
      <c r="B1075">
        <v>-2.9686900000000001E-4</v>
      </c>
      <c r="C1075" s="1">
        <v>2.9799999999999999E-13</v>
      </c>
    </row>
    <row r="1076" spans="1:3" x14ac:dyDescent="0.3">
      <c r="A1076">
        <v>-64</v>
      </c>
      <c r="B1076">
        <v>-3.1627400000000001E-4</v>
      </c>
      <c r="C1076" s="1">
        <v>3.21E-13</v>
      </c>
    </row>
    <row r="1077" spans="1:3" x14ac:dyDescent="0.3">
      <c r="A1077">
        <v>-65</v>
      </c>
      <c r="B1077">
        <v>-3.3629800000000001E-4</v>
      </c>
      <c r="C1077" s="1">
        <v>2.8200000000000001E-13</v>
      </c>
    </row>
    <row r="1078" spans="1:3" x14ac:dyDescent="0.3">
      <c r="A1078">
        <v>-66</v>
      </c>
      <c r="B1078">
        <v>-3.5708000000000002E-4</v>
      </c>
      <c r="C1078" s="1">
        <v>2.8200000000000001E-13</v>
      </c>
    </row>
    <row r="1079" spans="1:3" x14ac:dyDescent="0.3">
      <c r="A1079">
        <v>-67</v>
      </c>
      <c r="B1079">
        <v>-3.78432E-4</v>
      </c>
      <c r="C1079" s="1">
        <v>2.9799999999999999E-13</v>
      </c>
    </row>
    <row r="1080" spans="1:3" x14ac:dyDescent="0.3">
      <c r="A1080">
        <v>-68</v>
      </c>
      <c r="B1080">
        <v>-4.0050600000000002E-4</v>
      </c>
      <c r="C1080" s="1">
        <v>3.09E-13</v>
      </c>
    </row>
    <row r="1081" spans="1:3" x14ac:dyDescent="0.3">
      <c r="A1081">
        <v>-69</v>
      </c>
      <c r="B1081">
        <v>-4.2300600000000002E-4</v>
      </c>
      <c r="C1081" s="1">
        <v>3.0300000000000002E-13</v>
      </c>
    </row>
    <row r="1082" spans="1:3" x14ac:dyDescent="0.3">
      <c r="A1082">
        <v>-70</v>
      </c>
      <c r="B1082">
        <v>-4.4624900000000002E-4</v>
      </c>
      <c r="C1082" s="1">
        <v>2.6299999999999999E-13</v>
      </c>
    </row>
    <row r="1083" spans="1:3" x14ac:dyDescent="0.3">
      <c r="A1083">
        <v>-71</v>
      </c>
      <c r="B1083">
        <v>-4.70159E-4</v>
      </c>
      <c r="C1083" s="1">
        <v>2.7499999999999999E-13</v>
      </c>
    </row>
    <row r="1084" spans="1:3" x14ac:dyDescent="0.3">
      <c r="A1084">
        <v>-72</v>
      </c>
      <c r="B1084">
        <v>-4.9468899999999998E-4</v>
      </c>
      <c r="C1084" s="1">
        <v>2.7699999999999998E-13</v>
      </c>
    </row>
    <row r="1085" spans="1:3" x14ac:dyDescent="0.3">
      <c r="A1085">
        <v>-73</v>
      </c>
      <c r="B1085">
        <v>-5.1986100000000004E-4</v>
      </c>
      <c r="C1085" s="1">
        <v>2.7799999999999998E-13</v>
      </c>
    </row>
    <row r="1086" spans="1:3" x14ac:dyDescent="0.3">
      <c r="A1086">
        <v>-74</v>
      </c>
      <c r="B1086">
        <v>-5.4534899999999999E-4</v>
      </c>
      <c r="C1086" s="1">
        <v>2.7399999999999999E-13</v>
      </c>
    </row>
    <row r="1087" spans="1:3" x14ac:dyDescent="0.3">
      <c r="A1087">
        <v>-75</v>
      </c>
      <c r="B1087">
        <v>-5.7141600000000005E-4</v>
      </c>
      <c r="C1087" s="1">
        <v>2.8200000000000001E-13</v>
      </c>
    </row>
    <row r="1088" spans="1:3" x14ac:dyDescent="0.3">
      <c r="A1088">
        <v>-76</v>
      </c>
      <c r="B1088">
        <v>-5.9808500000000004E-4</v>
      </c>
      <c r="C1088" s="1">
        <v>2.9400000000000001E-13</v>
      </c>
    </row>
    <row r="1089" spans="1:3" x14ac:dyDescent="0.3">
      <c r="A1089">
        <v>-77</v>
      </c>
      <c r="B1089">
        <v>-6.2555100000000002E-4</v>
      </c>
      <c r="C1089" s="1">
        <v>2.7799999999999998E-13</v>
      </c>
    </row>
    <row r="1090" spans="1:3" x14ac:dyDescent="0.3">
      <c r="A1090">
        <v>-78</v>
      </c>
      <c r="B1090">
        <v>-6.5333100000000005E-4</v>
      </c>
      <c r="C1090" s="1">
        <v>2.6299999999999999E-13</v>
      </c>
    </row>
    <row r="1091" spans="1:3" x14ac:dyDescent="0.3">
      <c r="A1091">
        <v>-79</v>
      </c>
      <c r="B1091">
        <v>-6.8174399999999997E-4</v>
      </c>
      <c r="C1091" s="1">
        <v>3.0500000000000001E-13</v>
      </c>
    </row>
    <row r="1092" spans="1:3" x14ac:dyDescent="0.3">
      <c r="A1092">
        <v>-80</v>
      </c>
      <c r="B1092">
        <v>-7.10722E-4</v>
      </c>
      <c r="C1092" s="1">
        <v>2.7599999999999999E-13</v>
      </c>
    </row>
    <row r="1093" spans="1:3" x14ac:dyDescent="0.3">
      <c r="A1093">
        <v>-81</v>
      </c>
      <c r="B1093">
        <v>-7.4009499999999997E-4</v>
      </c>
      <c r="C1093" s="1">
        <v>3.4899999999999998E-13</v>
      </c>
    </row>
    <row r="1094" spans="1:3" x14ac:dyDescent="0.3">
      <c r="A1094">
        <v>-82</v>
      </c>
      <c r="B1094">
        <v>-7.7006500000000001E-4</v>
      </c>
      <c r="C1094" s="1">
        <v>2.6499999999999998E-13</v>
      </c>
    </row>
    <row r="1095" spans="1:3" x14ac:dyDescent="0.3">
      <c r="A1095">
        <v>-83</v>
      </c>
      <c r="B1095">
        <v>-8.0054900000000001E-4</v>
      </c>
      <c r="C1095" s="1">
        <v>2.8999999999999998E-13</v>
      </c>
    </row>
    <row r="1096" spans="1:3" x14ac:dyDescent="0.3">
      <c r="A1096">
        <v>-84</v>
      </c>
      <c r="B1096">
        <v>-8.3126000000000001E-4</v>
      </c>
      <c r="C1096" s="1">
        <v>2.96E-13</v>
      </c>
    </row>
    <row r="1097" spans="1:3" x14ac:dyDescent="0.3">
      <c r="A1097">
        <v>-85</v>
      </c>
      <c r="B1097">
        <v>-8.6271700000000004E-4</v>
      </c>
      <c r="C1097" s="1">
        <v>2.9300000000000001E-13</v>
      </c>
    </row>
    <row r="1098" spans="1:3" x14ac:dyDescent="0.3">
      <c r="A1098">
        <v>-86</v>
      </c>
      <c r="B1098">
        <v>-8.9456099999999999E-4</v>
      </c>
      <c r="C1098" s="1">
        <v>2.8999999999999998E-13</v>
      </c>
    </row>
    <row r="1099" spans="1:3" x14ac:dyDescent="0.3">
      <c r="A1099">
        <v>-87</v>
      </c>
      <c r="B1099">
        <v>-9.2688600000000003E-4</v>
      </c>
      <c r="C1099" s="1">
        <v>3.1099999999999999E-13</v>
      </c>
    </row>
    <row r="1100" spans="1:3" x14ac:dyDescent="0.3">
      <c r="A1100">
        <v>-88</v>
      </c>
      <c r="B1100">
        <v>-9.5918100000000003E-4</v>
      </c>
      <c r="C1100" s="1">
        <v>2.9200000000000002E-13</v>
      </c>
    </row>
    <row r="1101" spans="1:3" x14ac:dyDescent="0.3">
      <c r="A1101">
        <v>-89</v>
      </c>
      <c r="B1101">
        <v>-9.9213199999999995E-4</v>
      </c>
      <c r="C1101" s="1">
        <v>2.96E-13</v>
      </c>
    </row>
    <row r="1102" spans="1:3" x14ac:dyDescent="0.3">
      <c r="A1102">
        <v>-90</v>
      </c>
      <c r="B1102">
        <v>-1.0251399999999999E-3</v>
      </c>
      <c r="C1102" s="1">
        <v>3.0099999999999998E-13</v>
      </c>
    </row>
    <row r="1103" spans="1:3" x14ac:dyDescent="0.3">
      <c r="A1103">
        <v>-91</v>
      </c>
      <c r="B1103">
        <v>-1.0584360000000001E-3</v>
      </c>
      <c r="C1103" s="1">
        <v>2.96E-13</v>
      </c>
    </row>
    <row r="1104" spans="1:3" x14ac:dyDescent="0.3">
      <c r="A1104">
        <v>-92</v>
      </c>
      <c r="B1104">
        <v>-1.09151E-3</v>
      </c>
      <c r="C1104" s="1">
        <v>3.0199999999999998E-13</v>
      </c>
    </row>
    <row r="1105" spans="1:3" x14ac:dyDescent="0.3">
      <c r="A1105">
        <v>-93</v>
      </c>
      <c r="B1105">
        <v>-1.1252429999999999E-3</v>
      </c>
      <c r="C1105" s="1">
        <v>2.6299999999999999E-13</v>
      </c>
    </row>
    <row r="1106" spans="1:3" x14ac:dyDescent="0.3">
      <c r="A1106">
        <v>-94</v>
      </c>
      <c r="B1106">
        <v>-1.15835E-3</v>
      </c>
      <c r="C1106" s="1">
        <v>2.8100000000000001E-13</v>
      </c>
    </row>
    <row r="1107" spans="1:3" x14ac:dyDescent="0.3">
      <c r="A1107">
        <v>-95</v>
      </c>
      <c r="B1107">
        <v>-1.1924699999999999E-3</v>
      </c>
      <c r="C1107" s="1">
        <v>2.7699999999999998E-13</v>
      </c>
    </row>
    <row r="1108" spans="1:3" x14ac:dyDescent="0.3">
      <c r="A1108">
        <v>-96</v>
      </c>
      <c r="B1108">
        <v>-1.2257500000000001E-3</v>
      </c>
      <c r="C1108" s="1">
        <v>2.3099999999999997E-13</v>
      </c>
    </row>
    <row r="1109" spans="1:3" x14ac:dyDescent="0.3">
      <c r="A1109">
        <v>-97</v>
      </c>
      <c r="B1109">
        <v>-1.26033E-3</v>
      </c>
      <c r="C1109" s="1">
        <v>2.6900000000000001E-13</v>
      </c>
    </row>
    <row r="1110" spans="1:3" x14ac:dyDescent="0.3">
      <c r="A1110">
        <v>-98</v>
      </c>
      <c r="B1110">
        <v>-1.2939500000000001E-3</v>
      </c>
      <c r="C1110" s="1">
        <v>2.8999999999999998E-13</v>
      </c>
    </row>
    <row r="1111" spans="1:3" x14ac:dyDescent="0.3">
      <c r="A1111">
        <v>-99</v>
      </c>
      <c r="B1111">
        <v>-1.32675E-3</v>
      </c>
      <c r="C1111" s="1">
        <v>2.96E-13</v>
      </c>
    </row>
    <row r="1112" spans="1:3" x14ac:dyDescent="0.3">
      <c r="A1112">
        <v>-100</v>
      </c>
      <c r="B1112">
        <v>-1.36074E-3</v>
      </c>
      <c r="C1112" s="1">
        <v>3.3399999999999999E-13</v>
      </c>
    </row>
    <row r="1113" spans="1:3" x14ac:dyDescent="0.3">
      <c r="A1113">
        <v>-100</v>
      </c>
      <c r="B1113">
        <v>-1.35432E-3</v>
      </c>
      <c r="C1113" s="1">
        <v>1.36E-13</v>
      </c>
    </row>
    <row r="1114" spans="1:3" x14ac:dyDescent="0.3">
      <c r="A1114">
        <v>-99</v>
      </c>
      <c r="B1114">
        <v>-1.3037700000000001E-3</v>
      </c>
      <c r="C1114" s="1">
        <v>-7.4999999999999996E-14</v>
      </c>
    </row>
    <row r="1115" spans="1:3" x14ac:dyDescent="0.3">
      <c r="A1115">
        <v>-98</v>
      </c>
      <c r="B1115">
        <v>-1.2577199999999999E-3</v>
      </c>
      <c r="C1115" s="1">
        <v>-1.4999999999999999E-13</v>
      </c>
    </row>
    <row r="1116" spans="1:3" x14ac:dyDescent="0.3">
      <c r="A1116">
        <v>-97</v>
      </c>
      <c r="B1116">
        <v>-1.21287E-3</v>
      </c>
      <c r="C1116" s="1">
        <v>-1.65E-13</v>
      </c>
    </row>
    <row r="1117" spans="1:3" x14ac:dyDescent="0.3">
      <c r="A1117">
        <v>-96</v>
      </c>
      <c r="B1117">
        <v>-1.16887E-3</v>
      </c>
      <c r="C1117" s="1">
        <v>-1.9300000000000001E-13</v>
      </c>
    </row>
    <row r="1118" spans="1:3" x14ac:dyDescent="0.3">
      <c r="A1118">
        <v>-95</v>
      </c>
      <c r="B1118">
        <v>-1.12707E-3</v>
      </c>
      <c r="C1118" s="1">
        <v>-2.1499999999999999E-13</v>
      </c>
    </row>
    <row r="1119" spans="1:3" x14ac:dyDescent="0.3">
      <c r="A1119">
        <v>-94</v>
      </c>
      <c r="B1119">
        <v>-1.0860500000000001E-3</v>
      </c>
      <c r="C1119" s="1">
        <v>-2.1499999999999999E-13</v>
      </c>
    </row>
    <row r="1120" spans="1:3" x14ac:dyDescent="0.3">
      <c r="A1120">
        <v>-93</v>
      </c>
      <c r="B1120">
        <v>-1.04587E-3</v>
      </c>
      <c r="C1120" s="1">
        <v>-2.6499999999999998E-13</v>
      </c>
    </row>
    <row r="1121" spans="1:3" x14ac:dyDescent="0.3">
      <c r="A1121">
        <v>-92</v>
      </c>
      <c r="B1121">
        <v>-1.00673E-3</v>
      </c>
      <c r="C1121" s="1">
        <v>-2.26E-13</v>
      </c>
    </row>
    <row r="1122" spans="1:3" x14ac:dyDescent="0.3">
      <c r="A1122">
        <v>-91</v>
      </c>
      <c r="B1122">
        <v>-9.6831700000000001E-4</v>
      </c>
      <c r="C1122" s="1">
        <v>-2.1700000000000001E-13</v>
      </c>
    </row>
    <row r="1123" spans="1:3" x14ac:dyDescent="0.3">
      <c r="A1123">
        <v>-90</v>
      </c>
      <c r="B1123">
        <v>-9.3084799999999996E-4</v>
      </c>
      <c r="C1123" s="1">
        <v>-2.3400000000000001E-13</v>
      </c>
    </row>
    <row r="1124" spans="1:3" x14ac:dyDescent="0.3">
      <c r="A1124">
        <v>-89</v>
      </c>
      <c r="B1124">
        <v>-8.9416300000000001E-4</v>
      </c>
      <c r="C1124" s="1">
        <v>-2.5700000000000002E-13</v>
      </c>
    </row>
    <row r="1125" spans="1:3" x14ac:dyDescent="0.3">
      <c r="A1125">
        <v>-88</v>
      </c>
      <c r="B1125">
        <v>-8.5856599999999995E-4</v>
      </c>
      <c r="C1125" s="1">
        <v>-2.6499999999999998E-13</v>
      </c>
    </row>
    <row r="1126" spans="1:3" x14ac:dyDescent="0.3">
      <c r="A1126">
        <v>-87</v>
      </c>
      <c r="B1126">
        <v>-8.2359499999999999E-4</v>
      </c>
      <c r="C1126" s="1">
        <v>-2.7000000000000001E-13</v>
      </c>
    </row>
    <row r="1127" spans="1:3" x14ac:dyDescent="0.3">
      <c r="A1127">
        <v>-86</v>
      </c>
      <c r="B1127">
        <v>-7.89345E-4</v>
      </c>
      <c r="C1127" s="1">
        <v>-2.5600000000000002E-13</v>
      </c>
    </row>
    <row r="1128" spans="1:3" x14ac:dyDescent="0.3">
      <c r="A1128">
        <v>-85</v>
      </c>
      <c r="B1128">
        <v>-7.5589199999999998E-4</v>
      </c>
      <c r="C1128" s="1">
        <v>-2.5199999999999999E-13</v>
      </c>
    </row>
    <row r="1129" spans="1:3" x14ac:dyDescent="0.3">
      <c r="A1129">
        <v>-84</v>
      </c>
      <c r="B1129">
        <v>-7.2307000000000003E-4</v>
      </c>
      <c r="C1129" s="1">
        <v>-2.6E-13</v>
      </c>
    </row>
    <row r="1130" spans="1:3" x14ac:dyDescent="0.3">
      <c r="A1130">
        <v>-83</v>
      </c>
      <c r="B1130">
        <v>-6.9090600000000003E-4</v>
      </c>
      <c r="C1130" s="1">
        <v>-2.6299999999999999E-13</v>
      </c>
    </row>
    <row r="1131" spans="1:3" x14ac:dyDescent="0.3">
      <c r="A1131">
        <v>-82</v>
      </c>
      <c r="B1131">
        <v>-6.59966E-4</v>
      </c>
      <c r="C1131" s="1">
        <v>-2.8300000000000001E-13</v>
      </c>
    </row>
    <row r="1132" spans="1:3" x14ac:dyDescent="0.3">
      <c r="A1132">
        <v>-81</v>
      </c>
      <c r="B1132">
        <v>-6.2954999999999999E-4</v>
      </c>
      <c r="C1132" s="1">
        <v>-2.5099999999999999E-13</v>
      </c>
    </row>
    <row r="1133" spans="1:3" x14ac:dyDescent="0.3">
      <c r="A1133">
        <v>-80</v>
      </c>
      <c r="B1133">
        <v>-6.0017499999999999E-4</v>
      </c>
      <c r="C1133" s="1">
        <v>-2.4999999999999999E-13</v>
      </c>
    </row>
    <row r="1134" spans="1:3" x14ac:dyDescent="0.3">
      <c r="A1134">
        <v>-79</v>
      </c>
      <c r="B1134">
        <v>-5.7132600000000004E-4</v>
      </c>
      <c r="C1134" s="1">
        <v>-2.72E-13</v>
      </c>
    </row>
    <row r="1135" spans="1:3" x14ac:dyDescent="0.3">
      <c r="A1135">
        <v>-78</v>
      </c>
      <c r="B1135">
        <v>-5.4340200000000001E-4</v>
      </c>
      <c r="C1135" s="1">
        <v>-2.7599999999999999E-13</v>
      </c>
    </row>
    <row r="1136" spans="1:3" x14ac:dyDescent="0.3">
      <c r="A1136">
        <v>-77</v>
      </c>
      <c r="B1136">
        <v>-5.1610700000000002E-4</v>
      </c>
      <c r="C1136" s="1">
        <v>-2.7499999999999999E-13</v>
      </c>
    </row>
    <row r="1137" spans="1:3" x14ac:dyDescent="0.3">
      <c r="A1137">
        <v>-76</v>
      </c>
      <c r="B1137">
        <v>-4.8962500000000004E-4</v>
      </c>
      <c r="C1137" s="1">
        <v>-2.5900000000000001E-13</v>
      </c>
    </row>
    <row r="1138" spans="1:3" x14ac:dyDescent="0.3">
      <c r="A1138">
        <v>-75</v>
      </c>
      <c r="B1138">
        <v>-4.6408099999999998E-4</v>
      </c>
      <c r="C1138" s="1">
        <v>-2.9899999999999999E-13</v>
      </c>
    </row>
    <row r="1139" spans="1:3" x14ac:dyDescent="0.3">
      <c r="A1139">
        <v>-74</v>
      </c>
      <c r="B1139">
        <v>-4.39314E-4</v>
      </c>
      <c r="C1139" s="1">
        <v>-2.8699999999999999E-13</v>
      </c>
    </row>
    <row r="1140" spans="1:3" x14ac:dyDescent="0.3">
      <c r="A1140">
        <v>-73</v>
      </c>
      <c r="B1140">
        <v>-4.15358E-4</v>
      </c>
      <c r="C1140" s="1">
        <v>-3.0600000000000001E-13</v>
      </c>
    </row>
    <row r="1141" spans="1:3" x14ac:dyDescent="0.3">
      <c r="A1141">
        <v>-72</v>
      </c>
      <c r="B1141">
        <v>-3.92218E-4</v>
      </c>
      <c r="C1141" s="1">
        <v>-2.7900000000000002E-13</v>
      </c>
    </row>
    <row r="1142" spans="1:3" x14ac:dyDescent="0.3">
      <c r="A1142">
        <v>-71</v>
      </c>
      <c r="B1142">
        <v>-3.6990999999999999E-4</v>
      </c>
      <c r="C1142" s="1">
        <v>-2.7000000000000001E-13</v>
      </c>
    </row>
    <row r="1143" spans="1:3" x14ac:dyDescent="0.3">
      <c r="A1143">
        <v>-70</v>
      </c>
      <c r="B1143">
        <v>-3.4828399999999997E-4</v>
      </c>
      <c r="C1143" s="1">
        <v>-2.9300000000000001E-13</v>
      </c>
    </row>
    <row r="1144" spans="1:3" x14ac:dyDescent="0.3">
      <c r="A1144">
        <v>-69</v>
      </c>
      <c r="B1144">
        <v>-3.2758100000000002E-4</v>
      </c>
      <c r="C1144" s="1">
        <v>-2.7799999999999998E-13</v>
      </c>
    </row>
    <row r="1145" spans="1:3" x14ac:dyDescent="0.3">
      <c r="A1145">
        <v>-68</v>
      </c>
      <c r="B1145">
        <v>-3.0763200000000001E-4</v>
      </c>
      <c r="C1145" s="1">
        <v>-2.3200000000000002E-13</v>
      </c>
    </row>
    <row r="1146" spans="1:3" x14ac:dyDescent="0.3">
      <c r="A1146">
        <v>-67</v>
      </c>
      <c r="B1146">
        <v>-2.8845699999999999E-4</v>
      </c>
      <c r="C1146" s="1">
        <v>-2.8699999999999999E-13</v>
      </c>
    </row>
    <row r="1147" spans="1:3" x14ac:dyDescent="0.3">
      <c r="A1147">
        <v>-66</v>
      </c>
      <c r="B1147">
        <v>-2.7005600000000002E-4</v>
      </c>
      <c r="C1147" s="1">
        <v>-2.5099999999999999E-13</v>
      </c>
    </row>
    <row r="1148" spans="1:3" x14ac:dyDescent="0.3">
      <c r="A1148">
        <v>-65</v>
      </c>
      <c r="B1148">
        <v>-2.5237600000000001E-4</v>
      </c>
      <c r="C1148" s="1">
        <v>-2.8000000000000002E-13</v>
      </c>
    </row>
    <row r="1149" spans="1:3" x14ac:dyDescent="0.3">
      <c r="A1149">
        <v>-64</v>
      </c>
      <c r="B1149">
        <v>-2.3549899999999999E-4</v>
      </c>
      <c r="C1149" s="1">
        <v>-2.4199999999999998E-13</v>
      </c>
    </row>
    <row r="1150" spans="1:3" x14ac:dyDescent="0.3">
      <c r="A1150">
        <v>-63</v>
      </c>
      <c r="B1150">
        <v>-2.1916000000000001E-4</v>
      </c>
      <c r="C1150" s="1">
        <v>-2.8799999999999998E-13</v>
      </c>
    </row>
    <row r="1151" spans="1:3" x14ac:dyDescent="0.3">
      <c r="A1151">
        <v>-62</v>
      </c>
      <c r="B1151">
        <v>-2.0369499999999999E-4</v>
      </c>
      <c r="C1151" s="1">
        <v>-2.6599999999999998E-13</v>
      </c>
    </row>
    <row r="1152" spans="1:3" x14ac:dyDescent="0.3">
      <c r="A1152">
        <v>-61</v>
      </c>
      <c r="B1152">
        <v>-1.8895500000000001E-4</v>
      </c>
      <c r="C1152" s="1">
        <v>-2.6900000000000001E-13</v>
      </c>
    </row>
    <row r="1153" spans="1:3" x14ac:dyDescent="0.3">
      <c r="A1153">
        <v>-60</v>
      </c>
      <c r="B1153">
        <v>-1.7487500000000001E-4</v>
      </c>
      <c r="C1153" s="1">
        <v>-2.6700000000000002E-13</v>
      </c>
    </row>
    <row r="1154" spans="1:3" x14ac:dyDescent="0.3">
      <c r="A1154">
        <v>-59</v>
      </c>
      <c r="B1154">
        <v>-1.6148200000000001E-4</v>
      </c>
      <c r="C1154" s="1">
        <v>-2.8599999999999999E-13</v>
      </c>
    </row>
    <row r="1155" spans="1:3" x14ac:dyDescent="0.3">
      <c r="A1155">
        <v>-58</v>
      </c>
      <c r="B1155">
        <v>-1.48737E-4</v>
      </c>
      <c r="C1155" s="1">
        <v>-2.7699999999999998E-13</v>
      </c>
    </row>
    <row r="1156" spans="1:3" x14ac:dyDescent="0.3">
      <c r="A1156">
        <v>-57</v>
      </c>
      <c r="B1156">
        <v>-1.3660699999999999E-4</v>
      </c>
      <c r="C1156" s="1">
        <v>-2.6900000000000001E-13</v>
      </c>
    </row>
    <row r="1157" spans="1:3" x14ac:dyDescent="0.3">
      <c r="A1157">
        <v>-56</v>
      </c>
      <c r="B1157">
        <v>-1.25203E-4</v>
      </c>
      <c r="C1157" s="1">
        <v>-2.7399999999999999E-13</v>
      </c>
    </row>
    <row r="1158" spans="1:3" x14ac:dyDescent="0.3">
      <c r="A1158">
        <v>-55</v>
      </c>
      <c r="B1158">
        <v>-1.14405E-4</v>
      </c>
      <c r="C1158" s="1">
        <v>-2.6599999999999998E-13</v>
      </c>
    </row>
    <row r="1159" spans="1:3" x14ac:dyDescent="0.3">
      <c r="A1159">
        <v>-54</v>
      </c>
      <c r="B1159">
        <v>-1.0419100000000001E-4</v>
      </c>
      <c r="C1159" s="1">
        <v>-2.6399999999999999E-13</v>
      </c>
    </row>
    <row r="1160" spans="1:3" x14ac:dyDescent="0.3">
      <c r="A1160">
        <v>-53</v>
      </c>
      <c r="B1160" s="1">
        <v>-9.4587199999999995E-5</v>
      </c>
      <c r="C1160" s="1">
        <v>-2.5700000000000002E-13</v>
      </c>
    </row>
    <row r="1161" spans="1:3" x14ac:dyDescent="0.3">
      <c r="A1161">
        <v>-52</v>
      </c>
      <c r="B1161" s="1">
        <v>-8.5639300000000005E-5</v>
      </c>
      <c r="C1161" s="1">
        <v>-2.5399999999999998E-13</v>
      </c>
    </row>
    <row r="1162" spans="1:3" x14ac:dyDescent="0.3">
      <c r="A1162">
        <v>-51</v>
      </c>
      <c r="B1162" s="1">
        <v>-7.7256199999999994E-5</v>
      </c>
      <c r="C1162" s="1">
        <v>-2.5099999999999999E-13</v>
      </c>
    </row>
    <row r="1163" spans="1:3" x14ac:dyDescent="0.3">
      <c r="A1163">
        <v>-50</v>
      </c>
      <c r="B1163" s="1">
        <v>-6.9406099999999999E-5</v>
      </c>
      <c r="C1163" s="1">
        <v>-2.6299999999999999E-13</v>
      </c>
    </row>
    <row r="1164" spans="1:3" x14ac:dyDescent="0.3">
      <c r="A1164">
        <v>-49</v>
      </c>
      <c r="B1164" s="1">
        <v>-6.2150199999999993E-5</v>
      </c>
      <c r="C1164" s="1">
        <v>-2.8200000000000001E-13</v>
      </c>
    </row>
    <row r="1165" spans="1:3" x14ac:dyDescent="0.3">
      <c r="A1165">
        <v>-48</v>
      </c>
      <c r="B1165" s="1">
        <v>-5.5348800000000001E-5</v>
      </c>
      <c r="C1165" s="1">
        <v>-2.73E-13</v>
      </c>
    </row>
    <row r="1166" spans="1:3" x14ac:dyDescent="0.3">
      <c r="A1166">
        <v>-47</v>
      </c>
      <c r="B1166" s="1">
        <v>-4.90781E-5</v>
      </c>
      <c r="C1166" s="1">
        <v>-2.9100000000000002E-13</v>
      </c>
    </row>
    <row r="1167" spans="1:3" x14ac:dyDescent="0.3">
      <c r="A1167">
        <v>-46</v>
      </c>
      <c r="B1167" s="1">
        <v>-4.3289199999999999E-5</v>
      </c>
      <c r="C1167" s="1">
        <v>-2.61E-13</v>
      </c>
    </row>
    <row r="1168" spans="1:3" x14ac:dyDescent="0.3">
      <c r="A1168">
        <v>-45</v>
      </c>
      <c r="B1168" s="1">
        <v>-3.7964599999999999E-5</v>
      </c>
      <c r="C1168" s="1">
        <v>-2.5099999999999999E-13</v>
      </c>
    </row>
    <row r="1169" spans="1:3" x14ac:dyDescent="0.3">
      <c r="A1169">
        <v>-44</v>
      </c>
      <c r="B1169" s="1">
        <v>-3.3110600000000001E-5</v>
      </c>
      <c r="C1169" s="1">
        <v>-2.4300000000000002E-13</v>
      </c>
    </row>
    <row r="1170" spans="1:3" x14ac:dyDescent="0.3">
      <c r="A1170">
        <v>-43</v>
      </c>
      <c r="B1170" s="1">
        <v>-2.8671799999999999E-5</v>
      </c>
      <c r="C1170" s="1">
        <v>-2.8599999999999999E-13</v>
      </c>
    </row>
    <row r="1171" spans="1:3" x14ac:dyDescent="0.3">
      <c r="A1171">
        <v>-42</v>
      </c>
      <c r="B1171" s="1">
        <v>-2.4664E-5</v>
      </c>
      <c r="C1171" s="1">
        <v>-2.36E-13</v>
      </c>
    </row>
    <row r="1172" spans="1:3" x14ac:dyDescent="0.3">
      <c r="A1172">
        <v>-41</v>
      </c>
      <c r="B1172" s="1">
        <v>-2.10529E-5</v>
      </c>
      <c r="C1172" s="1">
        <v>-2.7599999999999999E-13</v>
      </c>
    </row>
    <row r="1173" spans="1:3" x14ac:dyDescent="0.3">
      <c r="A1173">
        <v>-40</v>
      </c>
      <c r="B1173" s="1">
        <v>-1.7796200000000001E-5</v>
      </c>
      <c r="C1173" s="1">
        <v>-2.6299999999999999E-13</v>
      </c>
    </row>
    <row r="1174" spans="1:3" x14ac:dyDescent="0.3">
      <c r="A1174">
        <v>-39</v>
      </c>
      <c r="B1174" s="1">
        <v>-1.49173E-5</v>
      </c>
      <c r="C1174" s="1">
        <v>-2.73E-13</v>
      </c>
    </row>
    <row r="1175" spans="1:3" x14ac:dyDescent="0.3">
      <c r="A1175">
        <v>-38</v>
      </c>
      <c r="B1175" s="1">
        <v>-1.2378700000000001E-5</v>
      </c>
      <c r="C1175" s="1">
        <v>-2.5900000000000001E-13</v>
      </c>
    </row>
    <row r="1176" spans="1:3" x14ac:dyDescent="0.3">
      <c r="A1176">
        <v>-37</v>
      </c>
      <c r="B1176" s="1">
        <v>-1.01712E-5</v>
      </c>
      <c r="C1176" s="1">
        <v>-2.2199999999999999E-13</v>
      </c>
    </row>
    <row r="1177" spans="1:3" x14ac:dyDescent="0.3">
      <c r="A1177">
        <v>-36</v>
      </c>
      <c r="B1177" s="1">
        <v>-8.2508200000000004E-6</v>
      </c>
      <c r="C1177" s="1">
        <v>-2.4199999999999998E-13</v>
      </c>
    </row>
    <row r="1178" spans="1:3" x14ac:dyDescent="0.3">
      <c r="A1178">
        <v>-35</v>
      </c>
      <c r="B1178" s="1">
        <v>-6.6000899999999999E-6</v>
      </c>
      <c r="C1178" s="1">
        <v>-2.6599999999999998E-13</v>
      </c>
    </row>
    <row r="1179" spans="1:3" x14ac:dyDescent="0.3">
      <c r="A1179">
        <v>-34</v>
      </c>
      <c r="B1179" s="1">
        <v>-5.2093600000000002E-6</v>
      </c>
      <c r="C1179" s="1">
        <v>-2.6700000000000002E-13</v>
      </c>
    </row>
    <row r="1180" spans="1:3" x14ac:dyDescent="0.3">
      <c r="A1180">
        <v>-33</v>
      </c>
      <c r="B1180" s="1">
        <v>-4.0528499999999997E-6</v>
      </c>
      <c r="C1180" s="1">
        <v>-2.6E-13</v>
      </c>
    </row>
    <row r="1181" spans="1:3" x14ac:dyDescent="0.3">
      <c r="A1181">
        <v>-32</v>
      </c>
      <c r="B1181" s="1">
        <v>-3.1090799999999999E-6</v>
      </c>
      <c r="C1181" s="1">
        <v>-2.7399999999999999E-13</v>
      </c>
    </row>
    <row r="1182" spans="1:3" x14ac:dyDescent="0.3">
      <c r="A1182">
        <v>-31</v>
      </c>
      <c r="B1182" s="1">
        <v>-2.3453499999999999E-6</v>
      </c>
      <c r="C1182" s="1">
        <v>-2.3999999999999999E-13</v>
      </c>
    </row>
    <row r="1183" spans="1:3" x14ac:dyDescent="0.3">
      <c r="A1183">
        <v>-30</v>
      </c>
      <c r="B1183" s="1">
        <v>-1.73515E-6</v>
      </c>
      <c r="C1183" s="1">
        <v>-2.6800000000000002E-13</v>
      </c>
    </row>
    <row r="1184" spans="1:3" x14ac:dyDescent="0.3">
      <c r="A1184">
        <v>-29</v>
      </c>
      <c r="B1184" s="1">
        <v>-1.25236E-6</v>
      </c>
      <c r="C1184" s="1">
        <v>-2.2300000000000001E-13</v>
      </c>
    </row>
    <row r="1185" spans="1:3" x14ac:dyDescent="0.3">
      <c r="A1185">
        <v>-28</v>
      </c>
      <c r="B1185" s="1">
        <v>-8.9299500000000004E-7</v>
      </c>
      <c r="C1185" s="1">
        <v>-2.25E-13</v>
      </c>
    </row>
    <row r="1186" spans="1:3" x14ac:dyDescent="0.3">
      <c r="A1186">
        <v>-27</v>
      </c>
      <c r="B1186" s="1">
        <v>-6.1746699999999995E-7</v>
      </c>
      <c r="C1186" s="1">
        <v>-2.7900000000000002E-13</v>
      </c>
    </row>
    <row r="1187" spans="1:3" x14ac:dyDescent="0.3">
      <c r="A1187">
        <v>-26</v>
      </c>
      <c r="B1187" s="1">
        <v>-4.1926400000000001E-7</v>
      </c>
      <c r="C1187" s="1">
        <v>-2.72E-13</v>
      </c>
    </row>
    <row r="1188" spans="1:3" x14ac:dyDescent="0.3">
      <c r="A1188">
        <v>-25</v>
      </c>
      <c r="B1188" s="1">
        <v>-2.7685100000000002E-7</v>
      </c>
      <c r="C1188" s="1">
        <v>-2.7100000000000001E-13</v>
      </c>
    </row>
    <row r="1189" spans="1:3" x14ac:dyDescent="0.3">
      <c r="A1189">
        <v>-24</v>
      </c>
      <c r="B1189" s="1">
        <v>-1.7735699999999999E-7</v>
      </c>
      <c r="C1189" s="1">
        <v>-2.5299999999999998E-13</v>
      </c>
    </row>
    <row r="1190" spans="1:3" x14ac:dyDescent="0.3">
      <c r="A1190">
        <v>-23</v>
      </c>
      <c r="B1190" s="1">
        <v>-1.09489E-7</v>
      </c>
      <c r="C1190" s="1">
        <v>-2.7100000000000001E-13</v>
      </c>
    </row>
    <row r="1191" spans="1:3" x14ac:dyDescent="0.3">
      <c r="A1191">
        <v>-22</v>
      </c>
      <c r="B1191" s="1">
        <v>-6.5876600000000006E-8</v>
      </c>
      <c r="C1191" s="1">
        <v>-2.3200000000000002E-13</v>
      </c>
    </row>
    <row r="1192" spans="1:3" x14ac:dyDescent="0.3">
      <c r="A1192">
        <v>-21</v>
      </c>
      <c r="B1192" s="1">
        <v>-3.7111199999999998E-8</v>
      </c>
      <c r="C1192" s="1">
        <v>-2.4500000000000002E-13</v>
      </c>
    </row>
    <row r="1193" spans="1:3" x14ac:dyDescent="0.3">
      <c r="A1193">
        <v>-20</v>
      </c>
      <c r="B1193" s="1">
        <v>-1.9882600000000002E-8</v>
      </c>
      <c r="C1193" s="1">
        <v>-2.6900000000000001E-13</v>
      </c>
    </row>
    <row r="1194" spans="1:3" x14ac:dyDescent="0.3">
      <c r="A1194">
        <v>-19</v>
      </c>
      <c r="B1194" s="1">
        <v>-1.0057800000000001E-8</v>
      </c>
      <c r="C1194" s="1">
        <v>-2.2300000000000001E-13</v>
      </c>
    </row>
    <row r="1195" spans="1:3" x14ac:dyDescent="0.3">
      <c r="A1195">
        <v>-18</v>
      </c>
      <c r="B1195" s="1">
        <v>-4.4441900000000001E-9</v>
      </c>
      <c r="C1195" s="1">
        <v>-1.83E-13</v>
      </c>
    </row>
    <row r="1196" spans="1:3" x14ac:dyDescent="0.3">
      <c r="A1196">
        <v>-17</v>
      </c>
      <c r="B1196" s="1">
        <v>-1.55371E-9</v>
      </c>
      <c r="C1196" s="1">
        <v>-2.4999999999999999E-13</v>
      </c>
    </row>
    <row r="1197" spans="1:3" x14ac:dyDescent="0.3">
      <c r="A1197">
        <v>-16</v>
      </c>
      <c r="B1197" s="1">
        <v>-5.3758599999999997E-10</v>
      </c>
      <c r="C1197" s="1">
        <v>-1.5200000000000001E-13</v>
      </c>
    </row>
    <row r="1198" spans="1:3" x14ac:dyDescent="0.3">
      <c r="A1198">
        <v>-15</v>
      </c>
      <c r="B1198" s="1">
        <v>-2.6847299999999998E-10</v>
      </c>
      <c r="C1198" s="1">
        <v>-1.12E-13</v>
      </c>
    </row>
    <row r="1199" spans="1:3" x14ac:dyDescent="0.3">
      <c r="A1199">
        <v>-14</v>
      </c>
      <c r="B1199" s="1">
        <v>-2.01446E-10</v>
      </c>
      <c r="C1199" s="1">
        <v>-5.3000000000000001E-14</v>
      </c>
    </row>
    <row r="1200" spans="1:3" x14ac:dyDescent="0.3">
      <c r="A1200">
        <v>-13</v>
      </c>
      <c r="B1200" s="1">
        <v>-1.7866099999999999E-10</v>
      </c>
      <c r="C1200" s="1">
        <v>-5.6999999999999997E-14</v>
      </c>
    </row>
    <row r="1201" spans="1:3" x14ac:dyDescent="0.3">
      <c r="A1201">
        <v>-12</v>
      </c>
      <c r="B1201" s="1">
        <v>-1.56666E-10</v>
      </c>
      <c r="C1201" s="1">
        <v>-5.0999999999999997E-14</v>
      </c>
    </row>
    <row r="1202" spans="1:3" x14ac:dyDescent="0.3">
      <c r="A1202">
        <v>-11</v>
      </c>
      <c r="B1202" s="1">
        <v>-1.50757E-10</v>
      </c>
      <c r="C1202" s="1">
        <v>-4.7000000000000002E-14</v>
      </c>
    </row>
    <row r="1203" spans="1:3" x14ac:dyDescent="0.3">
      <c r="A1203">
        <v>-10</v>
      </c>
      <c r="B1203" s="1">
        <v>-1.43052E-10</v>
      </c>
      <c r="C1203" s="1">
        <v>-3.7E-14</v>
      </c>
    </row>
    <row r="1204" spans="1:3" x14ac:dyDescent="0.3">
      <c r="A1204">
        <v>-9</v>
      </c>
      <c r="B1204" s="1">
        <v>-1.3159399999999999E-10</v>
      </c>
      <c r="C1204" s="1">
        <v>-4.4000000000000002E-14</v>
      </c>
    </row>
    <row r="1205" spans="1:3" x14ac:dyDescent="0.3">
      <c r="A1205">
        <v>-8</v>
      </c>
      <c r="B1205" s="1">
        <v>-1.27271E-10</v>
      </c>
      <c r="C1205" s="1">
        <v>-3.8000000000000002E-14</v>
      </c>
    </row>
    <row r="1206" spans="1:3" x14ac:dyDescent="0.3">
      <c r="A1206">
        <v>-7</v>
      </c>
      <c r="B1206" s="1">
        <v>-1.2751900000000001E-10</v>
      </c>
      <c r="C1206" s="1">
        <v>-7.1E-14</v>
      </c>
    </row>
    <row r="1207" spans="1:3" x14ac:dyDescent="0.3">
      <c r="A1207">
        <v>-6</v>
      </c>
      <c r="B1207" s="1">
        <v>-1.25174E-10</v>
      </c>
      <c r="C1207" s="1">
        <v>-4.6E-14</v>
      </c>
    </row>
    <row r="1208" spans="1:3" x14ac:dyDescent="0.3">
      <c r="A1208">
        <v>-5</v>
      </c>
      <c r="B1208" s="1">
        <v>-1.1814599999999999E-10</v>
      </c>
      <c r="C1208" s="1">
        <v>-1.6000000000000001E-14</v>
      </c>
    </row>
    <row r="1209" spans="1:3" x14ac:dyDescent="0.3">
      <c r="A1209">
        <v>-4</v>
      </c>
      <c r="B1209" s="1">
        <v>-1.1806799999999999E-10</v>
      </c>
      <c r="C1209" s="1">
        <v>-5.8000000000000005E-14</v>
      </c>
    </row>
    <row r="1210" spans="1:3" x14ac:dyDescent="0.3">
      <c r="A1210">
        <v>-3</v>
      </c>
      <c r="B1210" s="1">
        <v>-1.1851600000000001E-10</v>
      </c>
      <c r="C1210" s="1">
        <v>-5.3000000000000001E-14</v>
      </c>
    </row>
    <row r="1211" spans="1:3" x14ac:dyDescent="0.3">
      <c r="A1211">
        <v>-2</v>
      </c>
      <c r="B1211" s="1">
        <v>-1.25626E-10</v>
      </c>
      <c r="C1211" s="1">
        <v>-2.0999999999999999E-14</v>
      </c>
    </row>
    <row r="1212" spans="1:3" x14ac:dyDescent="0.3">
      <c r="A1212">
        <v>-1</v>
      </c>
      <c r="B1212" s="1">
        <v>-1.23535E-10</v>
      </c>
      <c r="C1212" s="1">
        <v>-4.7999999999999997E-14</v>
      </c>
    </row>
    <row r="1213" spans="1:3" x14ac:dyDescent="0.3">
      <c r="A1213">
        <v>0</v>
      </c>
      <c r="B1213" s="1">
        <v>-2.7151500000000002E-10</v>
      </c>
      <c r="C1213" s="1">
        <v>-4.7000000000000002E-14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CB8BE-6713-4705-BFA1-1C63329B25FC}">
  <dimension ref="A1:BP1213"/>
  <sheetViews>
    <sheetView topLeftCell="AY1" workbookViewId="0">
      <selection activeCell="BM20" sqref="BM20"/>
    </sheetView>
  </sheetViews>
  <sheetFormatPr defaultRowHeight="14.4" x14ac:dyDescent="0.3"/>
  <cols>
    <col min="1" max="1" width="4.21875" bestFit="1" customWidth="1"/>
    <col min="2" max="2" width="9.77734375" customWidth="1"/>
    <col min="4" max="4" width="3.5546875" customWidth="1"/>
    <col min="11" max="11" width="3.21875" customWidth="1"/>
    <col min="12" max="16" width="11.5546875" bestFit="1" customWidth="1"/>
    <col min="17" max="17" width="3.33203125" customWidth="1"/>
    <col min="26" max="26" width="3.6640625" customWidth="1"/>
    <col min="27" max="27" width="9.88671875" bestFit="1" customWidth="1"/>
    <col min="28" max="28" width="9.21875" customWidth="1"/>
    <col min="33" max="33" width="4.109375" customWidth="1"/>
    <col min="34" max="34" width="17.44140625" bestFit="1" customWidth="1"/>
    <col min="35" max="35" width="10.109375" customWidth="1"/>
    <col min="36" max="36" width="4.88671875" style="34" customWidth="1"/>
    <col min="37" max="37" width="7.109375" bestFit="1" customWidth="1"/>
    <col min="43" max="43" width="2.77734375" customWidth="1"/>
    <col min="44" max="44" width="7.33203125" bestFit="1" customWidth="1"/>
    <col min="50" max="51" width="3.21875" customWidth="1"/>
    <col min="61" max="61" width="6.109375" customWidth="1"/>
    <col min="62" max="62" width="10.5546875" bestFit="1" customWidth="1"/>
    <col min="63" max="63" width="4" customWidth="1"/>
  </cols>
  <sheetData>
    <row r="1" spans="1:68" x14ac:dyDescent="0.3">
      <c r="A1" t="s">
        <v>59</v>
      </c>
      <c r="B1" t="s">
        <v>1</v>
      </c>
      <c r="C1" t="s">
        <v>2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AA1" t="s">
        <v>91</v>
      </c>
      <c r="AB1" t="s">
        <v>92</v>
      </c>
      <c r="AC1" t="s">
        <v>93</v>
      </c>
      <c r="AD1" t="s">
        <v>94</v>
      </c>
      <c r="AE1" t="s">
        <v>95</v>
      </c>
      <c r="AF1" t="s">
        <v>96</v>
      </c>
      <c r="AH1" t="s">
        <v>47</v>
      </c>
      <c r="AK1" t="s">
        <v>97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Y1" t="s">
        <v>59</v>
      </c>
      <c r="BJ1" t="s">
        <v>75</v>
      </c>
      <c r="BK1" t="s">
        <v>59</v>
      </c>
      <c r="BL1" t="s">
        <v>70</v>
      </c>
      <c r="BM1" t="s">
        <v>71</v>
      </c>
      <c r="BN1" t="s">
        <v>72</v>
      </c>
      <c r="BO1" t="s">
        <v>73</v>
      </c>
      <c r="BP1" t="s">
        <v>74</v>
      </c>
    </row>
    <row r="2" spans="1:68" x14ac:dyDescent="0.3">
      <c r="A2">
        <v>0</v>
      </c>
      <c r="B2" s="1">
        <v>-1.9E-13</v>
      </c>
      <c r="C2" s="1">
        <v>-2.6999999999999999E-14</v>
      </c>
      <c r="E2" s="1">
        <f>B2</f>
        <v>-1.9E-13</v>
      </c>
      <c r="F2" s="1">
        <f>B204</f>
        <v>5.5589399999999999E-7</v>
      </c>
      <c r="G2" s="1">
        <f>B406</f>
        <v>1.13116E-6</v>
      </c>
      <c r="H2" s="1">
        <f>B608</f>
        <v>2.46521E-6</v>
      </c>
      <c r="I2" s="1">
        <f>B810</f>
        <v>4.4243299999999997E-6</v>
      </c>
      <c r="J2" s="1">
        <f>B1012</f>
        <v>6.7667099999999998E-6</v>
      </c>
      <c r="L2">
        <f>ABS(B204)</f>
        <v>5.5589399999999999E-7</v>
      </c>
      <c r="M2">
        <f>ABS(B406)</f>
        <v>1.13116E-6</v>
      </c>
      <c r="N2">
        <f>ABS(B608)</f>
        <v>2.46521E-6</v>
      </c>
      <c r="O2">
        <f>ABS(B810)</f>
        <v>4.4243299999999997E-6</v>
      </c>
      <c r="P2">
        <f>ABS(B1012)</f>
        <v>6.7667099999999998E-6</v>
      </c>
      <c r="AB2" t="e">
        <f>1/((-20*A2)-('S1 D1 300K 50L IDVG'!$CN$30*A2)-((A2)^2/2))</f>
        <v>#DIV/0!</v>
      </c>
      <c r="AC2" t="e">
        <f>1/((-40*A2)-('S1 D1 300K 50L IDVG'!$CN$30*A2)-((A2)^2/2))</f>
        <v>#DIV/0!</v>
      </c>
      <c r="AD2" t="e">
        <f>1/((-60*A2)-('S1 D1 300K 50L IDVG'!$CN$30*A2)-((A2)^2/2))</f>
        <v>#DIV/0!</v>
      </c>
      <c r="AE2" t="e">
        <f>1/((-80*A2)-('S1 D1 300K 50L IDVG'!$CN$30*A2)-((A2)^2/2))</f>
        <v>#DIV/0!</v>
      </c>
      <c r="AF2" t="e">
        <f>1/((-100*A2)-('S1 D1 300K 50L IDVG'!$CN$30*A2)-((A2)^2/2))</f>
        <v>#DIV/0!</v>
      </c>
      <c r="AL2" t="e">
        <f>(L2*AB2)/($AI$9*$AI$14)</f>
        <v>#DIV/0!</v>
      </c>
      <c r="AM2" t="e">
        <f>(M2*AC2)/($AI$9*$AI$14)</f>
        <v>#DIV/0!</v>
      </c>
      <c r="AN2" t="e">
        <f>(N2*AD2)/($AI$9*$AI$14)</f>
        <v>#DIV/0!</v>
      </c>
      <c r="AO2" t="e">
        <f>(O2*AE2)/($AI$9*$AI$14)</f>
        <v>#DIV/0!</v>
      </c>
      <c r="AP2" t="e">
        <f>(P2*AF2)/($AI$9*$AI$14)</f>
        <v>#DIV/0!</v>
      </c>
      <c r="AS2">
        <f>((2*L2)/(($AI$9*$AI$14)*(-20-$BB$26)^2))</f>
        <v>1.0018651925386495E-2</v>
      </c>
      <c r="AT2">
        <f>((2*M2)/(($AI$9*$AI$14)*(-40-$BB$27)^2))</f>
        <v>3.7514861235638102</v>
      </c>
      <c r="AU2">
        <f>((2*N2)/(($AI$9*$AI$14)*(-60-$BB$28)^2))</f>
        <v>6.1124549257562534E-2</v>
      </c>
      <c r="AV2">
        <f>((2*O2)/(($AI$9*$AI$14)*(-80-$BB$29)^2))</f>
        <v>2.5199213196393924E-2</v>
      </c>
      <c r="AW2">
        <f>((2*P2)/(($AI$9*$AI$14)*(-100-$BB$30)^2))</f>
        <v>1.6665495696563604E-2</v>
      </c>
      <c r="AY2">
        <f>A2</f>
        <v>0</v>
      </c>
      <c r="BK2">
        <f>A2</f>
        <v>0</v>
      </c>
      <c r="BL2">
        <f>AS2</f>
        <v>1.0018651925386495E-2</v>
      </c>
      <c r="BM2">
        <f>AT2</f>
        <v>3.7514861235638102</v>
      </c>
      <c r="BN2" t="e">
        <f>AN2</f>
        <v>#DIV/0!</v>
      </c>
      <c r="BO2" t="e">
        <f>AO2</f>
        <v>#DIV/0!</v>
      </c>
      <c r="BP2" t="e">
        <f>AP2</f>
        <v>#DIV/0!</v>
      </c>
    </row>
    <row r="3" spans="1:68" x14ac:dyDescent="0.3">
      <c r="A3">
        <v>-1</v>
      </c>
      <c r="B3" s="1">
        <v>-1.3807999999999999E-11</v>
      </c>
      <c r="C3" s="1">
        <v>2.0999999999999999E-14</v>
      </c>
      <c r="E3" s="1">
        <f t="shared" ref="E3:E66" si="0">B3</f>
        <v>-1.3807999999999999E-11</v>
      </c>
      <c r="F3" s="1">
        <f t="shared" ref="F3:F66" si="1">B205</f>
        <v>-5.9758100000000003E-6</v>
      </c>
      <c r="G3" s="1">
        <f t="shared" ref="G3:G66" si="2">B407</f>
        <v>-1.0085360000000001E-5</v>
      </c>
      <c r="H3" s="1">
        <f t="shared" ref="H3:H66" si="3">B609</f>
        <v>-1.3403E-5</v>
      </c>
      <c r="I3" s="1">
        <f t="shared" ref="I3:I66" si="4">B811</f>
        <v>-1.5435699999999999E-5</v>
      </c>
      <c r="J3" s="1">
        <f t="shared" ref="J3:J66" si="5">B1013</f>
        <v>-1.5316899999999999E-5</v>
      </c>
      <c r="L3">
        <f t="shared" ref="L3:L66" si="6">ABS(B205)</f>
        <v>5.9758100000000003E-6</v>
      </c>
      <c r="M3">
        <f t="shared" ref="M3:M66" si="7">ABS(B407)</f>
        <v>1.0085360000000001E-5</v>
      </c>
      <c r="N3">
        <f t="shared" ref="N3:N66" si="8">ABS(B609)</f>
        <v>1.3403E-5</v>
      </c>
      <c r="O3">
        <f t="shared" ref="O3:O66" si="9">ABS(B811)</f>
        <v>1.5435699999999999E-5</v>
      </c>
      <c r="P3">
        <f t="shared" ref="P3:P66" si="10">ABS(B1013)</f>
        <v>1.5316899999999999E-5</v>
      </c>
      <c r="AB3">
        <f>1/((-20*A3)-('S1 D1 300K 50L IDVG'!$CN$30*A3)-((A3)^2/2))</f>
        <v>-4.5265912703436981E-2</v>
      </c>
      <c r="AC3">
        <f>1/((-40*A3)-('S1 D1 300K 50L IDVG'!$CN$30*A3)-((A3)^2/2))</f>
        <v>-0.47808489649420222</v>
      </c>
      <c r="AD3">
        <f>1/((-60*A3)-('S1 D1 300K 50L IDVG'!$CN$30*A3)-((A3)^2/2))</f>
        <v>5.5839963101884063E-2</v>
      </c>
      <c r="AE3">
        <f>1/((-80*A3)-('S1 D1 300K 50L IDVG'!$CN$30*A3)-((A3)^2/2))</f>
        <v>2.6379432430513598E-2</v>
      </c>
      <c r="AF3">
        <f>1/((-100*A3)-('S1 D1 300K 50L IDVG'!$CN$30*A3)-((A3)^2/2))</f>
        <v>1.7268675343007009E-2</v>
      </c>
      <c r="AH3" s="3" t="s">
        <v>51</v>
      </c>
      <c r="AI3" s="4"/>
      <c r="AJ3" s="35"/>
      <c r="AL3">
        <f t="shared" ref="AL3:AL66" si="11">(L3*AB3)/($AI$9*$AI$14)</f>
        <v>-1.1363920498301388</v>
      </c>
      <c r="AM3">
        <f t="shared" ref="AM3:AM66" si="12">(M3*AC3)/($AI$9*$AI$14)</f>
        <v>-20.256133631681333</v>
      </c>
      <c r="AN3">
        <f t="shared" ref="AN3:AN66" si="13">(N3*AD3)/($AI$9*$AI$14)</f>
        <v>3.1441790146576865</v>
      </c>
      <c r="AO3">
        <f t="shared" ref="AO3:AO66" si="14">(O3*AE3)/($AI$9*$AI$14)</f>
        <v>1.7106135230860036</v>
      </c>
      <c r="AP3">
        <f t="shared" ref="AP3:AP66" si="15">(P3*AF3)/($AI$9*$AI$14)</f>
        <v>1.1111943542630476</v>
      </c>
      <c r="AS3">
        <f t="shared" ref="AS3:AS66" si="16">((2*L3)/(($AI$9*$AI$14)*(-20-$BB$26)^2))</f>
        <v>0.1076995980569027</v>
      </c>
      <c r="AT3">
        <f t="shared" ref="AT3:AT66" si="17">((2*M3)/(($AI$9*$AI$14)*(-40-$BB$27)^2))</f>
        <v>33.448042797787679</v>
      </c>
      <c r="AU3">
        <f t="shared" ref="AU3:AU66" si="18">((2*N3)/(($AI$9*$AI$14)*(-60-$BB$28)^2))</f>
        <v>0.33232557619801584</v>
      </c>
      <c r="AV3">
        <f t="shared" ref="AV3:AV66" si="19">((2*O3)/(($AI$9*$AI$14)*(-80-$BB$29)^2))</f>
        <v>8.791557029778016E-2</v>
      </c>
      <c r="AW3">
        <f t="shared" ref="AW3:AW66" si="20">((2*P3)/(($AI$9*$AI$14)*(-100-$BB$30)^2))</f>
        <v>3.7723462514973313E-2</v>
      </c>
      <c r="AY3">
        <f t="shared" ref="AY3:AY66" si="21">A3</f>
        <v>-1</v>
      </c>
      <c r="BK3">
        <f t="shared" ref="BK3:BK66" si="22">A3</f>
        <v>-1</v>
      </c>
      <c r="BL3">
        <f t="shared" ref="BL3:BL66" si="23">AS3</f>
        <v>0.1076995980569027</v>
      </c>
      <c r="BM3">
        <f t="shared" ref="BM3:BM66" si="24">AT3</f>
        <v>33.448042797787679</v>
      </c>
      <c r="BN3">
        <f t="shared" ref="BN3:BN20" si="25">AN3</f>
        <v>3.1441790146576865</v>
      </c>
      <c r="BO3">
        <f t="shared" ref="BO3:BO40" si="26">AO3</f>
        <v>1.7106135230860036</v>
      </c>
      <c r="BP3">
        <f t="shared" ref="BP3:BP60" si="27">AP3</f>
        <v>1.1111943542630476</v>
      </c>
    </row>
    <row r="4" spans="1:68" x14ac:dyDescent="0.3">
      <c r="A4">
        <v>-2</v>
      </c>
      <c r="B4" s="1">
        <v>-2.7722E-11</v>
      </c>
      <c r="C4" s="1">
        <v>2.2000000000000001E-14</v>
      </c>
      <c r="E4" s="1">
        <f t="shared" si="0"/>
        <v>-2.7722E-11</v>
      </c>
      <c r="F4" s="1">
        <f t="shared" si="1"/>
        <v>-1.23126E-5</v>
      </c>
      <c r="G4" s="1">
        <f t="shared" si="2"/>
        <v>-2.1958299999999999E-5</v>
      </c>
      <c r="H4" s="1">
        <f t="shared" si="3"/>
        <v>-3.0742299999999999E-5</v>
      </c>
      <c r="I4" s="1">
        <f t="shared" si="4"/>
        <v>-3.7418800000000002E-5</v>
      </c>
      <c r="J4" s="1">
        <f t="shared" si="5"/>
        <v>-4.0154400000000003E-5</v>
      </c>
      <c r="L4">
        <f t="shared" si="6"/>
        <v>1.23126E-5</v>
      </c>
      <c r="M4">
        <f t="shared" si="7"/>
        <v>2.1958299999999999E-5</v>
      </c>
      <c r="N4">
        <f t="shared" si="8"/>
        <v>3.0742299999999999E-5</v>
      </c>
      <c r="O4">
        <f t="shared" si="9"/>
        <v>3.7418800000000002E-5</v>
      </c>
      <c r="P4">
        <f t="shared" si="10"/>
        <v>4.0154400000000003E-5</v>
      </c>
      <c r="AB4">
        <f>1/((-20*A4)-('S1 D1 300K 50L IDVG'!$CN$30*A4)-((A4)^2/2))</f>
        <v>-2.2132042793205502E-2</v>
      </c>
      <c r="AC4">
        <f>1/((-40*A4)-('S1 D1 300K 50L IDVG'!$CN$30*A4)-((A4)^2/2))</f>
        <v>-0.19292514843642314</v>
      </c>
      <c r="AD4">
        <f>1/((-60*A4)-('S1 D1 300K 50L IDVG'!$CN$30*A4)-((A4)^2/2))</f>
        <v>2.8721896367634454E-2</v>
      </c>
      <c r="AE4">
        <f>1/((-80*A4)-('S1 D1 300K 50L IDVG'!$CN$30*A4)-((A4)^2/2))</f>
        <v>1.3366010095344653E-2</v>
      </c>
      <c r="AF4">
        <f>1/((-100*A4)-('S1 D1 300K 50L IDVG'!$CN$30*A4)-((A4)^2/2))</f>
        <v>8.7095387702085351E-3</v>
      </c>
      <c r="AH4" s="5" t="s">
        <v>49</v>
      </c>
      <c r="AI4" s="6">
        <v>8.8500000000000005E-12</v>
      </c>
      <c r="AJ4" s="36"/>
      <c r="AL4">
        <f t="shared" si="11"/>
        <v>-1.1448046809753789</v>
      </c>
      <c r="AM4">
        <f t="shared" si="12"/>
        <v>-17.797036117692858</v>
      </c>
      <c r="AN4">
        <f t="shared" si="13"/>
        <v>3.7094505992147084</v>
      </c>
      <c r="AO4">
        <f t="shared" si="14"/>
        <v>2.1011243949173974</v>
      </c>
      <c r="AP4">
        <f t="shared" si="15"/>
        <v>1.4692253808835851</v>
      </c>
      <c r="AS4">
        <f t="shared" si="16"/>
        <v>0.2219049921325176</v>
      </c>
      <c r="AT4">
        <f t="shared" si="17"/>
        <v>72.824585157759472</v>
      </c>
      <c r="AU4">
        <f t="shared" si="18"/>
        <v>0.76225117967263023</v>
      </c>
      <c r="AV4">
        <f t="shared" si="19"/>
        <v>0.21312251092328671</v>
      </c>
      <c r="AW4">
        <f t="shared" si="20"/>
        <v>9.8894881027573753E-2</v>
      </c>
      <c r="AY4">
        <f t="shared" si="21"/>
        <v>-2</v>
      </c>
      <c r="BK4">
        <f t="shared" si="22"/>
        <v>-2</v>
      </c>
      <c r="BL4">
        <f t="shared" si="23"/>
        <v>0.2219049921325176</v>
      </c>
      <c r="BM4">
        <f t="shared" si="24"/>
        <v>72.824585157759472</v>
      </c>
      <c r="BN4">
        <f t="shared" si="25"/>
        <v>3.7094505992147084</v>
      </c>
      <c r="BO4">
        <f t="shared" si="26"/>
        <v>2.1011243949173974</v>
      </c>
      <c r="BP4">
        <f t="shared" si="27"/>
        <v>1.4692253808835851</v>
      </c>
    </row>
    <row r="5" spans="1:68" x14ac:dyDescent="0.3">
      <c r="A5">
        <v>-3</v>
      </c>
      <c r="B5" s="1">
        <v>-4.2986999999999998E-11</v>
      </c>
      <c r="C5" s="1">
        <v>8.9999999999999995E-15</v>
      </c>
      <c r="E5" s="1">
        <f t="shared" si="0"/>
        <v>-4.2986999999999998E-11</v>
      </c>
      <c r="F5" s="1">
        <f t="shared" si="1"/>
        <v>-1.8664500000000001E-5</v>
      </c>
      <c r="G5" s="1">
        <f t="shared" si="2"/>
        <v>-3.4423199999999999E-5</v>
      </c>
      <c r="H5" s="1">
        <f t="shared" si="3"/>
        <v>-4.91211E-5</v>
      </c>
      <c r="I5" s="1">
        <f t="shared" si="4"/>
        <v>-6.0880900000000002E-5</v>
      </c>
      <c r="J5" s="1">
        <f t="shared" si="5"/>
        <v>-6.6926699999999997E-5</v>
      </c>
      <c r="L5">
        <f t="shared" si="6"/>
        <v>1.8664500000000001E-5</v>
      </c>
      <c r="M5">
        <f t="shared" si="7"/>
        <v>3.4423199999999999E-5</v>
      </c>
      <c r="N5">
        <f t="shared" si="8"/>
        <v>4.91211E-5</v>
      </c>
      <c r="O5">
        <f t="shared" si="9"/>
        <v>6.0880900000000002E-5</v>
      </c>
      <c r="P5">
        <f t="shared" si="10"/>
        <v>6.6926699999999997E-5</v>
      </c>
      <c r="AB5">
        <f>1/((-20*A5)-('S1 D1 300K 50L IDVG'!$CN$30*A5)-((A5)^2/2))</f>
        <v>-1.4435214412366736E-2</v>
      </c>
      <c r="AC5">
        <f>1/((-40*A5)-('S1 D1 300K 50L IDVG'!$CN$30*A5)-((A5)^2/2))</f>
        <v>-0.10781629156939231</v>
      </c>
      <c r="AD5">
        <f>1/((-60*A5)-('S1 D1 300K 50L IDVG'!$CN$30*A5)-((A5)^2/2))</f>
        <v>1.9714158941859468E-2</v>
      </c>
      <c r="AE5">
        <f>1/((-80*A5)-('S1 D1 300K 50L IDVG'!$CN$30*A5)-((A5)^2/2))</f>
        <v>9.0313870068043471E-3</v>
      </c>
      <c r="AF5">
        <f>1/((-100*A5)-('S1 D1 300K 50L IDVG'!$CN$30*A5)-((A5)^2/2))</f>
        <v>5.8573742078942993E-3</v>
      </c>
      <c r="AH5" s="5" t="s">
        <v>52</v>
      </c>
      <c r="AI5" s="6">
        <f>AI4/100</f>
        <v>8.8500000000000002E-14</v>
      </c>
      <c r="AJ5" s="36"/>
      <c r="AL5">
        <f t="shared" si="11"/>
        <v>-1.1318782735895916</v>
      </c>
      <c r="AM5">
        <f t="shared" si="12"/>
        <v>-15.591782018049205</v>
      </c>
      <c r="AN5">
        <f t="shared" si="13"/>
        <v>4.0682390281283825</v>
      </c>
      <c r="AO5">
        <f t="shared" si="14"/>
        <v>2.3099130968353019</v>
      </c>
      <c r="AP5">
        <f t="shared" si="15"/>
        <v>1.6468820897558891</v>
      </c>
      <c r="AS5">
        <f t="shared" si="16"/>
        <v>0.33638270760500427</v>
      </c>
      <c r="AT5">
        <f t="shared" si="17"/>
        <v>114.16435970920271</v>
      </c>
      <c r="AU5">
        <f t="shared" si="18"/>
        <v>1.2179510453615128</v>
      </c>
      <c r="AV5">
        <f t="shared" si="19"/>
        <v>0.3467532436975404</v>
      </c>
      <c r="AW5">
        <f t="shared" si="20"/>
        <v>0.16483145144910943</v>
      </c>
      <c r="AY5">
        <f t="shared" si="21"/>
        <v>-3</v>
      </c>
      <c r="BK5">
        <f t="shared" si="22"/>
        <v>-3</v>
      </c>
      <c r="BL5">
        <f t="shared" si="23"/>
        <v>0.33638270760500427</v>
      </c>
      <c r="BM5">
        <f t="shared" si="24"/>
        <v>114.16435970920271</v>
      </c>
      <c r="BN5">
        <f t="shared" si="25"/>
        <v>4.0682390281283825</v>
      </c>
      <c r="BO5">
        <f t="shared" si="26"/>
        <v>2.3099130968353019</v>
      </c>
      <c r="BP5">
        <f t="shared" si="27"/>
        <v>1.6468820897558891</v>
      </c>
    </row>
    <row r="6" spans="1:68" x14ac:dyDescent="0.3">
      <c r="A6">
        <v>-4</v>
      </c>
      <c r="B6" s="1">
        <v>-5.9936000000000006E-11</v>
      </c>
      <c r="C6" s="1">
        <v>1.9000000000000001E-14</v>
      </c>
      <c r="E6" s="1">
        <f t="shared" si="0"/>
        <v>-5.9936000000000006E-11</v>
      </c>
      <c r="F6" s="1">
        <f t="shared" si="1"/>
        <v>-2.4872199999999999E-5</v>
      </c>
      <c r="G6" s="1">
        <f t="shared" si="2"/>
        <v>-4.72082E-5</v>
      </c>
      <c r="H6" s="1">
        <f t="shared" si="3"/>
        <v>-6.82507E-5</v>
      </c>
      <c r="I6" s="1">
        <f t="shared" si="4"/>
        <v>-8.5500099999999998E-5</v>
      </c>
      <c r="J6" s="1">
        <f t="shared" si="5"/>
        <v>-9.5094799999999996E-5</v>
      </c>
      <c r="L6">
        <f t="shared" si="6"/>
        <v>2.4872199999999999E-5</v>
      </c>
      <c r="M6">
        <f t="shared" si="7"/>
        <v>4.72082E-5</v>
      </c>
      <c r="N6">
        <f t="shared" si="8"/>
        <v>6.82507E-5</v>
      </c>
      <c r="O6">
        <f t="shared" si="9"/>
        <v>8.5500099999999998E-5</v>
      </c>
      <c r="P6">
        <f t="shared" si="10"/>
        <v>9.5094799999999996E-5</v>
      </c>
      <c r="AB6">
        <f>1/((-20*A6)-('S1 D1 300K 50L IDVG'!$CN$30*A6)-((A6)^2/2))</f>
        <v>-1.059695679411265E-2</v>
      </c>
      <c r="AC6">
        <f>1/((-40*A6)-('S1 D1 300K 50L IDVG'!$CN$30*A6)-((A6)^2/2))</f>
        <v>-6.9605335032130206E-2</v>
      </c>
      <c r="AD6">
        <f>1/((-60*A6)-('S1 D1 300K 50L IDVG'!$CN$30*A6)-((A6)^2/2))</f>
        <v>1.5236171671387379E-2</v>
      </c>
      <c r="AE6">
        <f>1/((-80*A6)-('S1 D1 300K 50L IDVG'!$CN$30*A6)-((A6)^2/2))</f>
        <v>6.8665621250395053E-3</v>
      </c>
      <c r="AF6">
        <f>1/((-100*A6)-('S1 D1 300K 50L IDVG'!$CN$30*A6)-((A6)^2/2))</f>
        <v>4.4319702179882242E-3</v>
      </c>
      <c r="AH6" s="5" t="s">
        <v>48</v>
      </c>
      <c r="AI6" s="7">
        <v>3.9</v>
      </c>
      <c r="AJ6" s="36"/>
      <c r="AL6">
        <f t="shared" si="11"/>
        <v>-1.1072749868841563</v>
      </c>
      <c r="AM6">
        <f t="shared" si="12"/>
        <v>-13.80448134733456</v>
      </c>
      <c r="AN6">
        <f t="shared" si="13"/>
        <v>4.3686081522350282</v>
      </c>
      <c r="AO6">
        <f t="shared" si="14"/>
        <v>2.4664147040512261</v>
      </c>
      <c r="AP6">
        <f t="shared" si="15"/>
        <v>1.7705725515110606</v>
      </c>
      <c r="AS6">
        <f t="shared" si="16"/>
        <v>0.4482615650080734</v>
      </c>
      <c r="AT6">
        <f t="shared" si="17"/>
        <v>156.56574420809173</v>
      </c>
      <c r="AU6">
        <f t="shared" si="18"/>
        <v>1.6922668957261748</v>
      </c>
      <c r="AV6">
        <f t="shared" si="19"/>
        <v>0.48697435503522574</v>
      </c>
      <c r="AW6">
        <f t="shared" si="20"/>
        <v>0.23420568934764111</v>
      </c>
      <c r="AY6">
        <f t="shared" si="21"/>
        <v>-4</v>
      </c>
      <c r="BK6">
        <f t="shared" si="22"/>
        <v>-4</v>
      </c>
      <c r="BL6">
        <f t="shared" si="23"/>
        <v>0.4482615650080734</v>
      </c>
      <c r="BM6">
        <f t="shared" si="24"/>
        <v>156.56574420809173</v>
      </c>
      <c r="BN6">
        <f t="shared" si="25"/>
        <v>4.3686081522350282</v>
      </c>
      <c r="BO6">
        <f t="shared" si="26"/>
        <v>2.4664147040512261</v>
      </c>
      <c r="BP6">
        <f t="shared" si="27"/>
        <v>1.7705725515110606</v>
      </c>
    </row>
    <row r="7" spans="1:68" x14ac:dyDescent="0.3">
      <c r="A7">
        <v>-5</v>
      </c>
      <c r="B7" s="1">
        <v>-7.8211000000000003E-11</v>
      </c>
      <c r="C7" s="1">
        <v>-3.1E-14</v>
      </c>
      <c r="E7" s="1">
        <f t="shared" si="0"/>
        <v>-7.8211000000000003E-11</v>
      </c>
      <c r="F7" s="1">
        <f t="shared" si="1"/>
        <v>-3.082E-5</v>
      </c>
      <c r="G7" s="1">
        <f t="shared" si="2"/>
        <v>-6.01231E-5</v>
      </c>
      <c r="H7" s="1">
        <f t="shared" si="3"/>
        <v>-8.7775000000000006E-5</v>
      </c>
      <c r="I7" s="1">
        <f t="shared" si="4"/>
        <v>-1.107131E-4</v>
      </c>
      <c r="J7" s="1">
        <f t="shared" si="5"/>
        <v>-1.24005E-4</v>
      </c>
      <c r="L7">
        <f t="shared" si="6"/>
        <v>3.082E-5</v>
      </c>
      <c r="M7">
        <f t="shared" si="7"/>
        <v>6.01231E-5</v>
      </c>
      <c r="N7">
        <f t="shared" si="8"/>
        <v>8.7775000000000006E-5</v>
      </c>
      <c r="O7">
        <f t="shared" si="9"/>
        <v>1.107131E-4</v>
      </c>
      <c r="P7">
        <f t="shared" si="10"/>
        <v>1.24005E-4</v>
      </c>
      <c r="AB7">
        <f>1/((-20*A7)-('S1 D1 300K 50L IDVG'!$CN$30*A7)-((A7)^2/2))</f>
        <v>-8.3016215847801448E-3</v>
      </c>
      <c r="AC7">
        <f>1/((-40*A7)-('S1 D1 300K 50L IDVG'!$CN$30*A7)-((A7)^2/2))</f>
        <v>-4.8879693184898938E-2</v>
      </c>
      <c r="AD7">
        <f>1/((-60*A7)-('S1 D1 300K 50L IDVG'!$CN$30*A7)-((A7)^2/2))</f>
        <v>1.257203675770879E-2</v>
      </c>
      <c r="AE7">
        <f>1/((-80*A7)-('S1 D1 300K 50L IDVG'!$CN$30*A7)-((A7)^2/2))</f>
        <v>5.569739626361008E-3</v>
      </c>
      <c r="AF7">
        <f>1/((-100*A7)-('S1 D1 300K 50L IDVG'!$CN$30*A7)-((A7)^2/2))</f>
        <v>3.5772850156921853E-3</v>
      </c>
      <c r="AH7" s="5" t="s">
        <v>50</v>
      </c>
      <c r="AI7" s="7">
        <v>290</v>
      </c>
      <c r="AJ7" s="36"/>
      <c r="AL7">
        <f t="shared" si="11"/>
        <v>-1.074869381434854</v>
      </c>
      <c r="AM7">
        <f t="shared" si="12"/>
        <v>-12.346104846939726</v>
      </c>
      <c r="AN7">
        <f t="shared" si="13"/>
        <v>4.6359271716396906</v>
      </c>
      <c r="AO7">
        <f t="shared" si="14"/>
        <v>2.5905622289715775</v>
      </c>
      <c r="AP7">
        <f t="shared" si="15"/>
        <v>1.86360069864644</v>
      </c>
      <c r="AS7">
        <f t="shared" si="16"/>
        <v>0.55545635020419681</v>
      </c>
      <c r="AT7">
        <f t="shared" si="17"/>
        <v>199.39794136606608</v>
      </c>
      <c r="AU7">
        <f t="shared" si="18"/>
        <v>2.1763692793240947</v>
      </c>
      <c r="AV7">
        <f t="shared" si="19"/>
        <v>0.63057751355203617</v>
      </c>
      <c r="AW7">
        <f t="shared" si="20"/>
        <v>0.30540761963382052</v>
      </c>
      <c r="AY7">
        <f t="shared" si="21"/>
        <v>-5</v>
      </c>
      <c r="BK7">
        <f t="shared" si="22"/>
        <v>-5</v>
      </c>
      <c r="BL7">
        <f t="shared" si="23"/>
        <v>0.55545635020419681</v>
      </c>
      <c r="BM7">
        <f t="shared" si="24"/>
        <v>199.39794136606608</v>
      </c>
      <c r="BN7">
        <f t="shared" si="25"/>
        <v>4.6359271716396906</v>
      </c>
      <c r="BO7">
        <f t="shared" si="26"/>
        <v>2.5905622289715775</v>
      </c>
      <c r="BP7">
        <f t="shared" si="27"/>
        <v>1.86360069864644</v>
      </c>
    </row>
    <row r="8" spans="1:68" x14ac:dyDescent="0.3">
      <c r="A8">
        <v>-6</v>
      </c>
      <c r="B8" s="1">
        <v>-9.7758000000000002E-11</v>
      </c>
      <c r="C8" s="1">
        <v>5.9999999999999997E-15</v>
      </c>
      <c r="E8" s="1">
        <f t="shared" si="0"/>
        <v>-9.7758000000000002E-11</v>
      </c>
      <c r="F8" s="1">
        <f t="shared" si="1"/>
        <v>-3.6482900000000003E-5</v>
      </c>
      <c r="G8" s="1">
        <f t="shared" si="2"/>
        <v>-7.3015800000000007E-5</v>
      </c>
      <c r="H8" s="1">
        <f t="shared" si="3"/>
        <v>-1.075953E-4</v>
      </c>
      <c r="I8" s="1">
        <f t="shared" si="4"/>
        <v>-1.3631099999999999E-4</v>
      </c>
      <c r="J8" s="1">
        <f t="shared" si="5"/>
        <v>-1.5388500000000001E-4</v>
      </c>
      <c r="L8">
        <f t="shared" si="6"/>
        <v>3.6482900000000003E-5</v>
      </c>
      <c r="M8">
        <f t="shared" si="7"/>
        <v>7.3015800000000007E-5</v>
      </c>
      <c r="N8">
        <f t="shared" si="8"/>
        <v>1.075953E-4</v>
      </c>
      <c r="O8">
        <f t="shared" si="9"/>
        <v>1.3631099999999999E-4</v>
      </c>
      <c r="P8">
        <f t="shared" si="10"/>
        <v>1.5388500000000001E-4</v>
      </c>
      <c r="AB8">
        <f>1/((-20*A8)-('S1 D1 300K 50L IDVG'!$CN$30*A8)-((A8)^2/2))</f>
        <v>-6.7773602862170575E-3</v>
      </c>
      <c r="AC8">
        <f>1/((-40*A8)-('S1 D1 300K 50L IDVG'!$CN$30*A8)-((A8)^2/2))</f>
        <v>-3.6297545442586079E-2</v>
      </c>
      <c r="AD8">
        <f>1/((-60*A8)-('S1 D1 300K 50L IDVG'!$CN$30*A8)-((A8)^2/2))</f>
        <v>1.0816666107850046E-2</v>
      </c>
      <c r="AE8">
        <f>1/((-80*A8)-('S1 D1 300K 50L IDVG'!$CN$30*A8)-((A8)^2/2))</f>
        <v>4.7069914810667773E-3</v>
      </c>
      <c r="AF8">
        <f>1/((-100*A8)-('S1 D1 300K 50L IDVG'!$CN$30*A8)-((A8)^2/2))</f>
        <v>3.0079717773267953E-3</v>
      </c>
      <c r="AH8" s="5" t="s">
        <v>53</v>
      </c>
      <c r="AI8" s="8">
        <f>AI7/10000000</f>
        <v>2.9E-5</v>
      </c>
      <c r="AJ8" s="37"/>
      <c r="AL8">
        <f t="shared" si="11"/>
        <v>-1.0387476416043488</v>
      </c>
      <c r="AM8">
        <f t="shared" si="12"/>
        <v>-11.134077247178984</v>
      </c>
      <c r="AN8">
        <f t="shared" si="13"/>
        <v>4.8893018414232632</v>
      </c>
      <c r="AO8">
        <f t="shared" si="14"/>
        <v>2.6954696157460685</v>
      </c>
      <c r="AP8">
        <f t="shared" si="15"/>
        <v>1.9445995033556547</v>
      </c>
      <c r="AS8">
        <f t="shared" si="16"/>
        <v>0.65751649834084014</v>
      </c>
      <c r="AT8">
        <f t="shared" si="17"/>
        <v>242.15651234211822</v>
      </c>
      <c r="AU8">
        <f t="shared" si="18"/>
        <v>2.6678109429753318</v>
      </c>
      <c r="AV8">
        <f t="shared" si="19"/>
        <v>0.77637290844345974</v>
      </c>
      <c r="AW8">
        <f t="shared" si="20"/>
        <v>0.37899803675134452</v>
      </c>
      <c r="AY8">
        <f t="shared" si="21"/>
        <v>-6</v>
      </c>
      <c r="BK8">
        <f t="shared" si="22"/>
        <v>-6</v>
      </c>
      <c r="BL8">
        <f t="shared" si="23"/>
        <v>0.65751649834084014</v>
      </c>
      <c r="BM8">
        <f t="shared" si="24"/>
        <v>242.15651234211822</v>
      </c>
      <c r="BN8">
        <f t="shared" si="25"/>
        <v>4.8893018414232632</v>
      </c>
      <c r="BO8">
        <f t="shared" si="26"/>
        <v>2.6954696157460685</v>
      </c>
      <c r="BP8">
        <f t="shared" si="27"/>
        <v>1.9445995033556547</v>
      </c>
    </row>
    <row r="9" spans="1:68" x14ac:dyDescent="0.3">
      <c r="A9">
        <v>-7</v>
      </c>
      <c r="B9" s="1">
        <v>-1.19E-10</v>
      </c>
      <c r="C9" s="1">
        <v>1.7999999999999999E-14</v>
      </c>
      <c r="E9" s="1">
        <f t="shared" si="0"/>
        <v>-1.19E-10</v>
      </c>
      <c r="F9" s="1">
        <f t="shared" si="1"/>
        <v>-4.1838500000000003E-5</v>
      </c>
      <c r="G9" s="1">
        <f t="shared" si="2"/>
        <v>-8.5891999999999997E-5</v>
      </c>
      <c r="H9" s="1">
        <f t="shared" si="3"/>
        <v>-1.27472E-4</v>
      </c>
      <c r="I9" s="1">
        <f t="shared" si="4"/>
        <v>-1.6251699999999999E-4</v>
      </c>
      <c r="J9" s="1">
        <f t="shared" si="5"/>
        <v>-1.8436900000000001E-4</v>
      </c>
      <c r="L9">
        <f t="shared" si="6"/>
        <v>4.1838500000000003E-5</v>
      </c>
      <c r="M9">
        <f t="shared" si="7"/>
        <v>8.5891999999999997E-5</v>
      </c>
      <c r="N9">
        <f t="shared" si="8"/>
        <v>1.27472E-4</v>
      </c>
      <c r="O9">
        <f t="shared" si="9"/>
        <v>1.6251699999999999E-4</v>
      </c>
      <c r="P9">
        <f t="shared" si="10"/>
        <v>1.8436900000000001E-4</v>
      </c>
      <c r="AB9">
        <f>1/((-20*A9)-('S1 D1 300K 50L IDVG'!$CN$30*A9)-((A9)^2/2))</f>
        <v>-5.693407145177647E-3</v>
      </c>
      <c r="AC9">
        <f>1/((-40*A9)-('S1 D1 300K 50L IDVG'!$CN$30*A9)-((A9)^2/2))</f>
        <v>-2.8056982965423017E-2</v>
      </c>
      <c r="AD9">
        <f>1/((-60*A9)-('S1 D1 300K 50L IDVG'!$CN$30*A9)-((A9)^2/2))</f>
        <v>9.582376183534207E-3</v>
      </c>
      <c r="AE9">
        <f>1/((-80*A9)-('S1 D1 300K 50L IDVG'!$CN$30*A9)-((A9)^2/2))</f>
        <v>4.0923521264183971E-3</v>
      </c>
      <c r="AF9">
        <f>1/((-100*A9)-('S1 D1 300K 50L IDVG'!$CN$30*A9)-((A9)^2/2))</f>
        <v>2.6017393994797501E-3</v>
      </c>
      <c r="AH9" s="9" t="s">
        <v>54</v>
      </c>
      <c r="AI9" s="10">
        <f>(AI5*AI6)/(AI8)</f>
        <v>1.1901724137931035E-8</v>
      </c>
      <c r="AJ9" s="38"/>
      <c r="AL9">
        <f t="shared" si="11"/>
        <v>-1.0007105360657591</v>
      </c>
      <c r="AM9">
        <f t="shared" si="12"/>
        <v>-10.124038975100291</v>
      </c>
      <c r="AN9">
        <f t="shared" si="13"/>
        <v>5.1315449875643493</v>
      </c>
      <c r="AO9">
        <f t="shared" si="14"/>
        <v>2.7940354810002925</v>
      </c>
      <c r="AP9">
        <f t="shared" si="15"/>
        <v>2.0151705995853657</v>
      </c>
      <c r="AS9">
        <f t="shared" si="16"/>
        <v>0.75403830331013266</v>
      </c>
      <c r="AT9">
        <f t="shared" si="17"/>
        <v>284.86036115593089</v>
      </c>
      <c r="AU9">
        <f t="shared" si="18"/>
        <v>3.1606510370151071</v>
      </c>
      <c r="AV9">
        <f t="shared" si="19"/>
        <v>0.9256317975915791</v>
      </c>
      <c r="AW9">
        <f t="shared" si="20"/>
        <v>0.45407602454955737</v>
      </c>
      <c r="AY9">
        <f t="shared" si="21"/>
        <v>-7</v>
      </c>
      <c r="BK9">
        <f t="shared" si="22"/>
        <v>-7</v>
      </c>
      <c r="BL9">
        <f t="shared" si="23"/>
        <v>0.75403830331013266</v>
      </c>
      <c r="BM9">
        <f t="shared" si="24"/>
        <v>284.86036115593089</v>
      </c>
      <c r="BN9">
        <f t="shared" si="25"/>
        <v>5.1315449875643493</v>
      </c>
      <c r="BO9">
        <f t="shared" si="26"/>
        <v>2.7940354810002925</v>
      </c>
      <c r="BP9">
        <f t="shared" si="27"/>
        <v>2.0151705995853657</v>
      </c>
    </row>
    <row r="10" spans="1:68" x14ac:dyDescent="0.3">
      <c r="A10">
        <v>-8</v>
      </c>
      <c r="B10" s="1">
        <v>-1.41614E-10</v>
      </c>
      <c r="C10" s="1">
        <v>2.3E-14</v>
      </c>
      <c r="E10" s="1">
        <f t="shared" si="0"/>
        <v>-1.41614E-10</v>
      </c>
      <c r="F10" s="1">
        <f t="shared" si="1"/>
        <v>-4.6847900000000003E-5</v>
      </c>
      <c r="G10" s="1">
        <f t="shared" si="2"/>
        <v>-9.8711100000000004E-5</v>
      </c>
      <c r="H10" s="1">
        <f t="shared" si="3"/>
        <v>-1.47713E-4</v>
      </c>
      <c r="I10" s="1">
        <f t="shared" si="4"/>
        <v>-1.8912000000000001E-4</v>
      </c>
      <c r="J10" s="1">
        <f t="shared" si="5"/>
        <v>-2.1537699999999999E-4</v>
      </c>
      <c r="L10">
        <f t="shared" si="6"/>
        <v>4.6847900000000003E-5</v>
      </c>
      <c r="M10">
        <f t="shared" si="7"/>
        <v>9.8711100000000004E-5</v>
      </c>
      <c r="N10">
        <f t="shared" si="8"/>
        <v>1.47713E-4</v>
      </c>
      <c r="O10">
        <f t="shared" si="9"/>
        <v>1.8912000000000001E-4</v>
      </c>
      <c r="P10">
        <f t="shared" si="10"/>
        <v>2.1537699999999999E-4</v>
      </c>
      <c r="AB10">
        <f>1/((-20*A10)-('S1 D1 300K 50L IDVG'!$CN$30*A10)-((A10)^2/2))</f>
        <v>-4.8844001760133659E-3</v>
      </c>
      <c r="AC10">
        <f>1/((-40*A10)-('S1 D1 300K 50L IDVG'!$CN$30*A10)-((A10)^2/2))</f>
        <v>-2.2354646334797956E-2</v>
      </c>
      <c r="AD10">
        <f>1/((-60*A10)-('S1 D1 300K 50L IDVG'!$CN$30*A10)-((A10)^2/2))</f>
        <v>8.6755422433956886E-3</v>
      </c>
      <c r="AE10">
        <f>1/((-80*A10)-('S1 D1 300K 50L IDVG'!$CN$30*A10)-((A10)^2/2))</f>
        <v>3.6328421532032095E-3</v>
      </c>
      <c r="AF10">
        <f>1/((-100*A10)-('S1 D1 300K 50L IDVG'!$CN$30*A10)-((A10)^2/2))</f>
        <v>2.2974426896174671E-3</v>
      </c>
      <c r="AL10">
        <f t="shared" si="11"/>
        <v>-0.9613056409053804</v>
      </c>
      <c r="AM10">
        <f t="shared" si="12"/>
        <v>-9.2703027907789899</v>
      </c>
      <c r="AN10">
        <f t="shared" si="13"/>
        <v>5.38363331458243</v>
      </c>
      <c r="AO10">
        <f t="shared" si="14"/>
        <v>2.8863175622772621</v>
      </c>
      <c r="AP10">
        <f t="shared" si="15"/>
        <v>2.078758961421193</v>
      </c>
      <c r="AS10">
        <f t="shared" si="16"/>
        <v>0.84432068620153122</v>
      </c>
      <c r="AT10">
        <f t="shared" si="17"/>
        <v>327.37483812344817</v>
      </c>
      <c r="AU10">
        <f t="shared" si="18"/>
        <v>3.6625239003907719</v>
      </c>
      <c r="AV10">
        <f t="shared" si="19"/>
        <v>1.0771518398722562</v>
      </c>
      <c r="AW10">
        <f t="shared" si="20"/>
        <v>0.53044455379922872</v>
      </c>
      <c r="AY10">
        <f t="shared" si="21"/>
        <v>-8</v>
      </c>
      <c r="BK10">
        <f t="shared" si="22"/>
        <v>-8</v>
      </c>
      <c r="BL10">
        <f t="shared" si="23"/>
        <v>0.84432068620153122</v>
      </c>
      <c r="BM10">
        <f t="shared" si="24"/>
        <v>327.37483812344817</v>
      </c>
      <c r="BN10">
        <f t="shared" si="25"/>
        <v>5.38363331458243</v>
      </c>
      <c r="BO10">
        <f t="shared" si="26"/>
        <v>2.8863175622772621</v>
      </c>
      <c r="BP10">
        <f t="shared" si="27"/>
        <v>2.078758961421193</v>
      </c>
    </row>
    <row r="11" spans="1:68" x14ac:dyDescent="0.3">
      <c r="A11">
        <v>-9</v>
      </c>
      <c r="B11" s="1">
        <v>-1.6623400000000001E-10</v>
      </c>
      <c r="C11" s="1">
        <v>1.1E-14</v>
      </c>
      <c r="E11" s="1">
        <f t="shared" si="0"/>
        <v>-1.6623400000000001E-10</v>
      </c>
      <c r="F11" s="1">
        <f t="shared" si="1"/>
        <v>-5.1483600000000003E-5</v>
      </c>
      <c r="G11" s="1">
        <f t="shared" si="2"/>
        <v>-1.11297E-4</v>
      </c>
      <c r="H11" s="1">
        <f t="shared" si="3"/>
        <v>-1.6788E-4</v>
      </c>
      <c r="I11" s="1">
        <f t="shared" si="4"/>
        <v>-2.1581899999999999E-4</v>
      </c>
      <c r="J11" s="1">
        <f t="shared" si="5"/>
        <v>-2.4674300000000001E-4</v>
      </c>
      <c r="L11">
        <f t="shared" si="6"/>
        <v>5.1483600000000003E-5</v>
      </c>
      <c r="M11">
        <f t="shared" si="7"/>
        <v>1.11297E-4</v>
      </c>
      <c r="N11">
        <f t="shared" si="8"/>
        <v>1.6788E-4</v>
      </c>
      <c r="O11">
        <f t="shared" si="9"/>
        <v>2.1581899999999999E-4</v>
      </c>
      <c r="P11">
        <f t="shared" si="10"/>
        <v>2.4674300000000001E-4</v>
      </c>
      <c r="AB11">
        <f>1/((-20*A11)-('S1 D1 300K 50L IDVG'!$CN$30*A11)-((A11)^2/2))</f>
        <v>-4.2584883993949914E-3</v>
      </c>
      <c r="AC11">
        <f>1/((-40*A11)-('S1 D1 300K 50L IDVG'!$CN$30*A11)-((A11)^2/2))</f>
        <v>-1.8239818018026408E-2</v>
      </c>
      <c r="AD11">
        <f>1/((-60*A11)-('S1 D1 300K 50L IDVG'!$CN$30*A11)-((A11)^2/2))</f>
        <v>7.9888225761791543E-3</v>
      </c>
      <c r="AE11">
        <f>1/((-80*A11)-('S1 D1 300K 50L IDVG'!$CN$30*A11)-((A11)^2/2))</f>
        <v>3.2768095525516337E-3</v>
      </c>
      <c r="AF11">
        <f>1/((-100*A11)-('S1 D1 300K 50L IDVG'!$CN$30*A11)-((A11)^2/2))</f>
        <v>2.0611124304028053E-3</v>
      </c>
      <c r="AH11" s="11" t="s">
        <v>55</v>
      </c>
      <c r="AI11" s="12"/>
      <c r="AJ11" s="39"/>
      <c r="AL11">
        <f t="shared" si="11"/>
        <v>-0.92105274335994036</v>
      </c>
      <c r="AM11">
        <f t="shared" si="12"/>
        <v>-8.528331703986133</v>
      </c>
      <c r="AN11">
        <f t="shared" si="13"/>
        <v>5.634324567373568</v>
      </c>
      <c r="AO11">
        <f t="shared" si="14"/>
        <v>2.9709887098134273</v>
      </c>
      <c r="AP11">
        <f t="shared" si="15"/>
        <v>2.1365184511127775</v>
      </c>
      <c r="AS11">
        <f t="shared" si="16"/>
        <v>0.92786802567724813</v>
      </c>
      <c r="AT11">
        <f t="shared" si="17"/>
        <v>369.11590853131418</v>
      </c>
      <c r="AU11">
        <f t="shared" si="18"/>
        <v>4.1625619437531078</v>
      </c>
      <c r="AV11">
        <f t="shared" si="19"/>
        <v>1.2292186597366246</v>
      </c>
      <c r="AW11">
        <f t="shared" si="20"/>
        <v>0.60769478884970596</v>
      </c>
      <c r="AY11">
        <f t="shared" si="21"/>
        <v>-9</v>
      </c>
      <c r="BK11">
        <f t="shared" si="22"/>
        <v>-9</v>
      </c>
      <c r="BL11">
        <f t="shared" si="23"/>
        <v>0.92786802567724813</v>
      </c>
      <c r="BM11">
        <f t="shared" si="24"/>
        <v>369.11590853131418</v>
      </c>
      <c r="BN11">
        <f t="shared" si="25"/>
        <v>5.634324567373568</v>
      </c>
      <c r="BO11">
        <f t="shared" si="26"/>
        <v>2.9709887098134273</v>
      </c>
      <c r="BP11">
        <f t="shared" si="27"/>
        <v>2.1365184511127775</v>
      </c>
    </row>
    <row r="12" spans="1:68" x14ac:dyDescent="0.3">
      <c r="A12">
        <v>-10</v>
      </c>
      <c r="B12" s="1">
        <v>-1.9205199999999999E-10</v>
      </c>
      <c r="C12" s="1">
        <v>-2E-14</v>
      </c>
      <c r="E12" s="1">
        <f t="shared" si="0"/>
        <v>-1.9205199999999999E-10</v>
      </c>
      <c r="F12" s="1">
        <f t="shared" si="1"/>
        <v>-5.5717500000000003E-5</v>
      </c>
      <c r="G12" s="1">
        <f t="shared" si="2"/>
        <v>-1.236E-4</v>
      </c>
      <c r="H12" s="1">
        <f t="shared" si="3"/>
        <v>-1.88049E-4</v>
      </c>
      <c r="I12" s="1">
        <f t="shared" si="4"/>
        <v>-2.4270199999999999E-4</v>
      </c>
      <c r="J12" s="1">
        <f t="shared" si="5"/>
        <v>-2.78421E-4</v>
      </c>
      <c r="L12">
        <f t="shared" si="6"/>
        <v>5.5717500000000003E-5</v>
      </c>
      <c r="M12">
        <f t="shared" si="7"/>
        <v>1.236E-4</v>
      </c>
      <c r="N12">
        <f t="shared" si="8"/>
        <v>1.88049E-4</v>
      </c>
      <c r="O12">
        <f t="shared" si="9"/>
        <v>2.4270199999999999E-4</v>
      </c>
      <c r="P12">
        <f t="shared" si="10"/>
        <v>2.78421E-4</v>
      </c>
      <c r="AB12">
        <f>1/((-20*A12)-('S1 D1 300K 50L IDVG'!$CN$30*A12)-((A12)^2/2))</f>
        <v>-3.7605749184615334E-3</v>
      </c>
      <c r="AC12">
        <f>1/((-40*A12)-('S1 D1 300K 50L IDVG'!$CN$30*A12)-((A12)^2/2))</f>
        <v>-1.5170642318265934E-2</v>
      </c>
      <c r="AD12">
        <f>1/((-60*A12)-('S1 D1 300K 50L IDVG'!$CN$30*A12)-((A12)^2/2))</f>
        <v>7.4580551766235377E-3</v>
      </c>
      <c r="AE12">
        <f>1/((-80*A12)-('S1 D1 300K 50L IDVG'!$CN$30*A12)-((A12)^2/2))</f>
        <v>2.9932662325247734E-3</v>
      </c>
      <c r="AF12">
        <f>1/((-100*A12)-('S1 D1 300K 50L IDVG'!$CN$30*A12)-((A12)^2/2))</f>
        <v>1.8723674061706516E-3</v>
      </c>
      <c r="AH12" s="13" t="s">
        <v>56</v>
      </c>
      <c r="AI12" s="14">
        <v>1000</v>
      </c>
      <c r="AJ12" s="39"/>
      <c r="AL12">
        <f t="shared" si="11"/>
        <v>-0.88024991417673981</v>
      </c>
      <c r="AM12">
        <f t="shared" si="12"/>
        <v>-7.8773939338827192</v>
      </c>
      <c r="AN12">
        <f t="shared" si="13"/>
        <v>5.8919186903313792</v>
      </c>
      <c r="AO12">
        <f t="shared" si="14"/>
        <v>3.051959920877966</v>
      </c>
      <c r="AP12">
        <f t="shared" si="15"/>
        <v>2.1900457427509386</v>
      </c>
      <c r="AS12">
        <f t="shared" si="16"/>
        <v>1.004173886843035</v>
      </c>
      <c r="AT12">
        <f t="shared" si="17"/>
        <v>409.91874259387436</v>
      </c>
      <c r="AU12">
        <f t="shared" si="18"/>
        <v>4.6626495768455332</v>
      </c>
      <c r="AV12">
        <f t="shared" si="19"/>
        <v>1.3823334699697352</v>
      </c>
      <c r="AW12">
        <f t="shared" si="20"/>
        <v>0.68571343789418127</v>
      </c>
      <c r="AY12">
        <f t="shared" si="21"/>
        <v>-10</v>
      </c>
      <c r="BK12">
        <f t="shared" si="22"/>
        <v>-10</v>
      </c>
      <c r="BL12">
        <f t="shared" si="23"/>
        <v>1.004173886843035</v>
      </c>
      <c r="BM12">
        <f t="shared" si="24"/>
        <v>409.91874259387436</v>
      </c>
      <c r="BN12">
        <f t="shared" si="25"/>
        <v>5.8919186903313792</v>
      </c>
      <c r="BO12">
        <f t="shared" si="26"/>
        <v>3.051959920877966</v>
      </c>
      <c r="BP12">
        <f t="shared" si="27"/>
        <v>2.1900457427509386</v>
      </c>
    </row>
    <row r="13" spans="1:68" x14ac:dyDescent="0.3">
      <c r="A13">
        <v>-11</v>
      </c>
      <c r="B13" s="1">
        <v>-2.1919200000000001E-10</v>
      </c>
      <c r="C13" s="1">
        <v>2E-14</v>
      </c>
      <c r="E13" s="1">
        <f t="shared" si="0"/>
        <v>-2.1919200000000001E-10</v>
      </c>
      <c r="F13" s="1">
        <f t="shared" si="1"/>
        <v>-5.9601000000000001E-5</v>
      </c>
      <c r="G13" s="1">
        <f t="shared" si="2"/>
        <v>-1.3580299999999999E-4</v>
      </c>
      <c r="H13" s="1">
        <f t="shared" si="3"/>
        <v>-2.0824400000000001E-4</v>
      </c>
      <c r="I13" s="1">
        <f t="shared" si="4"/>
        <v>-2.6971599999999998E-4</v>
      </c>
      <c r="J13" s="1">
        <f t="shared" si="5"/>
        <v>-3.1046900000000001E-4</v>
      </c>
      <c r="L13">
        <f t="shared" si="6"/>
        <v>5.9601000000000001E-5</v>
      </c>
      <c r="M13">
        <f t="shared" si="7"/>
        <v>1.3580299999999999E-4</v>
      </c>
      <c r="N13">
        <f t="shared" si="8"/>
        <v>2.0824400000000001E-4</v>
      </c>
      <c r="O13">
        <f t="shared" si="9"/>
        <v>2.6971599999999998E-4</v>
      </c>
      <c r="P13">
        <f t="shared" si="10"/>
        <v>3.1046900000000001E-4</v>
      </c>
      <c r="AB13">
        <f>1/((-20*A13)-('S1 D1 300K 50L IDVG'!$CN$30*A13)-((A13)^2/2))</f>
        <v>-3.3556093691792174E-3</v>
      </c>
      <c r="AC13">
        <f>1/((-40*A13)-('S1 D1 300K 50L IDVG'!$CN$30*A13)-((A13)^2/2))</f>
        <v>-1.2819121482386939E-2</v>
      </c>
      <c r="AD13">
        <f>1/((-60*A13)-('S1 D1 300K 50L IDVG'!$CN$30*A13)-((A13)^2/2))</f>
        <v>7.0426733943986719E-3</v>
      </c>
      <c r="AE13">
        <f>1/((-80*A13)-('S1 D1 300K 50L IDVG'!$CN$30*A13)-((A13)^2/2))</f>
        <v>2.7624955436181282E-3</v>
      </c>
      <c r="AF13">
        <f>1/((-100*A13)-('S1 D1 300K 50L IDVG'!$CN$30*A13)-((A13)^2/2))</f>
        <v>1.7182380520513812E-3</v>
      </c>
      <c r="AH13" s="13" t="s">
        <v>57</v>
      </c>
      <c r="AI13" s="14">
        <v>50</v>
      </c>
      <c r="AJ13" s="39"/>
      <c r="AL13">
        <f t="shared" si="11"/>
        <v>-0.84020462789527239</v>
      </c>
      <c r="AM13">
        <f t="shared" si="12"/>
        <v>-7.3135418637556437</v>
      </c>
      <c r="AN13">
        <f t="shared" si="13"/>
        <v>6.1612689949227235</v>
      </c>
      <c r="AO13">
        <f t="shared" si="14"/>
        <v>3.130173575725439</v>
      </c>
      <c r="AP13">
        <f t="shared" si="15"/>
        <v>2.2411023965939258</v>
      </c>
      <c r="AS13">
        <f t="shared" si="16"/>
        <v>1.0741646310357018</v>
      </c>
      <c r="AT13">
        <f t="shared" si="17"/>
        <v>450.38992718831645</v>
      </c>
      <c r="AU13">
        <f t="shared" si="18"/>
        <v>5.1633818764291286</v>
      </c>
      <c r="AV13">
        <f t="shared" si="19"/>
        <v>1.5361944037805912</v>
      </c>
      <c r="AW13">
        <f t="shared" si="20"/>
        <v>0.76464334712384685</v>
      </c>
      <c r="AY13">
        <f t="shared" si="21"/>
        <v>-11</v>
      </c>
      <c r="BK13">
        <f t="shared" si="22"/>
        <v>-11</v>
      </c>
      <c r="BL13">
        <f t="shared" si="23"/>
        <v>1.0741646310357018</v>
      </c>
      <c r="BM13">
        <f t="shared" si="24"/>
        <v>450.38992718831645</v>
      </c>
      <c r="BN13">
        <f t="shared" si="25"/>
        <v>6.1612689949227235</v>
      </c>
      <c r="BO13">
        <f t="shared" si="26"/>
        <v>3.130173575725439</v>
      </c>
      <c r="BP13">
        <f t="shared" si="27"/>
        <v>2.2411023965939258</v>
      </c>
    </row>
    <row r="14" spans="1:68" x14ac:dyDescent="0.3">
      <c r="A14">
        <v>-12</v>
      </c>
      <c r="B14" s="1">
        <v>-2.4815199999999998E-10</v>
      </c>
      <c r="C14" s="1">
        <v>4.0000000000000003E-15</v>
      </c>
      <c r="E14" s="1">
        <f t="shared" si="0"/>
        <v>-2.4815199999999998E-10</v>
      </c>
      <c r="F14" s="1">
        <f t="shared" si="1"/>
        <v>-6.3041399999999996E-5</v>
      </c>
      <c r="G14" s="1">
        <f t="shared" si="2"/>
        <v>-1.4769100000000001E-4</v>
      </c>
      <c r="H14" s="1">
        <f t="shared" si="3"/>
        <v>-2.2821399999999999E-4</v>
      </c>
      <c r="I14" s="1">
        <f t="shared" si="4"/>
        <v>-2.9674399999999999E-4</v>
      </c>
      <c r="J14" s="1">
        <f t="shared" si="5"/>
        <v>-3.42567E-4</v>
      </c>
      <c r="L14">
        <f t="shared" si="6"/>
        <v>6.3041399999999996E-5</v>
      </c>
      <c r="M14">
        <f t="shared" si="7"/>
        <v>1.4769100000000001E-4</v>
      </c>
      <c r="N14">
        <f t="shared" si="8"/>
        <v>2.2821399999999999E-4</v>
      </c>
      <c r="O14">
        <f t="shared" si="9"/>
        <v>2.9674399999999999E-4</v>
      </c>
      <c r="P14">
        <f t="shared" si="10"/>
        <v>3.42567E-4</v>
      </c>
      <c r="AB14">
        <f>1/((-20*A14)-('S1 D1 300K 50L IDVG'!$CN$30*A14)-((A14)^2/2))</f>
        <v>-3.0202342599912634E-3</v>
      </c>
      <c r="AC14">
        <f>1/((-40*A14)-('S1 D1 300K 50L IDVG'!$CN$30*A14)-((A14)^2/2))</f>
        <v>-1.0976930993362388E-2</v>
      </c>
      <c r="AD14">
        <f>1/((-60*A14)-('S1 D1 300K 50L IDVG'!$CN$30*A14)-((A14)^2/2))</f>
        <v>6.7159232414895952E-3</v>
      </c>
      <c r="AE14">
        <f>1/((-80*A14)-('S1 D1 300K 50L IDVG'!$CN$30*A14)-((A14)^2/2))</f>
        <v>2.5713560597587152E-3</v>
      </c>
      <c r="AF14">
        <f>1/((-100*A14)-('S1 D1 300K 50L IDVG'!$CN$30*A14)-((A14)^2/2))</f>
        <v>1.590078279242003E-3</v>
      </c>
      <c r="AH14" s="15" t="s">
        <v>58</v>
      </c>
      <c r="AI14" s="16">
        <f>AI12/AI13</f>
        <v>20</v>
      </c>
      <c r="AJ14" s="39"/>
      <c r="AL14">
        <f t="shared" si="11"/>
        <v>-0.79988325166689611</v>
      </c>
      <c r="AM14">
        <f t="shared" si="12"/>
        <v>-6.8107523605504641</v>
      </c>
      <c r="AN14">
        <f t="shared" si="13"/>
        <v>6.4388473840889313</v>
      </c>
      <c r="AO14">
        <f t="shared" si="14"/>
        <v>3.2055627981043262</v>
      </c>
      <c r="AP14">
        <f t="shared" si="15"/>
        <v>2.2883589788016461</v>
      </c>
      <c r="AS14">
        <f t="shared" si="16"/>
        <v>1.1361695637820521</v>
      </c>
      <c r="AT14">
        <f t="shared" si="17"/>
        <v>489.81641595818689</v>
      </c>
      <c r="AU14">
        <f t="shared" si="18"/>
        <v>5.6585353313776015</v>
      </c>
      <c r="AV14">
        <f t="shared" si="19"/>
        <v>1.6901350759890692</v>
      </c>
      <c r="AW14">
        <f t="shared" si="20"/>
        <v>0.84369639962178133</v>
      </c>
      <c r="AY14">
        <f t="shared" si="21"/>
        <v>-12</v>
      </c>
      <c r="BK14">
        <f t="shared" si="22"/>
        <v>-12</v>
      </c>
      <c r="BL14">
        <f t="shared" si="23"/>
        <v>1.1361695637820521</v>
      </c>
      <c r="BM14">
        <f t="shared" si="24"/>
        <v>489.81641595818689</v>
      </c>
      <c r="BN14">
        <f t="shared" si="25"/>
        <v>6.4388473840889313</v>
      </c>
      <c r="BO14">
        <f t="shared" si="26"/>
        <v>3.2055627981043262</v>
      </c>
      <c r="BP14">
        <f t="shared" si="27"/>
        <v>2.2883589788016461</v>
      </c>
    </row>
    <row r="15" spans="1:68" x14ac:dyDescent="0.3">
      <c r="A15">
        <v>-13</v>
      </c>
      <c r="B15" s="1">
        <v>-2.7951499999999999E-10</v>
      </c>
      <c r="C15" s="1">
        <v>-1.4E-14</v>
      </c>
      <c r="E15" s="1">
        <f t="shared" si="0"/>
        <v>-2.7951499999999999E-10</v>
      </c>
      <c r="F15" s="1">
        <f t="shared" si="1"/>
        <v>-6.6068400000000006E-5</v>
      </c>
      <c r="G15" s="1">
        <f t="shared" si="2"/>
        <v>-1.5929200000000001E-4</v>
      </c>
      <c r="H15" s="1">
        <f t="shared" si="3"/>
        <v>-2.4800000000000001E-4</v>
      </c>
      <c r="I15" s="1">
        <f t="shared" si="4"/>
        <v>-3.2374599999999997E-4</v>
      </c>
      <c r="J15" s="1">
        <f t="shared" si="5"/>
        <v>-3.7484699999999998E-4</v>
      </c>
      <c r="L15">
        <f t="shared" si="6"/>
        <v>6.6068400000000006E-5</v>
      </c>
      <c r="M15">
        <f t="shared" si="7"/>
        <v>1.5929200000000001E-4</v>
      </c>
      <c r="N15">
        <f t="shared" si="8"/>
        <v>2.4800000000000001E-4</v>
      </c>
      <c r="O15">
        <f t="shared" si="9"/>
        <v>3.2374599999999997E-4</v>
      </c>
      <c r="P15">
        <f t="shared" si="10"/>
        <v>3.7484699999999998E-4</v>
      </c>
      <c r="AB15">
        <f>1/((-20*A15)-('S1 D1 300K 50L IDVG'!$CN$30*A15)-((A15)^2/2))</f>
        <v>-2.7382869395138061E-3</v>
      </c>
      <c r="AC15">
        <f>1/((-40*A15)-('S1 D1 300K 50L IDVG'!$CN$30*A15)-((A15)^2/2))</f>
        <v>-9.5064423182610758E-3</v>
      </c>
      <c r="AD15">
        <f>1/((-60*A15)-('S1 D1 300K 50L IDVG'!$CN$30*A15)-((A15)^2/2))</f>
        <v>6.4596071146896241E-3</v>
      </c>
      <c r="AE15">
        <f>1/((-80*A15)-('S1 D1 300K 50L IDVG'!$CN$30*A15)-((A15)^2/2))</f>
        <v>2.4107528636849781E-3</v>
      </c>
      <c r="AF15">
        <f>1/((-100*A15)-('S1 D1 300K 50L IDVG'!$CN$30*A15)-((A15)^2/2))</f>
        <v>1.4819026123896329E-3</v>
      </c>
      <c r="AL15">
        <f t="shared" si="11"/>
        <v>-0.76003373434776833</v>
      </c>
      <c r="AM15">
        <f t="shared" si="12"/>
        <v>-6.3616842073088309</v>
      </c>
      <c r="AN15">
        <f t="shared" si="13"/>
        <v>6.7300440922566676</v>
      </c>
      <c r="AO15">
        <f t="shared" si="14"/>
        <v>3.2788173694900986</v>
      </c>
      <c r="AP15">
        <f t="shared" si="15"/>
        <v>2.3336398244018666</v>
      </c>
      <c r="AS15">
        <f t="shared" si="16"/>
        <v>1.1907239561268967</v>
      </c>
      <c r="AT15">
        <f t="shared" si="17"/>
        <v>528.29107075455852</v>
      </c>
      <c r="AU15">
        <f t="shared" si="18"/>
        <v>6.1491265311577958</v>
      </c>
      <c r="AV15">
        <f t="shared" si="19"/>
        <v>1.8439276626019641</v>
      </c>
      <c r="AW15">
        <f t="shared" si="20"/>
        <v>0.92319769361621484</v>
      </c>
      <c r="AY15">
        <f t="shared" si="21"/>
        <v>-13</v>
      </c>
      <c r="BK15">
        <f t="shared" si="22"/>
        <v>-13</v>
      </c>
      <c r="BL15">
        <f t="shared" si="23"/>
        <v>1.1907239561268967</v>
      </c>
      <c r="BM15">
        <f t="shared" si="24"/>
        <v>528.29107075455852</v>
      </c>
      <c r="BN15">
        <f t="shared" si="25"/>
        <v>6.7300440922566676</v>
      </c>
      <c r="BO15">
        <f t="shared" si="26"/>
        <v>3.2788173694900986</v>
      </c>
      <c r="BP15">
        <f t="shared" si="27"/>
        <v>2.3336398244018666</v>
      </c>
    </row>
    <row r="16" spans="1:68" x14ac:dyDescent="0.3">
      <c r="A16">
        <v>-14</v>
      </c>
      <c r="B16" s="1">
        <v>-3.1267700000000003E-10</v>
      </c>
      <c r="C16" s="1">
        <v>-5.9999999999999997E-15</v>
      </c>
      <c r="E16" s="1">
        <f t="shared" si="0"/>
        <v>-3.1267700000000003E-10</v>
      </c>
      <c r="F16" s="1">
        <f t="shared" si="1"/>
        <v>-6.8703100000000003E-5</v>
      </c>
      <c r="G16" s="1">
        <f t="shared" si="2"/>
        <v>-1.7062100000000001E-4</v>
      </c>
      <c r="H16" s="1">
        <f t="shared" si="3"/>
        <v>-2.678E-4</v>
      </c>
      <c r="I16" s="1">
        <f t="shared" si="4"/>
        <v>-3.5076600000000002E-4</v>
      </c>
      <c r="J16" s="1">
        <f t="shared" si="5"/>
        <v>-4.07291E-4</v>
      </c>
      <c r="L16">
        <f t="shared" si="6"/>
        <v>6.8703100000000003E-5</v>
      </c>
      <c r="M16">
        <f t="shared" si="7"/>
        <v>1.7062100000000001E-4</v>
      </c>
      <c r="N16">
        <f t="shared" si="8"/>
        <v>2.678E-4</v>
      </c>
      <c r="O16">
        <f t="shared" si="9"/>
        <v>3.5076600000000002E-4</v>
      </c>
      <c r="P16">
        <f t="shared" si="10"/>
        <v>4.07291E-4</v>
      </c>
      <c r="AB16">
        <f>1/((-20*A16)-('S1 D1 300K 50L IDVG'!$CN$30*A16)-((A16)^2/2))</f>
        <v>-2.498229367740462E-3</v>
      </c>
      <c r="AC16">
        <f>1/((-40*A16)-('S1 D1 300K 50L IDVG'!$CN$30*A16)-((A16)^2/2))</f>
        <v>-8.3136921004678486E-3</v>
      </c>
      <c r="AD16">
        <f>1/((-60*A16)-('S1 D1 300K 50L IDVG'!$CN$30*A16)-((A16)^2/2))</f>
        <v>6.2610939522557627E-3</v>
      </c>
      <c r="AE16">
        <f>1/((-80*A16)-('S1 D1 300K 50L IDVG'!$CN$30*A16)-((A16)^2/2))</f>
        <v>2.2741925864519638E-3</v>
      </c>
      <c r="AF16">
        <f>1/((-100*A16)-('S1 D1 300K 50L IDVG'!$CN$30*A16)-((A16)^2/2))</f>
        <v>1.389435983075312E-3</v>
      </c>
      <c r="AL16">
        <f t="shared" si="11"/>
        <v>-0.7210556222178014</v>
      </c>
      <c r="AM16">
        <f t="shared" si="12"/>
        <v>-5.9591805499556454</v>
      </c>
      <c r="AN16">
        <f t="shared" si="13"/>
        <v>7.0440254747223969</v>
      </c>
      <c r="AO16">
        <f t="shared" si="14"/>
        <v>3.3512347771407907</v>
      </c>
      <c r="AP16">
        <f t="shared" si="15"/>
        <v>2.3774066867302737</v>
      </c>
      <c r="AS16">
        <f t="shared" si="16"/>
        <v>1.2382080848057739</v>
      </c>
      <c r="AT16">
        <f t="shared" si="17"/>
        <v>565.86363899764922</v>
      </c>
      <c r="AU16">
        <f t="shared" si="18"/>
        <v>6.6400648590486195</v>
      </c>
      <c r="AV16">
        <f t="shared" si="19"/>
        <v>1.9978227700118012</v>
      </c>
      <c r="AW16">
        <f t="shared" si="20"/>
        <v>1.0031028975305705</v>
      </c>
      <c r="AY16">
        <f t="shared" si="21"/>
        <v>-14</v>
      </c>
      <c r="BK16">
        <f t="shared" si="22"/>
        <v>-14</v>
      </c>
      <c r="BL16">
        <f t="shared" si="23"/>
        <v>1.2382080848057739</v>
      </c>
      <c r="BM16">
        <f t="shared" si="24"/>
        <v>565.86363899764922</v>
      </c>
      <c r="BN16">
        <f t="shared" si="25"/>
        <v>7.0440254747223969</v>
      </c>
      <c r="BO16">
        <f t="shared" si="26"/>
        <v>3.3512347771407907</v>
      </c>
      <c r="BP16">
        <f t="shared" si="27"/>
        <v>2.3774066867302737</v>
      </c>
    </row>
    <row r="17" spans="1:68" x14ac:dyDescent="0.3">
      <c r="A17">
        <v>-15</v>
      </c>
      <c r="B17" s="1">
        <v>-3.4735399999999998E-10</v>
      </c>
      <c r="C17" s="1">
        <v>3.2999999999999998E-14</v>
      </c>
      <c r="E17" s="1">
        <f t="shared" si="0"/>
        <v>-3.4735399999999998E-10</v>
      </c>
      <c r="F17" s="1">
        <f t="shared" si="1"/>
        <v>-7.0932999999999993E-5</v>
      </c>
      <c r="G17" s="1">
        <f t="shared" si="2"/>
        <v>-1.81557E-4</v>
      </c>
      <c r="H17" s="1">
        <f t="shared" si="3"/>
        <v>-2.87256E-4</v>
      </c>
      <c r="I17" s="1">
        <f t="shared" si="4"/>
        <v>-3.7774299999999999E-4</v>
      </c>
      <c r="J17" s="1">
        <f t="shared" si="5"/>
        <v>-4.3972100000000001E-4</v>
      </c>
      <c r="L17">
        <f t="shared" si="6"/>
        <v>7.0932999999999993E-5</v>
      </c>
      <c r="M17">
        <f t="shared" si="7"/>
        <v>1.81557E-4</v>
      </c>
      <c r="N17">
        <f t="shared" si="8"/>
        <v>2.87256E-4</v>
      </c>
      <c r="O17">
        <f t="shared" si="9"/>
        <v>3.7774299999999999E-4</v>
      </c>
      <c r="P17">
        <f t="shared" si="10"/>
        <v>4.3972100000000001E-4</v>
      </c>
      <c r="AB17">
        <f>1/((-20*A17)-('S1 D1 300K 50L IDVG'!$CN$30*A17)-((A17)^2/2))</f>
        <v>-2.2916060406540572E-3</v>
      </c>
      <c r="AC17">
        <f>1/((-40*A17)-('S1 D1 300K 50L IDVG'!$CN$30*A17)-((A17)^2/2))</f>
        <v>-7.3327125590938787E-3</v>
      </c>
      <c r="AD17">
        <f>1/((-60*A17)-('S1 D1 300K 50L IDVG'!$CN$30*A17)-((A17)^2/2))</f>
        <v>6.1115422712462314E-3</v>
      </c>
      <c r="AE17">
        <f>1/((-80*A17)-('S1 D1 300K 50L IDVG'!$CN$30*A17)-((A17)^2/2))</f>
        <v>2.1569164511751784E-3</v>
      </c>
      <c r="AF17">
        <f>1/((-100*A17)-('S1 D1 300K 50L IDVG'!$CN$30*A17)-((A17)^2/2))</f>
        <v>1.3095436065958311E-3</v>
      </c>
      <c r="AL17">
        <f t="shared" si="11"/>
        <v>-0.68288631713308889</v>
      </c>
      <c r="AM17">
        <f t="shared" si="12"/>
        <v>-5.5929093913734338</v>
      </c>
      <c r="AN17">
        <f t="shared" si="13"/>
        <v>7.3753061586852269</v>
      </c>
      <c r="AO17">
        <f t="shared" si="14"/>
        <v>3.4228658031974066</v>
      </c>
      <c r="AP17">
        <f t="shared" si="15"/>
        <v>2.4191193543157814</v>
      </c>
      <c r="AS17">
        <f t="shared" si="16"/>
        <v>1.2783966673924168</v>
      </c>
      <c r="AT17">
        <f t="shared" si="17"/>
        <v>602.13282483103592</v>
      </c>
      <c r="AU17">
        <f t="shared" si="18"/>
        <v>7.1224737533639662</v>
      </c>
      <c r="AV17">
        <f t="shared" si="19"/>
        <v>2.1514729666289427</v>
      </c>
      <c r="AW17">
        <f t="shared" si="20"/>
        <v>1.0829736213298109</v>
      </c>
      <c r="AY17">
        <f t="shared" si="21"/>
        <v>-15</v>
      </c>
      <c r="BK17">
        <f t="shared" si="22"/>
        <v>-15</v>
      </c>
      <c r="BL17">
        <f t="shared" si="23"/>
        <v>1.2783966673924168</v>
      </c>
      <c r="BM17">
        <f t="shared" si="24"/>
        <v>602.13282483103592</v>
      </c>
      <c r="BN17">
        <f t="shared" si="25"/>
        <v>7.3753061586852269</v>
      </c>
      <c r="BO17">
        <f t="shared" si="26"/>
        <v>3.4228658031974066</v>
      </c>
      <c r="BP17">
        <f t="shared" si="27"/>
        <v>2.4191193543157814</v>
      </c>
    </row>
    <row r="18" spans="1:68" x14ac:dyDescent="0.3">
      <c r="A18">
        <v>-16</v>
      </c>
      <c r="B18" s="1">
        <v>-3.8372800000000001E-10</v>
      </c>
      <c r="C18" s="1">
        <v>-1.7999999999999999E-14</v>
      </c>
      <c r="E18" s="1">
        <f t="shared" si="0"/>
        <v>-3.8372800000000001E-10</v>
      </c>
      <c r="F18" s="1">
        <f t="shared" si="1"/>
        <v>-7.2787700000000001E-5</v>
      </c>
      <c r="G18" s="1">
        <f t="shared" si="2"/>
        <v>-1.9215599999999999E-4</v>
      </c>
      <c r="H18" s="1">
        <f t="shared" si="3"/>
        <v>-3.06519E-4</v>
      </c>
      <c r="I18" s="1">
        <f t="shared" si="4"/>
        <v>-4.0447999999999998E-4</v>
      </c>
      <c r="J18" s="1">
        <f t="shared" si="5"/>
        <v>-4.7216100000000002E-4</v>
      </c>
      <c r="L18">
        <f t="shared" si="6"/>
        <v>7.2787700000000001E-5</v>
      </c>
      <c r="M18">
        <f t="shared" si="7"/>
        <v>1.9215599999999999E-4</v>
      </c>
      <c r="N18">
        <f t="shared" si="8"/>
        <v>3.06519E-4</v>
      </c>
      <c r="O18">
        <f t="shared" si="9"/>
        <v>4.0447999999999998E-4</v>
      </c>
      <c r="P18">
        <f t="shared" si="10"/>
        <v>4.7216100000000002E-4</v>
      </c>
      <c r="AB18">
        <f>1/((-20*A18)-('S1 D1 300K 50L IDVG'!$CN$30*A18)-((A18)^2/2))</f>
        <v>-2.1120802442673599E-3</v>
      </c>
      <c r="AC18">
        <f>1/((-40*A18)-('S1 D1 300K 50L IDVG'!$CN$30*A18)-((A18)^2/2))</f>
        <v>-6.5160647978097438E-3</v>
      </c>
      <c r="AD18">
        <f>1/((-60*A18)-('S1 D1 300K 50L IDVG'!$CN$30*A18)-((A18)^2/2))</f>
        <v>6.0048107916744978E-3</v>
      </c>
      <c r="AE18">
        <f>1/((-80*A18)-('S1 D1 300K 50L IDVG'!$CN$30*A18)-((A18)^2/2))</f>
        <v>2.0553584463212202E-3</v>
      </c>
      <c r="AF18">
        <f>1/((-100*A18)-('S1 D1 300K 50L IDVG'!$CN$30*A18)-((A18)^2/2))</f>
        <v>1.2398746556456994E-3</v>
      </c>
      <c r="AL18">
        <f t="shared" si="11"/>
        <v>-0.64584534733798649</v>
      </c>
      <c r="AM18">
        <f t="shared" si="12"/>
        <v>-5.2601662279226344</v>
      </c>
      <c r="AN18">
        <f t="shared" si="13"/>
        <v>7.7324452227357652</v>
      </c>
      <c r="AO18">
        <f t="shared" si="14"/>
        <v>3.4925670211027389</v>
      </c>
      <c r="AP18">
        <f t="shared" si="15"/>
        <v>2.4593934899674843</v>
      </c>
      <c r="AS18">
        <f t="shared" si="16"/>
        <v>1.3118231726722263</v>
      </c>
      <c r="AT18">
        <f t="shared" si="17"/>
        <v>637.28435195686507</v>
      </c>
      <c r="AU18">
        <f t="shared" si="18"/>
        <v>7.6000972387256303</v>
      </c>
      <c r="AV18">
        <f t="shared" si="19"/>
        <v>2.3037562192868557</v>
      </c>
      <c r="AW18">
        <f t="shared" si="20"/>
        <v>1.1628689737827052</v>
      </c>
      <c r="AY18">
        <f t="shared" si="21"/>
        <v>-16</v>
      </c>
      <c r="BK18">
        <f t="shared" si="22"/>
        <v>-16</v>
      </c>
      <c r="BL18">
        <f t="shared" si="23"/>
        <v>1.3118231726722263</v>
      </c>
      <c r="BM18">
        <f t="shared" si="24"/>
        <v>637.28435195686507</v>
      </c>
      <c r="BN18">
        <f t="shared" si="25"/>
        <v>7.7324452227357652</v>
      </c>
      <c r="BO18">
        <f t="shared" si="26"/>
        <v>3.4925670211027389</v>
      </c>
      <c r="BP18">
        <f t="shared" si="27"/>
        <v>2.4593934899674843</v>
      </c>
    </row>
    <row r="19" spans="1:68" x14ac:dyDescent="0.3">
      <c r="A19">
        <v>-17</v>
      </c>
      <c r="B19" s="1">
        <v>-4.2197900000000002E-10</v>
      </c>
      <c r="C19" s="1">
        <v>4E-14</v>
      </c>
      <c r="E19" s="1">
        <f t="shared" si="0"/>
        <v>-4.2197900000000002E-10</v>
      </c>
      <c r="F19" s="1">
        <f t="shared" si="1"/>
        <v>-7.4280200000000001E-5</v>
      </c>
      <c r="G19" s="1">
        <f t="shared" si="2"/>
        <v>-2.02411E-4</v>
      </c>
      <c r="H19" s="1">
        <f t="shared" si="3"/>
        <v>-3.2553299999999997E-4</v>
      </c>
      <c r="I19" s="1">
        <f t="shared" si="4"/>
        <v>-4.3119799999999999E-4</v>
      </c>
      <c r="J19" s="1">
        <f t="shared" si="5"/>
        <v>-5.04833E-4</v>
      </c>
      <c r="L19">
        <f t="shared" si="6"/>
        <v>7.4280200000000001E-5</v>
      </c>
      <c r="M19">
        <f t="shared" si="7"/>
        <v>2.02411E-4</v>
      </c>
      <c r="N19">
        <f t="shared" si="8"/>
        <v>3.2553299999999997E-4</v>
      </c>
      <c r="O19">
        <f t="shared" si="9"/>
        <v>4.3119799999999999E-4</v>
      </c>
      <c r="P19">
        <f t="shared" si="10"/>
        <v>5.04833E-4</v>
      </c>
      <c r="AB19">
        <f>1/((-20*A19)-('S1 D1 300K 50L IDVG'!$CN$30*A19)-((A19)^2/2))</f>
        <v>-1.9548104968453044E-3</v>
      </c>
      <c r="AC19">
        <f>1/((-40*A19)-('S1 D1 300K 50L IDVG'!$CN$30*A19)-((A19)^2/2))</f>
        <v>-5.8289142071305273E-3</v>
      </c>
      <c r="AD19">
        <f>1/((-60*A19)-('S1 D1 300K 50L IDVG'!$CN$30*A19)-((A19)^2/2))</f>
        <v>5.9367805802259038E-3</v>
      </c>
      <c r="AE19">
        <f>1/((-80*A19)-('S1 D1 300K 50L IDVG'!$CN$30*A19)-((A19)^2/2))</f>
        <v>1.9667947539805178E-3</v>
      </c>
      <c r="AF19">
        <f>1/((-100*A19)-('S1 D1 300K 50L IDVG'!$CN$30*A19)-((A19)^2/2))</f>
        <v>1.1786316969273098E-3</v>
      </c>
      <c r="AL19">
        <f t="shared" si="11"/>
        <v>-0.61001125965019398</v>
      </c>
      <c r="AM19">
        <f t="shared" si="12"/>
        <v>-4.9565774668702618</v>
      </c>
      <c r="AN19">
        <f t="shared" si="13"/>
        <v>8.1190673310238584</v>
      </c>
      <c r="AO19">
        <f t="shared" si="14"/>
        <v>3.5628365877849988</v>
      </c>
      <c r="AP19">
        <f t="shared" si="15"/>
        <v>2.4996889885835483</v>
      </c>
      <c r="AS19">
        <f t="shared" si="16"/>
        <v>1.3387218943685197</v>
      </c>
      <c r="AT19">
        <f t="shared" si="17"/>
        <v>671.29500491236809</v>
      </c>
      <c r="AU19">
        <f t="shared" si="18"/>
        <v>8.0715468026910902</v>
      </c>
      <c r="AV19">
        <f t="shared" si="19"/>
        <v>2.4559312555479966</v>
      </c>
      <c r="AW19">
        <f t="shared" si="20"/>
        <v>1.2433357110003671</v>
      </c>
      <c r="AY19">
        <f t="shared" si="21"/>
        <v>-17</v>
      </c>
      <c r="BK19">
        <f t="shared" si="22"/>
        <v>-17</v>
      </c>
      <c r="BL19">
        <f t="shared" si="23"/>
        <v>1.3387218943685197</v>
      </c>
      <c r="BM19">
        <f t="shared" si="24"/>
        <v>671.29500491236809</v>
      </c>
      <c r="BN19">
        <f t="shared" si="25"/>
        <v>8.1190673310238584</v>
      </c>
      <c r="BO19">
        <f t="shared" si="26"/>
        <v>3.5628365877849988</v>
      </c>
      <c r="BP19">
        <f t="shared" si="27"/>
        <v>2.4996889885835483</v>
      </c>
    </row>
    <row r="20" spans="1:68" ht="15" thickBot="1" x14ac:dyDescent="0.35">
      <c r="A20">
        <v>-18</v>
      </c>
      <c r="B20" s="1">
        <v>-4.62222E-10</v>
      </c>
      <c r="C20" s="1">
        <v>1.4E-14</v>
      </c>
      <c r="E20" s="1">
        <f t="shared" si="0"/>
        <v>-4.62222E-10</v>
      </c>
      <c r="F20" s="1">
        <f t="shared" si="1"/>
        <v>-7.5459999999999999E-5</v>
      </c>
      <c r="G20" s="1">
        <f t="shared" si="2"/>
        <v>-2.1221099999999999E-4</v>
      </c>
      <c r="H20" s="1">
        <f t="shared" si="3"/>
        <v>-3.44254E-4</v>
      </c>
      <c r="I20" s="1">
        <f t="shared" si="4"/>
        <v>-4.5779000000000002E-4</v>
      </c>
      <c r="J20" s="1">
        <f t="shared" si="5"/>
        <v>-5.3719900000000003E-4</v>
      </c>
      <c r="L20">
        <f t="shared" si="6"/>
        <v>7.5459999999999999E-5</v>
      </c>
      <c r="M20">
        <f t="shared" si="7"/>
        <v>2.1221099999999999E-4</v>
      </c>
      <c r="N20">
        <f t="shared" si="8"/>
        <v>3.44254E-4</v>
      </c>
      <c r="O20">
        <f t="shared" si="9"/>
        <v>4.5779000000000002E-4</v>
      </c>
      <c r="P20">
        <f t="shared" si="10"/>
        <v>5.3719900000000003E-4</v>
      </c>
      <c r="AB20">
        <f>1/((-20*A20)-('S1 D1 300K 50L IDVG'!$CN$30*A20)-((A20)^2/2))</f>
        <v>-1.8160348793072227E-3</v>
      </c>
      <c r="AC20">
        <f>1/((-40*A20)-('S1 D1 300K 50L IDVG'!$CN$30*A20)-((A20)^2/2))</f>
        <v>-5.2452077779115485E-3</v>
      </c>
      <c r="AD20">
        <f>1/((-60*A20)-('S1 D1 300K 50L IDVG'!$CN$30*A20)-((A20)^2/2))</f>
        <v>5.9049381763697237E-3</v>
      </c>
      <c r="AE20">
        <f>1/((-80*A20)-('S1 D1 300K 50L IDVG'!$CN$30*A20)-((A20)^2/2))</f>
        <v>1.889110058660432E-3</v>
      </c>
      <c r="AF20">
        <f>1/((-100*A20)-('S1 D1 300K 50L IDVG'!$CN$30*A20)-((A20)^2/2))</f>
        <v>1.1244169829306119E-3</v>
      </c>
      <c r="AL20">
        <f t="shared" si="11"/>
        <v>-0.57570647077838166</v>
      </c>
      <c r="AM20">
        <f t="shared" si="12"/>
        <v>-4.6761745393297467</v>
      </c>
      <c r="AN20">
        <f t="shared" si="13"/>
        <v>8.539933220639071</v>
      </c>
      <c r="AO20">
        <f t="shared" si="14"/>
        <v>3.6331529941866751</v>
      </c>
      <c r="AP20">
        <f t="shared" si="15"/>
        <v>2.5375973758636703</v>
      </c>
      <c r="AS20">
        <f t="shared" si="16"/>
        <v>1.3599849508893149</v>
      </c>
      <c r="AT20">
        <f t="shared" si="17"/>
        <v>703.79665278793414</v>
      </c>
      <c r="AU20">
        <f t="shared" si="18"/>
        <v>8.5357314711983694</v>
      </c>
      <c r="AV20">
        <f t="shared" si="19"/>
        <v>2.6073886462305422</v>
      </c>
      <c r="AW20">
        <f t="shared" si="20"/>
        <v>1.3230488114162233</v>
      </c>
      <c r="AY20">
        <f t="shared" si="21"/>
        <v>-18</v>
      </c>
      <c r="BK20">
        <f t="shared" si="22"/>
        <v>-18</v>
      </c>
      <c r="BL20">
        <f t="shared" si="23"/>
        <v>1.3599849508893149</v>
      </c>
      <c r="BM20">
        <f t="shared" si="24"/>
        <v>703.79665278793414</v>
      </c>
      <c r="BN20">
        <f t="shared" si="25"/>
        <v>8.539933220639071</v>
      </c>
      <c r="BO20">
        <f t="shared" si="26"/>
        <v>3.6331529941866751</v>
      </c>
      <c r="BP20">
        <f t="shared" si="27"/>
        <v>2.5375973758636703</v>
      </c>
    </row>
    <row r="21" spans="1:68" ht="15" thickTop="1" x14ac:dyDescent="0.3">
      <c r="A21">
        <v>-19</v>
      </c>
      <c r="B21" s="1">
        <v>-5.0456700000000002E-10</v>
      </c>
      <c r="C21" s="1">
        <v>2.9999999999999998E-15</v>
      </c>
      <c r="E21" s="1">
        <f t="shared" si="0"/>
        <v>-5.0456700000000002E-10</v>
      </c>
      <c r="F21" s="1">
        <f t="shared" si="1"/>
        <v>-7.6366999999999996E-5</v>
      </c>
      <c r="G21" s="1">
        <f t="shared" si="2"/>
        <v>-2.21657E-4</v>
      </c>
      <c r="H21" s="1">
        <f t="shared" si="3"/>
        <v>-3.62708E-4</v>
      </c>
      <c r="I21" s="1">
        <f t="shared" si="4"/>
        <v>-4.8419899999999999E-4</v>
      </c>
      <c r="J21" s="1">
        <f t="shared" si="5"/>
        <v>-5.6950100000000003E-4</v>
      </c>
      <c r="L21">
        <f t="shared" si="6"/>
        <v>7.6366999999999996E-5</v>
      </c>
      <c r="M21">
        <f t="shared" si="7"/>
        <v>2.21657E-4</v>
      </c>
      <c r="N21">
        <f t="shared" si="8"/>
        <v>3.62708E-4</v>
      </c>
      <c r="O21">
        <f t="shared" si="9"/>
        <v>4.8419899999999999E-4</v>
      </c>
      <c r="P21">
        <f t="shared" si="10"/>
        <v>5.6950100000000003E-4</v>
      </c>
      <c r="AB21">
        <f>1/((-20*A21)-('S1 D1 300K 50L IDVG'!$CN$30*A21)-((A21)^2/2))</f>
        <v>-1.6927866596317352E-3</v>
      </c>
      <c r="AC21">
        <f>1/((-40*A21)-('S1 D1 300K 50L IDVG'!$CN$30*A21)-((A21)^2/2))</f>
        <v>-4.7451409582973166E-3</v>
      </c>
      <c r="AD21">
        <f>1/((-60*A21)-('S1 D1 300K 50L IDVG'!$CN$30*A21)-((A21)^2/2))</f>
        <v>5.9081365881774109E-3</v>
      </c>
      <c r="AE21">
        <f>1/((-80*A21)-('S1 D1 300K 50L IDVG'!$CN$30*A21)-((A21)^2/2))</f>
        <v>1.8206376780243656E-3</v>
      </c>
      <c r="AF21">
        <f>1/((-100*A21)-('S1 D1 300K 50L IDVG'!$CN$30*A21)-((A21)^2/2))</f>
        <v>1.0761272838677202E-3</v>
      </c>
      <c r="AL21">
        <f t="shared" si="11"/>
        <v>-0.54308534350960525</v>
      </c>
      <c r="AM21">
        <f t="shared" si="12"/>
        <v>-4.4186610998704827</v>
      </c>
      <c r="AN21">
        <f t="shared" si="13"/>
        <v>9.0025965179074205</v>
      </c>
      <c r="AO21">
        <f t="shared" si="14"/>
        <v>3.7034589814268974</v>
      </c>
      <c r="AP21">
        <f t="shared" si="15"/>
        <v>2.5746503497622144</v>
      </c>
      <c r="AS21">
        <f t="shared" si="16"/>
        <v>1.3763314437392566</v>
      </c>
      <c r="AT21">
        <f t="shared" si="17"/>
        <v>735.1242615463625</v>
      </c>
      <c r="AU21">
        <f t="shared" si="18"/>
        <v>8.9932959107386363</v>
      </c>
      <c r="AV21">
        <f t="shared" si="19"/>
        <v>2.7578037421441759</v>
      </c>
      <c r="AW21">
        <f t="shared" si="20"/>
        <v>1.4026042884486951</v>
      </c>
      <c r="AY21">
        <f t="shared" si="21"/>
        <v>-19</v>
      </c>
      <c r="BK21">
        <f t="shared" si="22"/>
        <v>-19</v>
      </c>
      <c r="BL21">
        <f t="shared" si="23"/>
        <v>1.3763314437392566</v>
      </c>
      <c r="BM21">
        <f t="shared" si="24"/>
        <v>735.1242615463625</v>
      </c>
      <c r="BN21" s="18">
        <f>AU21</f>
        <v>8.9932959107386363</v>
      </c>
      <c r="BO21">
        <f t="shared" si="26"/>
        <v>3.7034589814268974</v>
      </c>
      <c r="BP21">
        <f t="shared" si="27"/>
        <v>2.5746503497622144</v>
      </c>
    </row>
    <row r="22" spans="1:68" x14ac:dyDescent="0.3">
      <c r="A22">
        <v>-20</v>
      </c>
      <c r="B22" s="1">
        <v>-5.50257E-10</v>
      </c>
      <c r="C22" s="1">
        <v>2.6999999999999999E-14</v>
      </c>
      <c r="E22" s="1">
        <f t="shared" si="0"/>
        <v>-5.50257E-10</v>
      </c>
      <c r="F22" s="1">
        <f t="shared" si="1"/>
        <v>-7.7036199999999999E-5</v>
      </c>
      <c r="G22" s="1">
        <f t="shared" si="2"/>
        <v>-2.3065600000000001E-4</v>
      </c>
      <c r="H22" s="1">
        <f t="shared" si="3"/>
        <v>-3.80722E-4</v>
      </c>
      <c r="I22" s="1">
        <f t="shared" si="4"/>
        <v>-5.1027500000000003E-4</v>
      </c>
      <c r="J22" s="1">
        <f t="shared" si="5"/>
        <v>-6.0182699999999998E-4</v>
      </c>
      <c r="L22">
        <f t="shared" si="6"/>
        <v>7.7036199999999999E-5</v>
      </c>
      <c r="M22">
        <f t="shared" si="7"/>
        <v>2.3065600000000001E-4</v>
      </c>
      <c r="N22">
        <f t="shared" si="8"/>
        <v>3.80722E-4</v>
      </c>
      <c r="O22">
        <f t="shared" si="9"/>
        <v>5.1027500000000003E-4</v>
      </c>
      <c r="P22">
        <f t="shared" si="10"/>
        <v>6.0182699999999998E-4</v>
      </c>
      <c r="AB22">
        <f>1/((-20*A22)-('S1 D1 300K 50L IDVG'!$CN$30*A22)-((A22)^2/2))</f>
        <v>-1.5826952552143994E-3</v>
      </c>
      <c r="AC22">
        <f>1/((-40*A22)-('S1 D1 300K 50L IDVG'!$CN$30*A22)-((A22)^2/2))</f>
        <v>-4.3134390839336574E-3</v>
      </c>
      <c r="AD22">
        <f>1/((-60*A22)-('S1 D1 300K 50L IDVG'!$CN$30*A22)-((A22)^2/2))</f>
        <v>5.9464901828644211E-3</v>
      </c>
      <c r="AE22">
        <f>1/((-80*A22)-('S1 D1 300K 50L IDVG'!$CN$30*A22)-((A22)^2/2))</f>
        <v>1.760047680789411E-3</v>
      </c>
      <c r="AF22">
        <f>1/((-100*A22)-('S1 D1 300K 50L IDVG'!$CN$30*A22)-((A22)^2/2))</f>
        <v>1.0328802707574767E-3</v>
      </c>
      <c r="AL22">
        <f t="shared" si="11"/>
        <v>-0.51221498165618984</v>
      </c>
      <c r="AM22">
        <f t="shared" si="12"/>
        <v>-4.1797330950268359</v>
      </c>
      <c r="AN22">
        <f t="shared" si="13"/>
        <v>9.5110574281638041</v>
      </c>
      <c r="AO22">
        <f t="shared" si="14"/>
        <v>3.7730177573706629</v>
      </c>
      <c r="AP22">
        <f t="shared" si="15"/>
        <v>2.6114503558692799</v>
      </c>
      <c r="AS22">
        <f t="shared" si="16"/>
        <v>1.388392163711893</v>
      </c>
      <c r="AT22">
        <f t="shared" si="17"/>
        <v>764.96939718230328</v>
      </c>
      <c r="AU22">
        <f t="shared" si="18"/>
        <v>9.439950609659105</v>
      </c>
      <c r="AV22">
        <f t="shared" si="19"/>
        <v>2.9063222033143803</v>
      </c>
      <c r="AW22">
        <f t="shared" si="20"/>
        <v>1.4822188742499358</v>
      </c>
      <c r="AY22">
        <f t="shared" si="21"/>
        <v>-20</v>
      </c>
      <c r="BK22">
        <f t="shared" si="22"/>
        <v>-20</v>
      </c>
      <c r="BL22">
        <f t="shared" si="23"/>
        <v>1.388392163711893</v>
      </c>
      <c r="BM22">
        <f t="shared" si="24"/>
        <v>764.96939718230328</v>
      </c>
      <c r="BN22">
        <f t="shared" ref="BN22:BN85" si="28">AU22</f>
        <v>9.439950609659105</v>
      </c>
      <c r="BO22">
        <f t="shared" si="26"/>
        <v>3.7730177573706629</v>
      </c>
      <c r="BP22">
        <f t="shared" si="27"/>
        <v>2.6114503558692799</v>
      </c>
    </row>
    <row r="23" spans="1:68" x14ac:dyDescent="0.3">
      <c r="A23">
        <v>-21</v>
      </c>
      <c r="B23" s="1">
        <v>-5.9541100000000002E-10</v>
      </c>
      <c r="C23" s="1">
        <v>8.0000000000000006E-15</v>
      </c>
      <c r="E23" s="1">
        <f t="shared" si="0"/>
        <v>-5.9541100000000002E-10</v>
      </c>
      <c r="F23" s="1">
        <f t="shared" si="1"/>
        <v>-7.7521000000000005E-5</v>
      </c>
      <c r="G23" s="1">
        <f t="shared" si="2"/>
        <v>-2.39235E-4</v>
      </c>
      <c r="H23" s="1">
        <f t="shared" si="3"/>
        <v>-3.9856899999999998E-4</v>
      </c>
      <c r="I23" s="1">
        <f t="shared" si="4"/>
        <v>-5.36212E-4</v>
      </c>
      <c r="J23" s="1">
        <f t="shared" si="5"/>
        <v>-6.3408699999999998E-4</v>
      </c>
      <c r="L23">
        <f t="shared" si="6"/>
        <v>7.7521000000000005E-5</v>
      </c>
      <c r="M23">
        <f t="shared" si="7"/>
        <v>2.39235E-4</v>
      </c>
      <c r="N23">
        <f t="shared" si="8"/>
        <v>3.9856899999999998E-4</v>
      </c>
      <c r="O23">
        <f t="shared" si="9"/>
        <v>5.36212E-4</v>
      </c>
      <c r="P23">
        <f t="shared" si="10"/>
        <v>6.3408699999999998E-4</v>
      </c>
      <c r="AB23">
        <f>1/((-20*A23)-('S1 D1 300K 50L IDVG'!$CN$30*A23)-((A23)^2/2))</f>
        <v>-1.4838440845686566E-3</v>
      </c>
      <c r="AC23">
        <f>1/((-40*A23)-('S1 D1 300K 50L IDVG'!$CN$30*A23)-((A23)^2/2))</f>
        <v>-3.9381667969824218E-3</v>
      </c>
      <c r="AD23">
        <f>1/((-60*A23)-('S1 D1 300K 50L IDVG'!$CN$30*A23)-((A23)^2/2))</f>
        <v>6.0213850548388589E-3</v>
      </c>
      <c r="AE23">
        <f>1/((-80*A23)-('S1 D1 300K 50L IDVG'!$CN$30*A23)-((A23)^2/2))</f>
        <v>1.7062669992138442E-3</v>
      </c>
      <c r="AF23">
        <f>1/((-100*A23)-('S1 D1 300K 50L IDVG'!$CN$30*A23)-((A23)^2/2))</f>
        <v>9.9396193266079475E-4</v>
      </c>
      <c r="AL23">
        <f t="shared" si="11"/>
        <v>-0.48324543547958254</v>
      </c>
      <c r="AM23">
        <f t="shared" si="12"/>
        <v>-3.9580287811975374</v>
      </c>
      <c r="AN23">
        <f t="shared" si="13"/>
        <v>10.082309891024194</v>
      </c>
      <c r="AO23">
        <f t="shared" si="14"/>
        <v>3.8436483217863482</v>
      </c>
      <c r="AP23">
        <f t="shared" si="15"/>
        <v>2.6477606634589996</v>
      </c>
      <c r="AS23">
        <f t="shared" si="16"/>
        <v>1.3971295173322369</v>
      </c>
      <c r="AT23">
        <f t="shared" si="17"/>
        <v>793.42160505214827</v>
      </c>
      <c r="AU23">
        <f t="shared" si="18"/>
        <v>9.8824645661170614</v>
      </c>
      <c r="AV23">
        <f t="shared" si="19"/>
        <v>3.0540489761081973</v>
      </c>
      <c r="AW23">
        <f t="shared" si="20"/>
        <v>1.5616709109370619</v>
      </c>
      <c r="AY23">
        <f t="shared" si="21"/>
        <v>-21</v>
      </c>
      <c r="BK23">
        <f t="shared" si="22"/>
        <v>-21</v>
      </c>
      <c r="BL23">
        <f t="shared" si="23"/>
        <v>1.3971295173322369</v>
      </c>
      <c r="BM23">
        <f t="shared" si="24"/>
        <v>793.42160505214827</v>
      </c>
      <c r="BN23">
        <f t="shared" si="28"/>
        <v>9.8824645661170614</v>
      </c>
      <c r="BO23">
        <f t="shared" si="26"/>
        <v>3.8436483217863482</v>
      </c>
      <c r="BP23">
        <f t="shared" si="27"/>
        <v>2.6477606634589996</v>
      </c>
    </row>
    <row r="24" spans="1:68" x14ac:dyDescent="0.3">
      <c r="A24">
        <v>-22</v>
      </c>
      <c r="B24" s="1">
        <v>-6.4388499999999999E-10</v>
      </c>
      <c r="C24" s="1">
        <v>-5E-15</v>
      </c>
      <c r="E24" s="1">
        <f t="shared" si="0"/>
        <v>-6.4388499999999999E-10</v>
      </c>
      <c r="F24" s="1">
        <f t="shared" si="1"/>
        <v>-7.7873499999999999E-5</v>
      </c>
      <c r="G24" s="1">
        <f t="shared" si="2"/>
        <v>-2.4736799999999998E-4</v>
      </c>
      <c r="H24" s="1">
        <f t="shared" si="3"/>
        <v>-4.16019E-4</v>
      </c>
      <c r="I24" s="1">
        <f t="shared" si="4"/>
        <v>-5.6195300000000002E-4</v>
      </c>
      <c r="J24" s="1">
        <f t="shared" si="5"/>
        <v>-6.6617399999999995E-4</v>
      </c>
      <c r="L24">
        <f t="shared" si="6"/>
        <v>7.7873499999999999E-5</v>
      </c>
      <c r="M24">
        <f t="shared" si="7"/>
        <v>2.4736799999999998E-4</v>
      </c>
      <c r="N24">
        <f t="shared" si="8"/>
        <v>4.16019E-4</v>
      </c>
      <c r="O24">
        <f t="shared" si="9"/>
        <v>5.6195300000000002E-4</v>
      </c>
      <c r="P24">
        <f t="shared" si="10"/>
        <v>6.6617399999999995E-4</v>
      </c>
      <c r="AB24">
        <f>1/((-20*A24)-('S1 D1 300K 50L IDVG'!$CN$30*A24)-((A24)^2/2))</f>
        <v>-1.3946672050170544E-3</v>
      </c>
      <c r="AC24">
        <f>1/((-40*A24)-('S1 D1 300K 50L IDVG'!$CN$30*A24)-((A24)^2/2))</f>
        <v>-3.6098876486735498E-3</v>
      </c>
      <c r="AD24">
        <f>1/((-60*A24)-('S1 D1 300K 50L IDVG'!$CN$30*A24)-((A24)^2/2))</f>
        <v>6.1356066618528989E-3</v>
      </c>
      <c r="AE24">
        <f>1/((-80*A24)-('S1 D1 300K 50L IDVG'!$CN$30*A24)-((A24)^2/2))</f>
        <v>1.658421359524237E-3</v>
      </c>
      <c r="AF24">
        <f>1/((-100*A24)-('S1 D1 300K 50L IDVG'!$CN$30*A24)-((A24)^2/2))</f>
        <v>9.5878833543504413E-4</v>
      </c>
      <c r="AL24">
        <f t="shared" si="11"/>
        <v>-0.45626841679081154</v>
      </c>
      <c r="AM24">
        <f t="shared" si="12"/>
        <v>-3.7514341515913778</v>
      </c>
      <c r="AN24">
        <f t="shared" si="13"/>
        <v>10.723357886116769</v>
      </c>
      <c r="AO24">
        <f t="shared" si="14"/>
        <v>3.915209458092566</v>
      </c>
      <c r="AP24">
        <f t="shared" si="15"/>
        <v>2.6833081206045266</v>
      </c>
      <c r="AS24">
        <f t="shared" si="16"/>
        <v>1.4034824817529694</v>
      </c>
      <c r="AT24">
        <f t="shared" si="17"/>
        <v>820.39465629418692</v>
      </c>
      <c r="AU24">
        <f t="shared" si="18"/>
        <v>10.315134961152157</v>
      </c>
      <c r="AV24">
        <f t="shared" si="19"/>
        <v>3.2006594113353111</v>
      </c>
      <c r="AW24">
        <f t="shared" si="20"/>
        <v>1.6406968719159771</v>
      </c>
      <c r="AY24">
        <f t="shared" si="21"/>
        <v>-22</v>
      </c>
      <c r="BK24">
        <f t="shared" si="22"/>
        <v>-22</v>
      </c>
      <c r="BL24">
        <f t="shared" si="23"/>
        <v>1.4034824817529694</v>
      </c>
      <c r="BM24">
        <f t="shared" si="24"/>
        <v>820.39465629418692</v>
      </c>
      <c r="BN24">
        <f t="shared" si="28"/>
        <v>10.315134961152157</v>
      </c>
      <c r="BO24">
        <f t="shared" si="26"/>
        <v>3.915209458092566</v>
      </c>
      <c r="BP24">
        <f t="shared" si="27"/>
        <v>2.6833081206045266</v>
      </c>
    </row>
    <row r="25" spans="1:68" x14ac:dyDescent="0.3">
      <c r="A25">
        <v>-23</v>
      </c>
      <c r="B25" s="1">
        <v>-6.9533400000000005E-10</v>
      </c>
      <c r="C25" s="1">
        <v>-5.9999999999999997E-15</v>
      </c>
      <c r="E25" s="1">
        <f t="shared" si="0"/>
        <v>-6.9533400000000005E-10</v>
      </c>
      <c r="F25" s="1">
        <f t="shared" si="1"/>
        <v>-7.8096999999999994E-5</v>
      </c>
      <c r="G25" s="1">
        <f t="shared" si="2"/>
        <v>-2.5508799999999999E-4</v>
      </c>
      <c r="H25" s="1">
        <f t="shared" si="3"/>
        <v>-4.3309499999999999E-4</v>
      </c>
      <c r="I25" s="1">
        <f t="shared" si="4"/>
        <v>-5.8728600000000001E-4</v>
      </c>
      <c r="J25" s="1">
        <f t="shared" si="5"/>
        <v>-6.9800400000000001E-4</v>
      </c>
      <c r="L25">
        <f t="shared" si="6"/>
        <v>7.8096999999999994E-5</v>
      </c>
      <c r="M25">
        <f t="shared" si="7"/>
        <v>2.5508799999999999E-4</v>
      </c>
      <c r="N25">
        <f t="shared" si="8"/>
        <v>4.3309499999999999E-4</v>
      </c>
      <c r="O25">
        <f t="shared" si="9"/>
        <v>5.8728600000000001E-4</v>
      </c>
      <c r="P25">
        <f t="shared" si="10"/>
        <v>6.9800400000000001E-4</v>
      </c>
      <c r="AB25">
        <f>1/((-20*A25)-('S1 D1 300K 50L IDVG'!$CN$30*A25)-((A25)^2/2))</f>
        <v>-1.3138729300923415E-3</v>
      </c>
      <c r="AC25">
        <f>1/((-40*A25)-('S1 D1 300K 50L IDVG'!$CN$30*A25)-((A25)^2/2))</f>
        <v>-3.3210607921017755E-3</v>
      </c>
      <c r="AD25">
        <f>1/((-60*A25)-('S1 D1 300K 50L IDVG'!$CN$30*A25)-((A25)^2/2))</f>
        <v>6.2936072382980763E-3</v>
      </c>
      <c r="AE25">
        <f>1/((-80*A25)-('S1 D1 300K 50L IDVG'!$CN$30*A25)-((A25)^2/2))</f>
        <v>1.6157923938264476E-3</v>
      </c>
      <c r="AF25">
        <f>1/((-100*A25)-('S1 D1 300K 50L IDVG'!$CN$30*A25)-((A25)^2/2))</f>
        <v>9.2687735725193517E-4</v>
      </c>
      <c r="AL25">
        <f t="shared" si="11"/>
        <v>-0.43107004091282425</v>
      </c>
      <c r="AM25">
        <f t="shared" si="12"/>
        <v>-3.5589917289199007</v>
      </c>
      <c r="AN25">
        <f t="shared" si="13"/>
        <v>11.450987248913583</v>
      </c>
      <c r="AO25">
        <f t="shared" si="14"/>
        <v>3.9865327107376527</v>
      </c>
      <c r="AP25">
        <f t="shared" si="15"/>
        <v>2.7179427760780985</v>
      </c>
      <c r="AS25">
        <f t="shared" si="16"/>
        <v>1.4075105315346252</v>
      </c>
      <c r="AT25">
        <f t="shared" si="17"/>
        <v>845.99799523289823</v>
      </c>
      <c r="AU25">
        <f t="shared" si="18"/>
        <v>10.738532076660425</v>
      </c>
      <c r="AV25">
        <f t="shared" si="19"/>
        <v>3.3449460418317356</v>
      </c>
      <c r="AW25">
        <f t="shared" si="20"/>
        <v>1.7190898764959903</v>
      </c>
      <c r="AY25">
        <f t="shared" si="21"/>
        <v>-23</v>
      </c>
      <c r="BA25" s="19" t="s">
        <v>0</v>
      </c>
      <c r="BB25" s="19" t="s">
        <v>60</v>
      </c>
      <c r="BC25" s="19" t="s">
        <v>61</v>
      </c>
      <c r="BD25" s="19" t="s">
        <v>98</v>
      </c>
      <c r="BE25" s="19" t="s">
        <v>63</v>
      </c>
      <c r="BK25">
        <f t="shared" si="22"/>
        <v>-23</v>
      </c>
      <c r="BL25">
        <f t="shared" si="23"/>
        <v>1.4075105315346252</v>
      </c>
      <c r="BM25">
        <f t="shared" si="24"/>
        <v>845.99799523289823</v>
      </c>
      <c r="BN25">
        <f t="shared" si="28"/>
        <v>10.738532076660425</v>
      </c>
      <c r="BO25">
        <f t="shared" si="26"/>
        <v>3.9865327107376527</v>
      </c>
      <c r="BP25">
        <f t="shared" si="27"/>
        <v>2.7179427760780985</v>
      </c>
    </row>
    <row r="26" spans="1:68" x14ac:dyDescent="0.3">
      <c r="A26">
        <v>-24</v>
      </c>
      <c r="B26" s="1">
        <v>-7.5038700000000001E-10</v>
      </c>
      <c r="C26" s="1">
        <v>7.0000000000000001E-15</v>
      </c>
      <c r="E26" s="1">
        <f t="shared" si="0"/>
        <v>-7.5038700000000001E-10</v>
      </c>
      <c r="F26" s="1">
        <f t="shared" si="1"/>
        <v>-7.8269799999999994E-5</v>
      </c>
      <c r="G26" s="1">
        <f t="shared" si="2"/>
        <v>-2.6230600000000002E-4</v>
      </c>
      <c r="H26" s="1">
        <f t="shared" si="3"/>
        <v>-4.4979500000000001E-4</v>
      </c>
      <c r="I26" s="1">
        <f t="shared" si="4"/>
        <v>-6.1250699999999998E-4</v>
      </c>
      <c r="J26" s="1">
        <f t="shared" si="5"/>
        <v>-7.2993299999999999E-4</v>
      </c>
      <c r="L26">
        <f t="shared" si="6"/>
        <v>7.8269799999999994E-5</v>
      </c>
      <c r="M26">
        <f t="shared" si="7"/>
        <v>2.6230600000000002E-4</v>
      </c>
      <c r="N26">
        <f t="shared" si="8"/>
        <v>4.4979500000000001E-4</v>
      </c>
      <c r="O26">
        <f t="shared" si="9"/>
        <v>6.1250699999999998E-4</v>
      </c>
      <c r="P26">
        <f t="shared" si="10"/>
        <v>7.2993299999999999E-4</v>
      </c>
      <c r="AB26">
        <f>1/((-20*A26)-('S1 D1 300K 50L IDVG'!$CN$30*A26)-((A26)^2/2))</f>
        <v>-1.2403865560057827E-3</v>
      </c>
      <c r="AC26">
        <f>1/((-40*A26)-('S1 D1 300K 50L IDVG'!$CN$30*A26)-((A26)^2/2))</f>
        <v>-3.0656012073953763E-3</v>
      </c>
      <c r="AD26">
        <f>1/((-60*A26)-('S1 D1 300K 50L IDVG'!$CN$30*A26)-((A26)^2/2))</f>
        <v>6.5019628053826573E-3</v>
      </c>
      <c r="AE26">
        <f>1/((-80*A26)-('S1 D1 300K 50L IDVG'!$CN$30*A26)-((A26)^2/2))</f>
        <v>1.5777855097463293E-3</v>
      </c>
      <c r="AF26">
        <f>1/((-100*A26)-('S1 D1 300K 50L IDVG'!$CN$30*A26)-((A26)^2/2))</f>
        <v>8.9782749104638381E-4</v>
      </c>
      <c r="AL26">
        <f t="shared" si="11"/>
        <v>-0.40786026686608445</v>
      </c>
      <c r="AM26">
        <f t="shared" si="12"/>
        <v>-3.3781895000585971</v>
      </c>
      <c r="AN26">
        <f t="shared" si="13"/>
        <v>12.286246623405139</v>
      </c>
      <c r="AO26">
        <f t="shared" si="14"/>
        <v>4.059935594281856</v>
      </c>
      <c r="AP26">
        <f t="shared" si="15"/>
        <v>2.7531889767690632</v>
      </c>
      <c r="AS26">
        <f t="shared" si="16"/>
        <v>1.4106248357953419</v>
      </c>
      <c r="AT26">
        <f t="shared" si="17"/>
        <v>869.93645384165711</v>
      </c>
      <c r="AU26">
        <f t="shared" si="18"/>
        <v>11.152606322911776</v>
      </c>
      <c r="AV26">
        <f t="shared" si="19"/>
        <v>3.4885947651471869</v>
      </c>
      <c r="AW26">
        <f t="shared" si="20"/>
        <v>1.7977267047471757</v>
      </c>
      <c r="AY26">
        <f t="shared" si="21"/>
        <v>-24</v>
      </c>
      <c r="BA26" s="20">
        <v>-20</v>
      </c>
      <c r="BB26" s="21">
        <f>'S1 D1 300K 50L IDVG'!CN30</f>
        <v>-41.591678710900517</v>
      </c>
      <c r="BC26" s="20" t="s">
        <v>66</v>
      </c>
      <c r="BD26" s="21">
        <f>BA26-BB26</f>
        <v>21.591678710900517</v>
      </c>
      <c r="BE26" s="20" t="s">
        <v>69</v>
      </c>
      <c r="BK26">
        <f t="shared" si="22"/>
        <v>-24</v>
      </c>
      <c r="BL26">
        <f t="shared" si="23"/>
        <v>1.4106248357953419</v>
      </c>
      <c r="BM26">
        <f t="shared" si="24"/>
        <v>869.93645384165711</v>
      </c>
      <c r="BN26">
        <f t="shared" si="28"/>
        <v>11.152606322911776</v>
      </c>
      <c r="BO26">
        <f t="shared" si="26"/>
        <v>4.059935594281856</v>
      </c>
      <c r="BP26">
        <f t="shared" si="27"/>
        <v>2.7531889767690632</v>
      </c>
    </row>
    <row r="27" spans="1:68" x14ac:dyDescent="0.3">
      <c r="A27">
        <v>-25</v>
      </c>
      <c r="B27" s="1">
        <v>-8.0539299999999997E-10</v>
      </c>
      <c r="C27" s="1">
        <v>1.7E-14</v>
      </c>
      <c r="E27" s="1">
        <f t="shared" si="0"/>
        <v>-8.0539299999999997E-10</v>
      </c>
      <c r="F27" s="1">
        <f t="shared" si="1"/>
        <v>-7.83929E-5</v>
      </c>
      <c r="G27" s="1">
        <f t="shared" si="2"/>
        <v>-2.6912099999999999E-4</v>
      </c>
      <c r="H27" s="1">
        <f t="shared" si="3"/>
        <v>-4.6596400000000003E-4</v>
      </c>
      <c r="I27" s="1">
        <f t="shared" si="4"/>
        <v>-6.3736900000000004E-4</v>
      </c>
      <c r="J27" s="1">
        <f t="shared" si="5"/>
        <v>-7.6144299999999999E-4</v>
      </c>
      <c r="L27">
        <f t="shared" si="6"/>
        <v>7.83929E-5</v>
      </c>
      <c r="M27">
        <f t="shared" si="7"/>
        <v>2.6912099999999999E-4</v>
      </c>
      <c r="N27">
        <f t="shared" si="8"/>
        <v>4.6596400000000003E-4</v>
      </c>
      <c r="O27">
        <f t="shared" si="9"/>
        <v>6.3736900000000004E-4</v>
      </c>
      <c r="P27">
        <f t="shared" si="10"/>
        <v>7.6144299999999999E-4</v>
      </c>
      <c r="AB27">
        <f>1/((-20*A27)-('S1 D1 300K 50L IDVG'!$CN$30*A27)-((A27)^2/2))</f>
        <v>-1.1733068453214758E-3</v>
      </c>
      <c r="AC27">
        <f>1/((-40*A27)-('S1 D1 300K 50L IDVG'!$CN$30*A27)-((A27)^2/2))</f>
        <v>-2.8385546406943193E-3</v>
      </c>
      <c r="AD27">
        <f>1/((-60*A27)-('S1 D1 300K 50L IDVG'!$CN$30*A27)-((A27)^2/2))</f>
        <v>6.7701125315912849E-3</v>
      </c>
      <c r="AE27">
        <f>1/((-80*A27)-('S1 D1 300K 50L IDVG'!$CN$30*A27)-((A27)^2/2))</f>
        <v>1.5439055102666711E-3</v>
      </c>
      <c r="AF27">
        <f>1/((-100*A27)-('S1 D1 300K 50L IDVG'!$CN$30*A27)-((A27)^2/2))</f>
        <v>8.7130173521499771E-4</v>
      </c>
      <c r="AL27">
        <f t="shared" si="11"/>
        <v>-0.38641009121301689</v>
      </c>
      <c r="AM27">
        <f t="shared" si="12"/>
        <v>-3.2092605012734436</v>
      </c>
      <c r="AN27">
        <f t="shared" si="13"/>
        <v>13.252822360486984</v>
      </c>
      <c r="AO27">
        <f t="shared" si="14"/>
        <v>4.1340124328584062</v>
      </c>
      <c r="AP27">
        <f t="shared" si="15"/>
        <v>2.7871869633278421</v>
      </c>
      <c r="AS27">
        <f t="shared" si="16"/>
        <v>1.4128434171292206</v>
      </c>
      <c r="AT27">
        <f t="shared" si="17"/>
        <v>892.5383650939001</v>
      </c>
      <c r="AU27">
        <f t="shared" si="18"/>
        <v>11.553514495824238</v>
      </c>
      <c r="AV27">
        <f t="shared" si="19"/>
        <v>3.6301987681236256</v>
      </c>
      <c r="AW27">
        <f t="shared" si="20"/>
        <v>1.8753315924102674</v>
      </c>
      <c r="AY27">
        <f t="shared" si="21"/>
        <v>-25</v>
      </c>
      <c r="BA27" s="22">
        <v>-40</v>
      </c>
      <c r="BB27" s="23">
        <f>'S1 D1 300K 50L IDVG'!CN30</f>
        <v>-41.591678710900517</v>
      </c>
      <c r="BC27" s="22" t="s">
        <v>66</v>
      </c>
      <c r="BD27" s="23">
        <f>BA27-BB27</f>
        <v>1.591678710900517</v>
      </c>
      <c r="BE27" s="22" t="s">
        <v>69</v>
      </c>
      <c r="BK27">
        <f t="shared" si="22"/>
        <v>-25</v>
      </c>
      <c r="BL27">
        <f t="shared" si="23"/>
        <v>1.4128434171292206</v>
      </c>
      <c r="BM27">
        <f t="shared" si="24"/>
        <v>892.5383650939001</v>
      </c>
      <c r="BN27">
        <f t="shared" si="28"/>
        <v>11.553514495824238</v>
      </c>
      <c r="BO27">
        <f t="shared" si="26"/>
        <v>4.1340124328584062</v>
      </c>
      <c r="BP27">
        <f t="shared" si="27"/>
        <v>2.7871869633278421</v>
      </c>
    </row>
    <row r="28" spans="1:68" x14ac:dyDescent="0.3">
      <c r="A28">
        <v>-26</v>
      </c>
      <c r="B28" s="1">
        <v>-8.6336999999999999E-10</v>
      </c>
      <c r="C28" s="1">
        <v>-7.0000000000000001E-15</v>
      </c>
      <c r="E28" s="1">
        <f t="shared" si="0"/>
        <v>-8.6336999999999999E-10</v>
      </c>
      <c r="F28" s="1">
        <f t="shared" si="1"/>
        <v>-7.8475700000000005E-5</v>
      </c>
      <c r="G28" s="1">
        <f t="shared" si="2"/>
        <v>-2.75429E-4</v>
      </c>
      <c r="H28" s="1">
        <f t="shared" si="3"/>
        <v>-4.8178000000000001E-4</v>
      </c>
      <c r="I28" s="1">
        <f t="shared" si="4"/>
        <v>-6.6185799999999998E-4</v>
      </c>
      <c r="J28" s="1">
        <f t="shared" si="5"/>
        <v>-7.9270299999999996E-4</v>
      </c>
      <c r="L28">
        <f t="shared" si="6"/>
        <v>7.8475700000000005E-5</v>
      </c>
      <c r="M28">
        <f t="shared" si="7"/>
        <v>2.75429E-4</v>
      </c>
      <c r="N28">
        <f t="shared" si="8"/>
        <v>4.8178000000000001E-4</v>
      </c>
      <c r="O28">
        <f t="shared" si="9"/>
        <v>6.6185799999999998E-4</v>
      </c>
      <c r="P28">
        <f t="shared" si="10"/>
        <v>7.9270299999999996E-4</v>
      </c>
      <c r="AB28">
        <f>1/((-20*A28)-('S1 D1 300K 50L IDVG'!$CN$30*A28)-((A28)^2/2))</f>
        <v>-1.111872562849009E-3</v>
      </c>
      <c r="AC28">
        <f>1/((-40*A28)-('S1 D1 300K 50L IDVG'!$CN$30*A28)-((A28)^2/2))</f>
        <v>-2.6358542580029727E-3</v>
      </c>
      <c r="AD28">
        <f>1/((-60*A28)-('S1 D1 300K 50L IDVG'!$CN$30*A28)-((A28)^2/2))</f>
        <v>7.1115483725158911E-3</v>
      </c>
      <c r="AE28">
        <f>1/((-80*A28)-('S1 D1 300K 50L IDVG'!$CN$30*A28)-((A28)^2/2))</f>
        <v>1.513737882322788E-3</v>
      </c>
      <c r="AF28">
        <f>1/((-100*A28)-('S1 D1 300K 50L IDVG'!$CN$30*A28)-((A28)^2/2))</f>
        <v>8.470152027128862E-4</v>
      </c>
      <c r="AL28">
        <f t="shared" si="11"/>
        <v>-0.36656444339138483</v>
      </c>
      <c r="AM28">
        <f t="shared" si="12"/>
        <v>-3.0499392105457805</v>
      </c>
      <c r="AN28">
        <f t="shared" si="13"/>
        <v>14.393720334986307</v>
      </c>
      <c r="AO28">
        <f t="shared" si="14"/>
        <v>4.2089680272683578</v>
      </c>
      <c r="AP28">
        <f t="shared" si="15"/>
        <v>2.820732040395086</v>
      </c>
      <c r="AS28">
        <f t="shared" si="16"/>
        <v>1.414335687920814</v>
      </c>
      <c r="AT28">
        <f t="shared" si="17"/>
        <v>913.45881354278492</v>
      </c>
      <c r="AU28">
        <f t="shared" si="18"/>
        <v>11.945670081375818</v>
      </c>
      <c r="AV28">
        <f t="shared" si="19"/>
        <v>3.7696783123634292</v>
      </c>
      <c r="AW28">
        <f t="shared" si="20"/>
        <v>1.9523207637320141</v>
      </c>
      <c r="AY28">
        <f t="shared" si="21"/>
        <v>-26</v>
      </c>
      <c r="BA28" s="24">
        <v>-60</v>
      </c>
      <c r="BB28" s="25">
        <f>'S1 D1 300K 50L IDVG'!CN30</f>
        <v>-41.591678710900517</v>
      </c>
      <c r="BC28" s="24" t="s">
        <v>102</v>
      </c>
      <c r="BD28" s="25">
        <f>BA28-BB28</f>
        <v>-18.408321289099483</v>
      </c>
      <c r="BE28" s="24" t="s">
        <v>99</v>
      </c>
      <c r="BK28">
        <f t="shared" si="22"/>
        <v>-26</v>
      </c>
      <c r="BL28">
        <f t="shared" si="23"/>
        <v>1.414335687920814</v>
      </c>
      <c r="BM28">
        <f t="shared" si="24"/>
        <v>913.45881354278492</v>
      </c>
      <c r="BN28">
        <f t="shared" si="28"/>
        <v>11.945670081375818</v>
      </c>
      <c r="BO28">
        <f t="shared" si="26"/>
        <v>4.2089680272683578</v>
      </c>
      <c r="BP28">
        <f t="shared" si="27"/>
        <v>2.820732040395086</v>
      </c>
    </row>
    <row r="29" spans="1:68" x14ac:dyDescent="0.3">
      <c r="A29">
        <v>-27</v>
      </c>
      <c r="B29" s="1">
        <v>-9.3053200000000001E-10</v>
      </c>
      <c r="C29" s="1">
        <v>2.5000000000000001E-14</v>
      </c>
      <c r="E29" s="1">
        <f t="shared" si="0"/>
        <v>-9.3053200000000001E-10</v>
      </c>
      <c r="F29" s="1">
        <f t="shared" si="1"/>
        <v>-7.8476300000000006E-5</v>
      </c>
      <c r="G29" s="1">
        <f t="shared" si="2"/>
        <v>-2.81258E-4</v>
      </c>
      <c r="H29" s="1">
        <f t="shared" si="3"/>
        <v>-4.9725300000000002E-4</v>
      </c>
      <c r="I29" s="1">
        <f t="shared" si="4"/>
        <v>-6.8602400000000003E-4</v>
      </c>
      <c r="J29" s="1">
        <f t="shared" si="5"/>
        <v>-8.2368100000000004E-4</v>
      </c>
      <c r="L29">
        <f t="shared" si="6"/>
        <v>7.8476300000000006E-5</v>
      </c>
      <c r="M29">
        <f t="shared" si="7"/>
        <v>2.81258E-4</v>
      </c>
      <c r="N29">
        <f t="shared" si="8"/>
        <v>4.9725300000000002E-4</v>
      </c>
      <c r="O29">
        <f t="shared" si="9"/>
        <v>6.8602400000000003E-4</v>
      </c>
      <c r="P29">
        <f t="shared" si="10"/>
        <v>8.2368100000000004E-4</v>
      </c>
      <c r="AB29">
        <f>1/((-20*A29)-('S1 D1 300K 50L IDVG'!$CN$30*A29)-((A29)^2/2))</f>
        <v>-1.0554364566643611E-3</v>
      </c>
      <c r="AC29">
        <f>1/((-40*A29)-('S1 D1 300K 50L IDVG'!$CN$30*A29)-((A29)^2/2))</f>
        <v>-2.4541363321156375E-3</v>
      </c>
      <c r="AD29">
        <f>1/((-60*A29)-('S1 D1 300K 50L IDVG'!$CN$30*A29)-((A29)^2/2))</f>
        <v>7.5457646016958485E-3</v>
      </c>
      <c r="AE29">
        <f>1/((-80*A29)-('S1 D1 300K 50L IDVG'!$CN$30*A29)-((A29)^2/2))</f>
        <v>1.4869342902383946E-3</v>
      </c>
      <c r="AF29">
        <f>1/((-100*A29)-('S1 D1 300K 50L IDVG'!$CN$30*A29)-((A29)^2/2))</f>
        <v>8.2472548458467913E-4</v>
      </c>
      <c r="AL29">
        <f t="shared" si="11"/>
        <v>-0.34796113169922538</v>
      </c>
      <c r="AM29">
        <f t="shared" si="12"/>
        <v>-2.8997709428432885</v>
      </c>
      <c r="AN29">
        <f t="shared" si="13"/>
        <v>15.763069459528454</v>
      </c>
      <c r="AO29">
        <f t="shared" si="14"/>
        <v>4.2853984754843735</v>
      </c>
      <c r="AP29">
        <f t="shared" si="15"/>
        <v>2.8538332093550052</v>
      </c>
      <c r="AS29">
        <f t="shared" si="16"/>
        <v>1.4143465014772749</v>
      </c>
      <c r="AT29">
        <f t="shared" si="17"/>
        <v>932.79066103938442</v>
      </c>
      <c r="AU29">
        <f t="shared" si="18"/>
        <v>12.329321028216965</v>
      </c>
      <c r="AV29">
        <f t="shared" si="19"/>
        <v>3.9073181778581043</v>
      </c>
      <c r="AW29">
        <f t="shared" si="20"/>
        <v>2.0286154070207245</v>
      </c>
      <c r="AY29">
        <f t="shared" si="21"/>
        <v>-27</v>
      </c>
      <c r="BA29" s="26">
        <v>-80</v>
      </c>
      <c r="BB29" s="27">
        <f>'S1 D1 300K 50L IDVG'!CN30</f>
        <v>-41.591678710900517</v>
      </c>
      <c r="BC29" s="26" t="s">
        <v>103</v>
      </c>
      <c r="BD29" s="27">
        <f>BA29-BB29</f>
        <v>-38.408321289099483</v>
      </c>
      <c r="BE29" s="26" t="s">
        <v>100</v>
      </c>
      <c r="BK29">
        <f t="shared" si="22"/>
        <v>-27</v>
      </c>
      <c r="BL29">
        <f t="shared" si="23"/>
        <v>1.4143465014772749</v>
      </c>
      <c r="BM29">
        <f t="shared" si="24"/>
        <v>932.79066103938442</v>
      </c>
      <c r="BN29">
        <f t="shared" si="28"/>
        <v>12.329321028216965</v>
      </c>
      <c r="BO29">
        <f t="shared" si="26"/>
        <v>4.2853984754843735</v>
      </c>
      <c r="BP29">
        <f t="shared" si="27"/>
        <v>2.8538332093550052</v>
      </c>
    </row>
    <row r="30" spans="1:68" x14ac:dyDescent="0.3">
      <c r="A30">
        <v>-28</v>
      </c>
      <c r="B30" s="1">
        <v>-9.9684499999999998E-10</v>
      </c>
      <c r="C30" s="1">
        <v>3.1E-14</v>
      </c>
      <c r="E30" s="1">
        <f t="shared" si="0"/>
        <v>-9.9684499999999998E-10</v>
      </c>
      <c r="F30" s="1">
        <f t="shared" si="1"/>
        <v>-7.8466499999999998E-5</v>
      </c>
      <c r="G30" s="1">
        <f t="shared" si="2"/>
        <v>-2.86705E-4</v>
      </c>
      <c r="H30" s="1">
        <f t="shared" si="3"/>
        <v>-5.12256E-4</v>
      </c>
      <c r="I30" s="1">
        <f t="shared" si="4"/>
        <v>-7.0990300000000001E-4</v>
      </c>
      <c r="J30" s="1">
        <f t="shared" si="5"/>
        <v>-8.5455000000000004E-4</v>
      </c>
      <c r="L30">
        <f t="shared" si="6"/>
        <v>7.8466499999999998E-5</v>
      </c>
      <c r="M30">
        <f t="shared" si="7"/>
        <v>2.86705E-4</v>
      </c>
      <c r="N30">
        <f t="shared" si="8"/>
        <v>5.12256E-4</v>
      </c>
      <c r="O30">
        <f t="shared" si="9"/>
        <v>7.0990300000000001E-4</v>
      </c>
      <c r="P30">
        <f t="shared" si="10"/>
        <v>8.5455000000000004E-4</v>
      </c>
      <c r="AB30">
        <f>1/((-20*A30)-('S1 D1 300K 50L IDVG'!$CN$30*A30)-((A30)^2/2))</f>
        <v>-1.0034448221557936E-3</v>
      </c>
      <c r="AC30">
        <f>1/((-40*A30)-('S1 D1 300K 50L IDVG'!$CN$30*A30)-((A30)^2/2))</f>
        <v>-2.2905991315301409E-3</v>
      </c>
      <c r="AD30">
        <f>1/((-60*A30)-('S1 D1 300K 50L IDVG'!$CN$30*A30)-((A30)^2/2))</f>
        <v>8.1015614271575283E-3</v>
      </c>
      <c r="AE30">
        <f>1/((-80*A30)-('S1 D1 300K 50L IDVG'!$CN$30*A30)-((A30)^2/2))</f>
        <v>1.4632012292559982E-3</v>
      </c>
      <c r="AF30">
        <f>1/((-100*A30)-('S1 D1 300K 50L IDVG'!$CN$30*A30)-((A30)^2/2))</f>
        <v>8.0422507938961846E-4</v>
      </c>
      <c r="AL30">
        <f t="shared" si="11"/>
        <v>-0.33077897884875268</v>
      </c>
      <c r="AM30">
        <f t="shared" si="12"/>
        <v>-2.7589541498124182</v>
      </c>
      <c r="AN30">
        <f t="shared" si="13"/>
        <v>17.434757360925712</v>
      </c>
      <c r="AO30">
        <f t="shared" si="14"/>
        <v>4.3637834746230784</v>
      </c>
      <c r="AP30">
        <f t="shared" si="15"/>
        <v>2.887189005675729</v>
      </c>
      <c r="AS30">
        <f t="shared" si="16"/>
        <v>1.4141698800550813</v>
      </c>
      <c r="AT30">
        <f t="shared" si="17"/>
        <v>950.85560756777306</v>
      </c>
      <c r="AU30">
        <f t="shared" si="18"/>
        <v>12.701318388486966</v>
      </c>
      <c r="AV30">
        <f t="shared" si="19"/>
        <v>4.0433234062015346</v>
      </c>
      <c r="AW30">
        <f t="shared" si="20"/>
        <v>2.104641597984608</v>
      </c>
      <c r="AY30">
        <f t="shared" si="21"/>
        <v>-28</v>
      </c>
      <c r="BA30" s="28">
        <v>-100</v>
      </c>
      <c r="BB30" s="29">
        <f>'S1 D1 300K 50L IDVG'!CN30</f>
        <v>-41.591678710900517</v>
      </c>
      <c r="BC30" s="28" t="s">
        <v>104</v>
      </c>
      <c r="BD30" s="29">
        <f>BA30-BB30</f>
        <v>-58.408321289099483</v>
      </c>
      <c r="BE30" s="28" t="s">
        <v>101</v>
      </c>
      <c r="BK30">
        <f t="shared" si="22"/>
        <v>-28</v>
      </c>
      <c r="BL30">
        <f t="shared" si="23"/>
        <v>1.4141698800550813</v>
      </c>
      <c r="BM30">
        <f t="shared" si="24"/>
        <v>950.85560756777306</v>
      </c>
      <c r="BN30">
        <f t="shared" si="28"/>
        <v>12.701318388486966</v>
      </c>
      <c r="BO30">
        <f t="shared" si="26"/>
        <v>4.3637834746230784</v>
      </c>
      <c r="BP30">
        <f t="shared" si="27"/>
        <v>2.887189005675729</v>
      </c>
    </row>
    <row r="31" spans="1:68" x14ac:dyDescent="0.3">
      <c r="A31">
        <v>-29</v>
      </c>
      <c r="B31" s="1">
        <v>-1.0717699999999999E-9</v>
      </c>
      <c r="C31" s="1">
        <v>-5.9999999999999997E-15</v>
      </c>
      <c r="E31" s="1">
        <f t="shared" si="0"/>
        <v>-1.0717699999999999E-9</v>
      </c>
      <c r="F31" s="1">
        <f t="shared" si="1"/>
        <v>-7.8461799999999995E-5</v>
      </c>
      <c r="G31" s="1">
        <f t="shared" si="2"/>
        <v>-2.9169999999999999E-4</v>
      </c>
      <c r="H31" s="1">
        <f t="shared" si="3"/>
        <v>-5.2672999999999999E-4</v>
      </c>
      <c r="I31" s="1">
        <f t="shared" si="4"/>
        <v>-7.3329700000000005E-4</v>
      </c>
      <c r="J31" s="1">
        <f t="shared" si="5"/>
        <v>-8.8514699999999997E-4</v>
      </c>
      <c r="L31">
        <f t="shared" si="6"/>
        <v>7.8461799999999995E-5</v>
      </c>
      <c r="M31">
        <f t="shared" si="7"/>
        <v>2.9169999999999999E-4</v>
      </c>
      <c r="N31">
        <f t="shared" si="8"/>
        <v>5.2672999999999999E-4</v>
      </c>
      <c r="O31">
        <f t="shared" si="9"/>
        <v>7.3329700000000005E-4</v>
      </c>
      <c r="P31">
        <f t="shared" si="10"/>
        <v>8.8514699999999997E-4</v>
      </c>
      <c r="AB31">
        <f>1/((-20*A31)-('S1 D1 300K 50L IDVG'!$CN$30*A31)-((A31)^2/2))</f>
        <v>-9.5542130076302248E-4</v>
      </c>
      <c r="AC31">
        <f>1/((-40*A31)-('S1 D1 300K 50L IDVG'!$CN$30*A31)-((A31)^2/2))</f>
        <v>-2.1428938049409979E-3</v>
      </c>
      <c r="AD31">
        <f>1/((-60*A31)-('S1 D1 300K 50L IDVG'!$CN$30*A31)-((A31)^2/2))</f>
        <v>8.8229078599202891E-3</v>
      </c>
      <c r="AE31">
        <f>1/((-80*A31)-('S1 D1 300K 50L IDVG'!$CN$30*A31)-((A31)^2/2))</f>
        <v>1.4422910836659774E-3</v>
      </c>
      <c r="AF31">
        <f>1/((-100*A31)-('S1 D1 300K 50L IDVG'!$CN$30*A31)-((A31)^2/2))</f>
        <v>7.8533538992870159E-4</v>
      </c>
      <c r="AL31">
        <f t="shared" si="11"/>
        <v>-0.31492947638273727</v>
      </c>
      <c r="AM31">
        <f t="shared" si="12"/>
        <v>-2.6260150027723284</v>
      </c>
      <c r="AN31">
        <f t="shared" si="13"/>
        <v>19.523600964018339</v>
      </c>
      <c r="AO31">
        <f t="shared" si="14"/>
        <v>4.4431702185414021</v>
      </c>
      <c r="AP31">
        <f t="shared" si="15"/>
        <v>2.920321695970939</v>
      </c>
      <c r="AS31">
        <f t="shared" si="16"/>
        <v>1.4140851738628049</v>
      </c>
      <c r="AT31">
        <f t="shared" si="17"/>
        <v>967.42149850026817</v>
      </c>
      <c r="AU31">
        <f t="shared" si="18"/>
        <v>13.060199265148167</v>
      </c>
      <c r="AV31">
        <f t="shared" si="19"/>
        <v>4.1765662686273579</v>
      </c>
      <c r="AW31">
        <f t="shared" si="20"/>
        <v>2.1799978895691088</v>
      </c>
      <c r="AY31">
        <f t="shared" si="21"/>
        <v>-29</v>
      </c>
      <c r="BK31">
        <f t="shared" si="22"/>
        <v>-29</v>
      </c>
      <c r="BL31">
        <f t="shared" si="23"/>
        <v>1.4140851738628049</v>
      </c>
      <c r="BM31">
        <f t="shared" si="24"/>
        <v>967.42149850026817</v>
      </c>
      <c r="BN31">
        <f t="shared" si="28"/>
        <v>13.060199265148167</v>
      </c>
      <c r="BO31">
        <f t="shared" si="26"/>
        <v>4.4431702185414021</v>
      </c>
      <c r="BP31">
        <f t="shared" si="27"/>
        <v>2.920321695970939</v>
      </c>
    </row>
    <row r="32" spans="1:68" x14ac:dyDescent="0.3">
      <c r="A32">
        <v>-30</v>
      </c>
      <c r="B32" s="1">
        <v>-1.1496599999999999E-9</v>
      </c>
      <c r="C32" s="1">
        <v>4.0000000000000003E-15</v>
      </c>
      <c r="E32" s="1">
        <f t="shared" si="0"/>
        <v>-1.1496599999999999E-9</v>
      </c>
      <c r="F32" s="1">
        <f t="shared" si="1"/>
        <v>-7.8406700000000003E-5</v>
      </c>
      <c r="G32" s="1">
        <f t="shared" si="2"/>
        <v>-2.9624399999999998E-4</v>
      </c>
      <c r="H32" s="1">
        <f t="shared" si="3"/>
        <v>-5.4088699999999999E-4</v>
      </c>
      <c r="I32" s="1">
        <f t="shared" si="4"/>
        <v>-7.5634900000000002E-4</v>
      </c>
      <c r="J32" s="1">
        <f t="shared" si="5"/>
        <v>-9.15474E-4</v>
      </c>
      <c r="L32">
        <f t="shared" si="6"/>
        <v>7.8406700000000003E-5</v>
      </c>
      <c r="M32">
        <f t="shared" si="7"/>
        <v>2.9624399999999998E-4</v>
      </c>
      <c r="N32">
        <f t="shared" si="8"/>
        <v>5.4088699999999999E-4</v>
      </c>
      <c r="O32">
        <f t="shared" si="9"/>
        <v>7.5634900000000002E-4</v>
      </c>
      <c r="P32">
        <f t="shared" si="10"/>
        <v>9.15474E-4</v>
      </c>
      <c r="AB32">
        <f>1/((-20*A32)-('S1 D1 300K 50L IDVG'!$CN$30*A32)-((A32)^2/2))</f>
        <v>-9.1095392470757195E-4</v>
      </c>
      <c r="AC32">
        <f>1/((-40*A32)-('S1 D1 300K 50L IDVG'!$CN$30*A32)-((A32)^2/2))</f>
        <v>-2.0090392246707241E-3</v>
      </c>
      <c r="AD32">
        <f>1/((-60*A32)-('S1 D1 300K 50L IDVG'!$CN$30*A32)-((A32)^2/2))</f>
        <v>9.7799856603719374E-3</v>
      </c>
      <c r="AE32">
        <f>1/((-80*A32)-('S1 D1 300K 50L IDVG'!$CN$30*A32)-((A32)^2/2))</f>
        <v>1.4239950367075497E-3</v>
      </c>
      <c r="AF32">
        <f>1/((-100*A32)-('S1 D1 300K 50L IDVG'!$CN$30*A32)-((A32)^2/2))</f>
        <v>7.6790192164615824E-4</v>
      </c>
      <c r="AL32">
        <f t="shared" si="11"/>
        <v>-0.30006110988884632</v>
      </c>
      <c r="AM32">
        <f t="shared" si="12"/>
        <v>-2.5003344438834225</v>
      </c>
      <c r="AN32">
        <f t="shared" si="13"/>
        <v>22.223112561577036</v>
      </c>
      <c r="AO32">
        <f t="shared" si="14"/>
        <v>4.5247109138842294</v>
      </c>
      <c r="AP32">
        <f t="shared" si="15"/>
        <v>2.9533294322317483</v>
      </c>
      <c r="AS32">
        <f t="shared" si="16"/>
        <v>1.4130921289278195</v>
      </c>
      <c r="AT32">
        <f t="shared" si="17"/>
        <v>982.491650331551</v>
      </c>
      <c r="AU32">
        <f t="shared" si="18"/>
        <v>13.411220169590106</v>
      </c>
      <c r="AV32">
        <f t="shared" si="19"/>
        <v>4.3078612359112789</v>
      </c>
      <c r="AW32">
        <f t="shared" si="20"/>
        <v>2.2546892075049572</v>
      </c>
      <c r="AY32">
        <f t="shared" si="21"/>
        <v>-30</v>
      </c>
      <c r="BK32">
        <f t="shared" si="22"/>
        <v>-30</v>
      </c>
      <c r="BL32">
        <f t="shared" si="23"/>
        <v>1.4130921289278195</v>
      </c>
      <c r="BM32">
        <f t="shared" si="24"/>
        <v>982.491650331551</v>
      </c>
      <c r="BN32">
        <f t="shared" si="28"/>
        <v>13.411220169590106</v>
      </c>
      <c r="BO32">
        <f t="shared" si="26"/>
        <v>4.5247109138842294</v>
      </c>
      <c r="BP32">
        <f t="shared" si="27"/>
        <v>2.9533294322317483</v>
      </c>
    </row>
    <row r="33" spans="1:68" x14ac:dyDescent="0.3">
      <c r="A33">
        <v>-31</v>
      </c>
      <c r="B33" s="1">
        <v>-1.2352099999999999E-9</v>
      </c>
      <c r="C33" s="1">
        <v>-5.9999999999999997E-15</v>
      </c>
      <c r="E33" s="1">
        <f t="shared" si="0"/>
        <v>-1.2352099999999999E-9</v>
      </c>
      <c r="F33" s="1">
        <f t="shared" si="1"/>
        <v>-7.8352900000000007E-5</v>
      </c>
      <c r="G33" s="1">
        <f t="shared" si="2"/>
        <v>-3.0037199999999998E-4</v>
      </c>
      <c r="H33" s="1">
        <f t="shared" si="3"/>
        <v>-5.5445899999999998E-4</v>
      </c>
      <c r="I33" s="1">
        <f t="shared" si="4"/>
        <v>-7.78844E-4</v>
      </c>
      <c r="J33" s="1">
        <f t="shared" si="5"/>
        <v>-9.4529200000000003E-4</v>
      </c>
      <c r="L33">
        <f t="shared" si="6"/>
        <v>7.8352900000000007E-5</v>
      </c>
      <c r="M33">
        <f t="shared" si="7"/>
        <v>3.0037199999999998E-4</v>
      </c>
      <c r="N33">
        <f t="shared" si="8"/>
        <v>5.5445899999999998E-4</v>
      </c>
      <c r="O33">
        <f t="shared" si="9"/>
        <v>7.78844E-4</v>
      </c>
      <c r="P33">
        <f t="shared" si="10"/>
        <v>9.4529200000000003E-4</v>
      </c>
      <c r="AB33">
        <f>1/((-20*A33)-('S1 D1 300K 50L IDVG'!$CN$30*A33)-((A33)^2/2))</f>
        <v>-8.6968467422449179E-4</v>
      </c>
      <c r="AC33">
        <f>1/((-40*A33)-('S1 D1 300K 50L IDVG'!$CN$30*A33)-((A33)^2/2))</f>
        <v>-1.8873549556929065E-3</v>
      </c>
      <c r="AD33">
        <f>1/((-60*A33)-('S1 D1 300K 50L IDVG'!$CN$30*A33)-((A33)^2/2))</f>
        <v>1.1091644048074622E-2</v>
      </c>
      <c r="AE33">
        <f>1/((-80*A33)-('S1 D1 300K 50L IDVG'!$CN$30*A33)-((A33)^2/2))</f>
        <v>1.4081374234732099E-3</v>
      </c>
      <c r="AF33">
        <f>1/((-100*A33)-('S1 D1 300K 50L IDVG'!$CN$30*A33)-((A33)^2/2))</f>
        <v>7.5179041143993519E-4</v>
      </c>
      <c r="AL33">
        <f t="shared" si="11"/>
        <v>-0.28627077691152858</v>
      </c>
      <c r="AM33">
        <f t="shared" si="12"/>
        <v>-2.3816237722425466</v>
      </c>
      <c r="AN33">
        <f t="shared" si="13"/>
        <v>25.836012480123248</v>
      </c>
      <c r="AO33">
        <f t="shared" si="14"/>
        <v>4.6073970911168329</v>
      </c>
      <c r="AP33">
        <f t="shared" si="15"/>
        <v>2.9855399662053452</v>
      </c>
      <c r="AS33">
        <f t="shared" si="16"/>
        <v>1.4121225133651658</v>
      </c>
      <c r="AT33">
        <f t="shared" si="17"/>
        <v>996.18214037546295</v>
      </c>
      <c r="AU33">
        <f t="shared" si="18"/>
        <v>13.747736077980726</v>
      </c>
      <c r="AV33">
        <f t="shared" si="19"/>
        <v>4.4359837540898237</v>
      </c>
      <c r="AW33">
        <f t="shared" si="20"/>
        <v>2.3281269269698277</v>
      </c>
      <c r="AY33">
        <f t="shared" si="21"/>
        <v>-31</v>
      </c>
      <c r="BK33">
        <f t="shared" si="22"/>
        <v>-31</v>
      </c>
      <c r="BL33">
        <f t="shared" si="23"/>
        <v>1.4121225133651658</v>
      </c>
      <c r="BM33">
        <f t="shared" si="24"/>
        <v>996.18214037546295</v>
      </c>
      <c r="BN33">
        <f t="shared" si="28"/>
        <v>13.747736077980726</v>
      </c>
      <c r="BO33">
        <f t="shared" si="26"/>
        <v>4.6073970911168329</v>
      </c>
      <c r="BP33">
        <f t="shared" si="27"/>
        <v>2.9855399662053452</v>
      </c>
    </row>
    <row r="34" spans="1:68" x14ac:dyDescent="0.3">
      <c r="A34">
        <v>-32</v>
      </c>
      <c r="B34" s="1">
        <v>-1.3024600000000001E-9</v>
      </c>
      <c r="C34" s="1">
        <v>5.9999999999999997E-15</v>
      </c>
      <c r="E34" s="1">
        <f t="shared" si="0"/>
        <v>-1.3024600000000001E-9</v>
      </c>
      <c r="F34" s="1">
        <f t="shared" si="1"/>
        <v>-7.8283500000000004E-5</v>
      </c>
      <c r="G34" s="1">
        <f t="shared" si="2"/>
        <v>-3.04023E-4</v>
      </c>
      <c r="H34" s="1">
        <f t="shared" si="3"/>
        <v>-5.6757900000000002E-4</v>
      </c>
      <c r="I34" s="1">
        <f t="shared" si="4"/>
        <v>-8.0115999999999998E-4</v>
      </c>
      <c r="J34" s="1">
        <f t="shared" si="5"/>
        <v>-9.7481300000000005E-4</v>
      </c>
      <c r="L34">
        <f t="shared" si="6"/>
        <v>7.8283500000000004E-5</v>
      </c>
      <c r="M34">
        <f t="shared" si="7"/>
        <v>3.04023E-4</v>
      </c>
      <c r="N34">
        <f t="shared" si="8"/>
        <v>5.6757900000000002E-4</v>
      </c>
      <c r="O34">
        <f t="shared" si="9"/>
        <v>8.0115999999999998E-4</v>
      </c>
      <c r="P34">
        <f t="shared" si="10"/>
        <v>9.7481300000000005E-4</v>
      </c>
      <c r="AB34">
        <f>1/((-20*A34)-('S1 D1 300K 50L IDVG'!$CN$30*A34)-((A34)^2/2))</f>
        <v>-8.3130099723209192E-4</v>
      </c>
      <c r="AC34">
        <f>1/((-40*A34)-('S1 D1 300K 50L IDVG'!$CN$30*A34)-((A34)^2/2))</f>
        <v>-1.7764080684713867E-3</v>
      </c>
      <c r="AD34">
        <f>1/((-60*A34)-('S1 D1 300K 50L IDVG'!$CN$30*A34)-((A34)^2/2))</f>
        <v>1.2975843439761714E-2</v>
      </c>
      <c r="AE34">
        <f>1/((-80*A34)-('S1 D1 300K 50L IDVG'!$CN$30*A34)-((A34)^2/2))</f>
        <v>1.3945712218612978E-3</v>
      </c>
      <c r="AF34">
        <f>1/((-100*A34)-('S1 D1 300K 50L IDVG'!$CN$30*A34)-((A34)^2/2))</f>
        <v>7.3688368343956148E-4</v>
      </c>
      <c r="AL34">
        <f t="shared" si="11"/>
        <v>-0.27339379934633284</v>
      </c>
      <c r="AM34">
        <f t="shared" si="12"/>
        <v>-2.2688683754636267</v>
      </c>
      <c r="AN34">
        <f t="shared" si="13"/>
        <v>30.94012328946819</v>
      </c>
      <c r="AO34">
        <f t="shared" si="14"/>
        <v>4.6937513723142876</v>
      </c>
      <c r="AP34">
        <f t="shared" si="15"/>
        <v>3.0177299766823569</v>
      </c>
      <c r="AS34">
        <f t="shared" si="16"/>
        <v>1.4108717453345307</v>
      </c>
      <c r="AT34">
        <f t="shared" si="17"/>
        <v>1008.290662456452</v>
      </c>
      <c r="AU34">
        <f t="shared" si="18"/>
        <v>14.073044707371009</v>
      </c>
      <c r="AV34">
        <f t="shared" si="19"/>
        <v>4.563086759898777</v>
      </c>
      <c r="AW34">
        <f t="shared" si="20"/>
        <v>2.4008331754211807</v>
      </c>
      <c r="AY34">
        <f t="shared" si="21"/>
        <v>-32</v>
      </c>
      <c r="BK34">
        <f t="shared" si="22"/>
        <v>-32</v>
      </c>
      <c r="BL34">
        <f t="shared" si="23"/>
        <v>1.4108717453345307</v>
      </c>
      <c r="BM34">
        <f t="shared" si="24"/>
        <v>1008.290662456452</v>
      </c>
      <c r="BN34">
        <f t="shared" si="28"/>
        <v>14.073044707371009</v>
      </c>
      <c r="BO34">
        <f t="shared" si="26"/>
        <v>4.6937513723142876</v>
      </c>
      <c r="BP34">
        <f t="shared" si="27"/>
        <v>3.0177299766823569</v>
      </c>
    </row>
    <row r="35" spans="1:68" x14ac:dyDescent="0.3">
      <c r="A35">
        <v>-33</v>
      </c>
      <c r="B35" s="1">
        <v>-1.39323E-9</v>
      </c>
      <c r="C35" s="1">
        <v>4E-14</v>
      </c>
      <c r="E35" s="1">
        <f t="shared" si="0"/>
        <v>-1.39323E-9</v>
      </c>
      <c r="F35" s="1">
        <f t="shared" si="1"/>
        <v>-7.8202900000000003E-5</v>
      </c>
      <c r="G35" s="1">
        <f t="shared" si="2"/>
        <v>-3.0733300000000002E-4</v>
      </c>
      <c r="H35" s="1">
        <f t="shared" si="3"/>
        <v>-5.8021699999999995E-4</v>
      </c>
      <c r="I35" s="1">
        <f t="shared" si="4"/>
        <v>-8.2292900000000002E-4</v>
      </c>
      <c r="J35" s="1">
        <f t="shared" si="5"/>
        <v>-1.004078E-3</v>
      </c>
      <c r="L35">
        <f t="shared" si="6"/>
        <v>7.8202900000000003E-5</v>
      </c>
      <c r="M35">
        <f t="shared" si="7"/>
        <v>3.0733300000000002E-4</v>
      </c>
      <c r="N35">
        <f t="shared" si="8"/>
        <v>5.8021699999999995E-4</v>
      </c>
      <c r="O35">
        <f t="shared" si="9"/>
        <v>8.2292900000000002E-4</v>
      </c>
      <c r="P35">
        <f t="shared" si="10"/>
        <v>1.004078E-3</v>
      </c>
      <c r="AB35">
        <f>1/((-20*A35)-('S1 D1 300K 50L IDVG'!$CN$30*A35)-((A35)^2/2))</f>
        <v>-7.9552887477124035E-4</v>
      </c>
      <c r="AC35">
        <f>1/((-40*A35)-('S1 D1 300K 50L IDVG'!$CN$30*A35)-((A35)^2/2))</f>
        <v>-1.6749706197674323E-3</v>
      </c>
      <c r="AD35">
        <f>1/((-60*A35)-('S1 D1 300K 50L IDVG'!$CN$30*A35)-((A35)^2/2))</f>
        <v>1.5879417410539942E-2</v>
      </c>
      <c r="AE35">
        <f>1/((-80*A35)-('S1 D1 300K 50L IDVG'!$CN$30*A35)-((A35)^2/2))</f>
        <v>1.383174452444589E-3</v>
      </c>
      <c r="AF35">
        <f>1/((-100*A35)-('S1 D1 300K 50L IDVG'!$CN$30*A35)-((A35)^2/2))</f>
        <v>7.2307907763683777E-4</v>
      </c>
      <c r="AL35">
        <f t="shared" si="11"/>
        <v>-0.26135988500428614</v>
      </c>
      <c r="AM35">
        <f t="shared" si="12"/>
        <v>-2.1626015672989345</v>
      </c>
      <c r="AN35">
        <f t="shared" si="13"/>
        <v>38.706610172250663</v>
      </c>
      <c r="AO35">
        <f t="shared" si="14"/>
        <v>4.7818885557435067</v>
      </c>
      <c r="AP35">
        <f t="shared" si="15"/>
        <v>3.050095035397332</v>
      </c>
      <c r="AS35">
        <f t="shared" si="16"/>
        <v>1.4094191242499605</v>
      </c>
      <c r="AT35">
        <f t="shared" si="17"/>
        <v>1019.2682598511585</v>
      </c>
      <c r="AU35">
        <f t="shared" si="18"/>
        <v>14.386402211809607</v>
      </c>
      <c r="AV35">
        <f t="shared" si="19"/>
        <v>4.6870742726006558</v>
      </c>
      <c r="AW35">
        <f t="shared" si="20"/>
        <v>2.4729089303389964</v>
      </c>
      <c r="AY35">
        <f t="shared" si="21"/>
        <v>-33</v>
      </c>
      <c r="BK35">
        <f t="shared" si="22"/>
        <v>-33</v>
      </c>
      <c r="BL35">
        <f t="shared" si="23"/>
        <v>1.4094191242499605</v>
      </c>
      <c r="BM35">
        <f t="shared" si="24"/>
        <v>1019.2682598511585</v>
      </c>
      <c r="BN35">
        <f t="shared" si="28"/>
        <v>14.386402211809607</v>
      </c>
      <c r="BO35">
        <f t="shared" si="26"/>
        <v>4.7818885557435067</v>
      </c>
      <c r="BP35">
        <f t="shared" si="27"/>
        <v>3.050095035397332</v>
      </c>
    </row>
    <row r="36" spans="1:68" x14ac:dyDescent="0.3">
      <c r="A36">
        <v>-34</v>
      </c>
      <c r="B36" s="1">
        <v>-1.51656E-9</v>
      </c>
      <c r="C36" s="1">
        <v>-8.0000000000000006E-15</v>
      </c>
      <c r="E36" s="1">
        <f t="shared" si="0"/>
        <v>-1.51656E-9</v>
      </c>
      <c r="F36" s="1">
        <f t="shared" si="1"/>
        <v>-7.8129399999999998E-5</v>
      </c>
      <c r="G36" s="1">
        <f t="shared" si="2"/>
        <v>-3.1025200000000001E-4</v>
      </c>
      <c r="H36" s="1">
        <f t="shared" si="3"/>
        <v>-5.9253099999999998E-4</v>
      </c>
      <c r="I36" s="1">
        <f t="shared" si="4"/>
        <v>-8.4452099999999999E-4</v>
      </c>
      <c r="J36" s="1">
        <f t="shared" si="5"/>
        <v>-1.032996E-3</v>
      </c>
      <c r="L36">
        <f t="shared" si="6"/>
        <v>7.8129399999999998E-5</v>
      </c>
      <c r="M36">
        <f t="shared" si="7"/>
        <v>3.1025200000000001E-4</v>
      </c>
      <c r="N36">
        <f t="shared" si="8"/>
        <v>5.9253099999999998E-4</v>
      </c>
      <c r="O36">
        <f t="shared" si="9"/>
        <v>8.4452099999999999E-4</v>
      </c>
      <c r="P36">
        <f t="shared" si="10"/>
        <v>1.032996E-3</v>
      </c>
      <c r="AB36">
        <f>1/((-20*A36)-('S1 D1 300K 50L IDVG'!$CN$30*A36)-((A36)^2/2))</f>
        <v>-7.6212711362500993E-4</v>
      </c>
      <c r="AC36">
        <f>1/((-40*A36)-('S1 D1 300K 50L IDVG'!$CN$30*A36)-((A36)^2/2))</f>
        <v>-1.581985422792289E-3</v>
      </c>
      <c r="AD36">
        <f>1/((-60*A36)-('S1 D1 300K 50L IDVG'!$CN$30*A36)-((A36)^2/2))</f>
        <v>2.0884271887055678E-2</v>
      </c>
      <c r="AE36">
        <f>1/((-80*A36)-('S1 D1 300K 50L IDVG'!$CN$30*A36)-((A36)^2/2))</f>
        <v>1.373847314261768E-3</v>
      </c>
      <c r="AF36">
        <f>1/((-100*A36)-('S1 D1 300K 50L IDVG'!$CN$30*A36)-((A36)^2/2))</f>
        <v>7.1028633352554775E-4</v>
      </c>
      <c r="AL36">
        <f t="shared" si="11"/>
        <v>-0.25015087486981918</v>
      </c>
      <c r="AM36">
        <f t="shared" si="12"/>
        <v>-2.061945545468991</v>
      </c>
      <c r="AN36">
        <f t="shared" si="13"/>
        <v>51.986495242613458</v>
      </c>
      <c r="AO36">
        <f t="shared" si="14"/>
        <v>4.874263989995975</v>
      </c>
      <c r="AP36">
        <f t="shared" si="15"/>
        <v>3.0824229031160573</v>
      </c>
      <c r="AS36">
        <f t="shared" si="16"/>
        <v>1.4080944635835098</v>
      </c>
      <c r="AT36">
        <f t="shared" si="17"/>
        <v>1028.9491078255235</v>
      </c>
      <c r="AU36">
        <f t="shared" si="18"/>
        <v>14.691726179973628</v>
      </c>
      <c r="AV36">
        <f t="shared" si="19"/>
        <v>4.8100536641326022</v>
      </c>
      <c r="AW36">
        <f t="shared" si="20"/>
        <v>2.5441300709750259</v>
      </c>
      <c r="AY36">
        <f t="shared" si="21"/>
        <v>-34</v>
      </c>
      <c r="BK36">
        <f t="shared" si="22"/>
        <v>-34</v>
      </c>
      <c r="BL36">
        <f t="shared" si="23"/>
        <v>1.4080944635835098</v>
      </c>
      <c r="BM36">
        <f t="shared" si="24"/>
        <v>1028.9491078255235</v>
      </c>
      <c r="BN36">
        <f t="shared" si="28"/>
        <v>14.691726179973628</v>
      </c>
      <c r="BO36">
        <f t="shared" si="26"/>
        <v>4.874263989995975</v>
      </c>
      <c r="BP36">
        <f t="shared" si="27"/>
        <v>3.0824229031160573</v>
      </c>
    </row>
    <row r="37" spans="1:68" x14ac:dyDescent="0.3">
      <c r="A37">
        <v>-35</v>
      </c>
      <c r="B37" s="1">
        <v>-1.61511E-9</v>
      </c>
      <c r="C37" s="1">
        <v>-2.2000000000000001E-14</v>
      </c>
      <c r="E37" s="1">
        <f t="shared" si="0"/>
        <v>-1.61511E-9</v>
      </c>
      <c r="F37" s="1">
        <f t="shared" si="1"/>
        <v>-7.8048900000000004E-5</v>
      </c>
      <c r="G37" s="1">
        <f t="shared" si="2"/>
        <v>-3.1276200000000001E-4</v>
      </c>
      <c r="H37" s="1">
        <f t="shared" si="3"/>
        <v>-6.0411500000000001E-4</v>
      </c>
      <c r="I37" s="1">
        <f t="shared" si="4"/>
        <v>-8.6529200000000004E-4</v>
      </c>
      <c r="J37" s="1">
        <f t="shared" si="5"/>
        <v>-1.0614159999999999E-3</v>
      </c>
      <c r="L37">
        <f t="shared" si="6"/>
        <v>7.8048900000000004E-5</v>
      </c>
      <c r="M37">
        <f t="shared" si="7"/>
        <v>3.1276200000000001E-4</v>
      </c>
      <c r="N37">
        <f t="shared" si="8"/>
        <v>6.0411500000000001E-4</v>
      </c>
      <c r="O37">
        <f t="shared" si="9"/>
        <v>8.6529200000000004E-4</v>
      </c>
      <c r="P37">
        <f t="shared" si="10"/>
        <v>1.0614159999999999E-3</v>
      </c>
      <c r="AB37">
        <f>1/((-20*A37)-('S1 D1 300K 50L IDVG'!$CN$30*A37)-((A37)^2/2))</f>
        <v>-7.308826203839021E-4</v>
      </c>
      <c r="AC37">
        <f>1/((-40*A37)-('S1 D1 300K 50L IDVG'!$CN$30*A37)-((A37)^2/2))</f>
        <v>-1.4965383088662353E-3</v>
      </c>
      <c r="AD37">
        <f>1/((-60*A37)-('S1 D1 300K 50L IDVG'!$CN$30*A37)-((A37)^2/2))</f>
        <v>3.1455200835108249E-2</v>
      </c>
      <c r="AE37">
        <f>1/((-80*A37)-('S1 D1 300K 50L IDVG'!$CN$30*A37)-((A37)^2/2))</f>
        <v>1.3665099257071508E-3</v>
      </c>
      <c r="AF37">
        <f>1/((-100*A37)-('S1 D1 300K 50L IDVG'!$CN$30*A37)-((A37)^2/2))</f>
        <v>6.9842583785127785E-4</v>
      </c>
      <c r="AL37">
        <f t="shared" si="11"/>
        <v>-0.23964840677275867</v>
      </c>
      <c r="AM37">
        <f t="shared" si="12"/>
        <v>-1.9663550807143304</v>
      </c>
      <c r="AN37">
        <f t="shared" si="13"/>
        <v>79.831117039336704</v>
      </c>
      <c r="AO37">
        <f t="shared" si="14"/>
        <v>4.9674740102006041</v>
      </c>
      <c r="AP37">
        <f t="shared" si="15"/>
        <v>3.1143402019634658</v>
      </c>
      <c r="AS37">
        <f t="shared" si="16"/>
        <v>1.4066436447583497</v>
      </c>
      <c r="AT37">
        <f t="shared" si="17"/>
        <v>1037.2735094752859</v>
      </c>
      <c r="AU37">
        <f t="shared" si="18"/>
        <v>14.978949896654806</v>
      </c>
      <c r="AV37">
        <f t="shared" si="19"/>
        <v>4.92835696820402</v>
      </c>
      <c r="AW37">
        <f t="shared" si="20"/>
        <v>2.6141247046590963</v>
      </c>
      <c r="AY37">
        <f t="shared" si="21"/>
        <v>-35</v>
      </c>
      <c r="BK37">
        <f t="shared" si="22"/>
        <v>-35</v>
      </c>
      <c r="BL37">
        <f t="shared" si="23"/>
        <v>1.4066436447583497</v>
      </c>
      <c r="BM37">
        <f t="shared" si="24"/>
        <v>1037.2735094752859</v>
      </c>
      <c r="BN37">
        <f t="shared" si="28"/>
        <v>14.978949896654806</v>
      </c>
      <c r="BO37">
        <f t="shared" si="26"/>
        <v>4.9674740102006041</v>
      </c>
      <c r="BP37">
        <f t="shared" si="27"/>
        <v>3.1143402019634658</v>
      </c>
    </row>
    <row r="38" spans="1:68" x14ac:dyDescent="0.3">
      <c r="A38">
        <v>-36</v>
      </c>
      <c r="B38" s="1">
        <v>-1.7168200000000001E-9</v>
      </c>
      <c r="C38" s="1">
        <v>-5.9999999999999997E-15</v>
      </c>
      <c r="E38" s="1">
        <f t="shared" si="0"/>
        <v>-1.7168200000000001E-9</v>
      </c>
      <c r="F38" s="1">
        <f t="shared" si="1"/>
        <v>-7.7982400000000001E-5</v>
      </c>
      <c r="G38" s="1">
        <f t="shared" si="2"/>
        <v>-3.14882E-4</v>
      </c>
      <c r="H38" s="1">
        <f t="shared" si="3"/>
        <v>-6.1539699999999995E-4</v>
      </c>
      <c r="I38" s="1">
        <f t="shared" si="4"/>
        <v>-8.8582199999999998E-4</v>
      </c>
      <c r="J38" s="1">
        <f t="shared" si="5"/>
        <v>-1.0896930000000001E-3</v>
      </c>
      <c r="L38">
        <f t="shared" si="6"/>
        <v>7.7982400000000001E-5</v>
      </c>
      <c r="M38">
        <f t="shared" si="7"/>
        <v>3.14882E-4</v>
      </c>
      <c r="N38">
        <f t="shared" si="8"/>
        <v>6.1539699999999995E-4</v>
      </c>
      <c r="O38">
        <f t="shared" si="9"/>
        <v>8.8582199999999998E-4</v>
      </c>
      <c r="P38">
        <f t="shared" si="10"/>
        <v>1.0896930000000001E-3</v>
      </c>
      <c r="AB38">
        <f>1/((-20*A38)-('S1 D1 300K 50L IDVG'!$CN$30*A38)-((A38)^2/2))</f>
        <v>-7.0160646585894584E-4</v>
      </c>
      <c r="AC38">
        <f>1/((-40*A38)-('S1 D1 300K 50L IDVG'!$CN$30*A38)-((A38)^2/2))</f>
        <v>-1.4178355100485922E-3</v>
      </c>
      <c r="AD38">
        <f>1/((-60*A38)-('S1 D1 300K 50L IDVG'!$CN$30*A38)-((A38)^2/2))</f>
        <v>6.8029217479791945E-2</v>
      </c>
      <c r="AE38">
        <f>1/((-80*A38)-('S1 D1 300K 50L IDVG'!$CN$30*A38)-((A38)^2/2))</f>
        <v>1.3611005718836108E-3</v>
      </c>
      <c r="AF38">
        <f>1/((-100*A38)-('S1 D1 300K 50L IDVG'!$CN$30*A38)-((A38)^2/2))</f>
        <v>6.8742716578209086E-4</v>
      </c>
      <c r="AL38">
        <f t="shared" si="11"/>
        <v>-0.22985306762751864</v>
      </c>
      <c r="AM38">
        <f t="shared" si="12"/>
        <v>-1.8755722948252216</v>
      </c>
      <c r="AN38">
        <f t="shared" si="13"/>
        <v>175.87777982513893</v>
      </c>
      <c r="AO38">
        <f t="shared" si="14"/>
        <v>5.065202389225762</v>
      </c>
      <c r="AP38">
        <f t="shared" si="15"/>
        <v>3.1469582132862435</v>
      </c>
      <c r="AS38">
        <f t="shared" si="16"/>
        <v>1.4054451422506085</v>
      </c>
      <c r="AT38">
        <f t="shared" si="17"/>
        <v>1044.3044781993879</v>
      </c>
      <c r="AU38">
        <f t="shared" si="18"/>
        <v>15.258685564092394</v>
      </c>
      <c r="AV38">
        <f t="shared" si="19"/>
        <v>5.0452876327163798</v>
      </c>
      <c r="AW38">
        <f t="shared" si="20"/>
        <v>2.6837671485959183</v>
      </c>
      <c r="AY38">
        <f t="shared" si="21"/>
        <v>-36</v>
      </c>
      <c r="BK38">
        <f t="shared" si="22"/>
        <v>-36</v>
      </c>
      <c r="BL38">
        <f t="shared" si="23"/>
        <v>1.4054451422506085</v>
      </c>
      <c r="BM38">
        <f t="shared" si="24"/>
        <v>1044.3044781993879</v>
      </c>
      <c r="BN38">
        <f t="shared" si="28"/>
        <v>15.258685564092394</v>
      </c>
      <c r="BO38">
        <f t="shared" si="26"/>
        <v>5.065202389225762</v>
      </c>
      <c r="BP38">
        <f t="shared" si="27"/>
        <v>3.1469582132862435</v>
      </c>
    </row>
    <row r="39" spans="1:68" x14ac:dyDescent="0.3">
      <c r="A39">
        <v>-37</v>
      </c>
      <c r="B39" s="1">
        <v>-1.91313E-9</v>
      </c>
      <c r="C39" s="1">
        <v>2.8000000000000001E-14</v>
      </c>
      <c r="E39" s="1">
        <f t="shared" si="0"/>
        <v>-1.91313E-9</v>
      </c>
      <c r="F39" s="1">
        <f t="shared" si="1"/>
        <v>-7.7897299999999997E-5</v>
      </c>
      <c r="G39" s="1">
        <f t="shared" si="2"/>
        <v>-3.16834E-4</v>
      </c>
      <c r="H39" s="1">
        <f t="shared" si="3"/>
        <v>-6.2615100000000003E-4</v>
      </c>
      <c r="I39" s="1">
        <f t="shared" si="4"/>
        <v>-9.0578999999999996E-4</v>
      </c>
      <c r="J39" s="1">
        <f t="shared" si="5"/>
        <v>-1.117481E-3</v>
      </c>
      <c r="L39">
        <f t="shared" si="6"/>
        <v>7.7897299999999997E-5</v>
      </c>
      <c r="M39">
        <f t="shared" si="7"/>
        <v>3.16834E-4</v>
      </c>
      <c r="N39">
        <f t="shared" si="8"/>
        <v>6.2615100000000003E-4</v>
      </c>
      <c r="O39">
        <f t="shared" si="9"/>
        <v>9.0578999999999996E-4</v>
      </c>
      <c r="P39">
        <f t="shared" si="10"/>
        <v>1.117481E-3</v>
      </c>
      <c r="AB39">
        <f>1/((-20*A39)-('S1 D1 300K 50L IDVG'!$CN$30*A39)-((A39)^2/2))</f>
        <v>-6.7413059008872712E-4</v>
      </c>
      <c r="AC39">
        <f>1/((-40*A39)-('S1 D1 300K 50L IDVG'!$CN$30*A39)-((A39)^2/2))</f>
        <v>-1.3451851095132141E-3</v>
      </c>
      <c r="AD39">
        <f>1/((-60*A39)-('S1 D1 300K 50L IDVG'!$CN$30*A39)-((A39)^2/2))</f>
        <v>-0.29480156037920446</v>
      </c>
      <c r="AE39">
        <f>1/((-80*A39)-('S1 D1 300K 50L IDVG'!$CN$30*A39)-((A39)^2/2))</f>
        <v>1.3575743848289856E-3</v>
      </c>
      <c r="AF39">
        <f>1/((-100*A39)-('S1 D1 300K 50L IDVG'!$CN$30*A39)-((A39)^2/2))</f>
        <v>6.7722786010568586E-4</v>
      </c>
      <c r="AL39">
        <f t="shared" si="11"/>
        <v>-0.22061069558803992</v>
      </c>
      <c r="AM39">
        <f t="shared" si="12"/>
        <v>-1.790498477565954</v>
      </c>
      <c r="AN39">
        <f t="shared" si="13"/>
        <v>-775.47710606359249</v>
      </c>
      <c r="AO39">
        <f t="shared" si="14"/>
        <v>5.1659628797614303</v>
      </c>
      <c r="AP39">
        <f t="shared" si="15"/>
        <v>3.1793261949622047</v>
      </c>
      <c r="AS39">
        <f t="shared" si="16"/>
        <v>1.4039114194925819</v>
      </c>
      <c r="AT39">
        <f t="shared" si="17"/>
        <v>1050.7782758170517</v>
      </c>
      <c r="AU39">
        <f t="shared" si="18"/>
        <v>15.525329542786229</v>
      </c>
      <c r="AV39">
        <f t="shared" si="19"/>
        <v>5.1590173701242117</v>
      </c>
      <c r="AW39">
        <f t="shared" si="20"/>
        <v>2.7522052513690691</v>
      </c>
      <c r="AY39">
        <f t="shared" si="21"/>
        <v>-37</v>
      </c>
      <c r="BK39">
        <f t="shared" si="22"/>
        <v>-37</v>
      </c>
      <c r="BL39">
        <f t="shared" si="23"/>
        <v>1.4039114194925819</v>
      </c>
      <c r="BM39">
        <f t="shared" si="24"/>
        <v>1050.7782758170517</v>
      </c>
      <c r="BN39">
        <f t="shared" si="28"/>
        <v>15.525329542786229</v>
      </c>
      <c r="BO39">
        <f t="shared" si="26"/>
        <v>5.1659628797614303</v>
      </c>
      <c r="BP39">
        <f t="shared" si="27"/>
        <v>3.1793261949622047</v>
      </c>
    </row>
    <row r="40" spans="1:68" ht="15" thickBot="1" x14ac:dyDescent="0.35">
      <c r="A40">
        <v>-38</v>
      </c>
      <c r="B40" s="1">
        <v>-2.0236699999999999E-9</v>
      </c>
      <c r="C40" s="1">
        <v>2.5000000000000001E-14</v>
      </c>
      <c r="E40" s="1">
        <f t="shared" si="0"/>
        <v>-2.0236699999999999E-9</v>
      </c>
      <c r="F40" s="1">
        <f t="shared" si="1"/>
        <v>-7.7825199999999995E-5</v>
      </c>
      <c r="G40" s="1">
        <f t="shared" si="2"/>
        <v>-3.1844000000000002E-4</v>
      </c>
      <c r="H40" s="1">
        <f t="shared" si="3"/>
        <v>-6.3632800000000002E-4</v>
      </c>
      <c r="I40" s="1">
        <f t="shared" si="4"/>
        <v>-9.2531500000000001E-4</v>
      </c>
      <c r="J40" s="1">
        <f t="shared" si="5"/>
        <v>-1.14488E-3</v>
      </c>
      <c r="L40">
        <f t="shared" si="6"/>
        <v>7.7825199999999995E-5</v>
      </c>
      <c r="M40">
        <f t="shared" si="7"/>
        <v>3.1844000000000002E-4</v>
      </c>
      <c r="N40">
        <f t="shared" si="8"/>
        <v>6.3632800000000002E-4</v>
      </c>
      <c r="O40">
        <f t="shared" si="9"/>
        <v>9.2531500000000001E-4</v>
      </c>
      <c r="P40">
        <f t="shared" si="10"/>
        <v>1.14488E-3</v>
      </c>
      <c r="AB40">
        <f>1/((-20*A40)-('S1 D1 300K 50L IDVG'!$CN$30*A40)-((A40)^2/2))</f>
        <v>-6.4830502973549971E-4</v>
      </c>
      <c r="AC40">
        <f>1/((-40*A40)-('S1 D1 300K 50L IDVG'!$CN$30*A40)-((A40)^2/2))</f>
        <v>-1.2779817441379148E-3</v>
      </c>
      <c r="AD40">
        <f>1/((-60*A40)-('S1 D1 300K 50L IDVG'!$CN$30*A40)-((A40)^2/2))</f>
        <v>-4.4476485276329157E-2</v>
      </c>
      <c r="AE40">
        <f>1/((-80*A40)-('S1 D1 300K 50L IDVG'!$CN$30*A40)-((A40)^2/2))</f>
        <v>1.3559024029792955E-3</v>
      </c>
      <c r="AF40">
        <f>1/((-100*A40)-('S1 D1 300K 50L IDVG'!$CN$30*A40)-((A40)^2/2))</f>
        <v>6.6777240473227858E-4</v>
      </c>
      <c r="AL40">
        <f t="shared" si="11"/>
        <v>-0.21196285519411345</v>
      </c>
      <c r="AM40">
        <f t="shared" si="12"/>
        <v>-1.7096703884535782</v>
      </c>
      <c r="AN40">
        <f t="shared" si="13"/>
        <v>-118.89719756114204</v>
      </c>
      <c r="AO40">
        <f t="shared" si="14"/>
        <v>5.2708196622295844</v>
      </c>
      <c r="AP40">
        <f t="shared" si="15"/>
        <v>3.2118004999517376</v>
      </c>
      <c r="AS40">
        <f t="shared" si="16"/>
        <v>1.4026119904578731</v>
      </c>
      <c r="AT40">
        <f t="shared" si="17"/>
        <v>1056.1045662750271</v>
      </c>
      <c r="AU40">
        <f t="shared" si="18"/>
        <v>15.777666884349104</v>
      </c>
      <c r="AV40">
        <f t="shared" si="19"/>
        <v>5.2702239568073006</v>
      </c>
      <c r="AW40">
        <f t="shared" si="20"/>
        <v>2.8196852995150876</v>
      </c>
      <c r="AY40">
        <f t="shared" si="21"/>
        <v>-38</v>
      </c>
      <c r="BK40">
        <f t="shared" si="22"/>
        <v>-38</v>
      </c>
      <c r="BL40">
        <f t="shared" si="23"/>
        <v>1.4026119904578731</v>
      </c>
      <c r="BM40">
        <f t="shared" si="24"/>
        <v>1056.1045662750271</v>
      </c>
      <c r="BN40">
        <f t="shared" si="28"/>
        <v>15.777666884349104</v>
      </c>
      <c r="BO40">
        <f t="shared" si="26"/>
        <v>5.2708196622295844</v>
      </c>
      <c r="BP40">
        <f t="shared" si="27"/>
        <v>3.2118004999517376</v>
      </c>
    </row>
    <row r="41" spans="1:68" ht="15" thickTop="1" x14ac:dyDescent="0.3">
      <c r="A41">
        <v>-39</v>
      </c>
      <c r="B41" s="1">
        <v>-2.22436E-9</v>
      </c>
      <c r="C41" s="1">
        <v>5.9999999999999997E-15</v>
      </c>
      <c r="E41" s="1">
        <f t="shared" si="0"/>
        <v>-2.22436E-9</v>
      </c>
      <c r="F41" s="1">
        <f t="shared" si="1"/>
        <v>-7.7718600000000005E-5</v>
      </c>
      <c r="G41" s="1">
        <f t="shared" si="2"/>
        <v>-3.1989799999999999E-4</v>
      </c>
      <c r="H41" s="1">
        <f t="shared" si="3"/>
        <v>-6.4604699999999996E-4</v>
      </c>
      <c r="I41" s="1">
        <f t="shared" si="4"/>
        <v>-9.4435000000000005E-4</v>
      </c>
      <c r="J41" s="1">
        <f t="shared" si="5"/>
        <v>-1.1716000000000001E-3</v>
      </c>
      <c r="L41">
        <f t="shared" si="6"/>
        <v>7.7718600000000005E-5</v>
      </c>
      <c r="M41">
        <f t="shared" si="7"/>
        <v>3.1989799999999999E-4</v>
      </c>
      <c r="N41">
        <f t="shared" si="8"/>
        <v>6.4604699999999996E-4</v>
      </c>
      <c r="O41">
        <f t="shared" si="9"/>
        <v>9.4435000000000005E-4</v>
      </c>
      <c r="P41">
        <f t="shared" si="10"/>
        <v>1.1716000000000001E-3</v>
      </c>
      <c r="AB41">
        <f>1/((-20*A41)-('S1 D1 300K 50L IDVG'!$CN$30*A41)-((A41)^2/2))</f>
        <v>-6.2399557393170622E-4</v>
      </c>
      <c r="AC41">
        <f>1/((-40*A41)-('S1 D1 300K 50L IDVG'!$CN$30*A41)-((A41)^2/2))</f>
        <v>-1.2156939232994264E-3</v>
      </c>
      <c r="AD41">
        <f>1/((-60*A41)-('S1 D1 300K 50L IDVG'!$CN$30*A41)-((A41)^2/2))</f>
        <v>-2.3487703282108089E-2</v>
      </c>
      <c r="AE41">
        <f>1/((-80*A41)-('S1 D1 300K 50L IDVG'!$CN$30*A41)-((A41)^2/2))</f>
        <v>1.3560709726149786E-3</v>
      </c>
      <c r="AF41">
        <f>1/((-100*A41)-('S1 D1 300K 50L IDVG'!$CN$30*A41)-((A41)^2/2))</f>
        <v>6.5901135776344098E-4</v>
      </c>
      <c r="AL41">
        <f t="shared" si="11"/>
        <v>-0.20373544979760866</v>
      </c>
      <c r="AM41">
        <f t="shared" si="12"/>
        <v>-1.6337887274508991</v>
      </c>
      <c r="AN41">
        <f t="shared" si="13"/>
        <v>-63.747739682252131</v>
      </c>
      <c r="AO41">
        <f t="shared" si="14"/>
        <v>5.3799164228132259</v>
      </c>
      <c r="AP41">
        <f t="shared" si="15"/>
        <v>3.2436380553257687</v>
      </c>
      <c r="AS41">
        <f t="shared" si="16"/>
        <v>1.4006907819266674</v>
      </c>
      <c r="AT41">
        <f t="shared" si="17"/>
        <v>1060.9400155201879</v>
      </c>
      <c r="AU41">
        <f t="shared" si="18"/>
        <v>16.018648177721371</v>
      </c>
      <c r="AV41">
        <f t="shared" si="19"/>
        <v>5.3786396995736316</v>
      </c>
      <c r="AW41">
        <f t="shared" si="20"/>
        <v>2.8854930620780141</v>
      </c>
      <c r="AY41">
        <f t="shared" si="21"/>
        <v>-39</v>
      </c>
      <c r="BK41">
        <f t="shared" si="22"/>
        <v>-39</v>
      </c>
      <c r="BL41">
        <f t="shared" si="23"/>
        <v>1.4006907819266674</v>
      </c>
      <c r="BM41">
        <f t="shared" si="24"/>
        <v>1060.9400155201879</v>
      </c>
      <c r="BN41">
        <f t="shared" si="28"/>
        <v>16.018648177721371</v>
      </c>
      <c r="BO41" s="18">
        <f>AV41</f>
        <v>5.3786396995736316</v>
      </c>
      <c r="BP41">
        <f t="shared" si="27"/>
        <v>3.2436380553257687</v>
      </c>
    </row>
    <row r="42" spans="1:68" x14ac:dyDescent="0.3">
      <c r="A42">
        <v>-40</v>
      </c>
      <c r="B42" s="1">
        <v>-2.3190799999999998E-9</v>
      </c>
      <c r="C42" s="1">
        <v>-2.9999999999999998E-15</v>
      </c>
      <c r="E42" s="1">
        <f t="shared" si="0"/>
        <v>-2.3190799999999998E-9</v>
      </c>
      <c r="F42" s="1">
        <f t="shared" si="1"/>
        <v>-7.7625899999999998E-5</v>
      </c>
      <c r="G42" s="1">
        <f t="shared" si="2"/>
        <v>-3.2109199999999998E-4</v>
      </c>
      <c r="H42" s="1">
        <f t="shared" si="3"/>
        <v>-6.5526500000000004E-4</v>
      </c>
      <c r="I42" s="1">
        <f t="shared" si="4"/>
        <v>-9.6272899999999995E-4</v>
      </c>
      <c r="J42" s="1">
        <f t="shared" si="5"/>
        <v>-1.1981800000000001E-3</v>
      </c>
      <c r="L42">
        <f t="shared" si="6"/>
        <v>7.7625899999999998E-5</v>
      </c>
      <c r="M42">
        <f t="shared" si="7"/>
        <v>3.2109199999999998E-4</v>
      </c>
      <c r="N42">
        <f t="shared" si="8"/>
        <v>6.5526500000000004E-4</v>
      </c>
      <c r="O42">
        <f t="shared" si="9"/>
        <v>9.6272899999999995E-4</v>
      </c>
      <c r="P42">
        <f t="shared" si="10"/>
        <v>1.1981800000000001E-3</v>
      </c>
      <c r="AB42">
        <f>1/((-20*A42)-('S1 D1 300K 50L IDVG'!$CN$30*A42)-((A42)^2/2))</f>
        <v>-6.0108177344252991E-4</v>
      </c>
      <c r="AC42">
        <f>1/((-40*A42)-('S1 D1 300K 50L IDVG'!$CN$30*A42)-((A42)^2/2))</f>
        <v>-1.1578534645098624E-3</v>
      </c>
      <c r="AD42">
        <f>1/((-60*A42)-('S1 D1 300K 50L IDVG'!$CN$30*A42)-((A42)^2/2))</f>
        <v>-1.5706687429309075E-2</v>
      </c>
      <c r="AE42">
        <f>1/((-80*A42)-('S1 D1 300K 50L IDVG'!$CN$30*A42)-((A42)^2/2))</f>
        <v>1.3580814680154343E-3</v>
      </c>
      <c r="AF42">
        <f>1/((-100*A42)-('S1 D1 300K 50L IDVG'!$CN$30*A42)-((A42)^2/2))</f>
        <v>6.5090061634886262E-4</v>
      </c>
      <c r="AL42">
        <f t="shared" si="11"/>
        <v>-0.19601997616617442</v>
      </c>
      <c r="AM42">
        <f t="shared" si="12"/>
        <v>-1.5618639800326846</v>
      </c>
      <c r="AN42">
        <f t="shared" si="13"/>
        <v>-43.237611706883989</v>
      </c>
      <c r="AO42">
        <f t="shared" si="14"/>
        <v>5.4927521360292477</v>
      </c>
      <c r="AP42">
        <f t="shared" si="15"/>
        <v>3.2763996688989612</v>
      </c>
      <c r="AS42">
        <f t="shared" si="16"/>
        <v>1.3990200874534704</v>
      </c>
      <c r="AT42">
        <f t="shared" si="17"/>
        <v>1064.8999101695169</v>
      </c>
      <c r="AU42">
        <f t="shared" si="18"/>
        <v>16.2472072437061</v>
      </c>
      <c r="AV42">
        <f t="shared" si="19"/>
        <v>5.4833191288514032</v>
      </c>
      <c r="AW42">
        <f t="shared" si="20"/>
        <v>2.9509560234897876</v>
      </c>
      <c r="AY42">
        <f t="shared" si="21"/>
        <v>-40</v>
      </c>
      <c r="BK42">
        <f t="shared" si="22"/>
        <v>-40</v>
      </c>
      <c r="BL42">
        <f t="shared" si="23"/>
        <v>1.3990200874534704</v>
      </c>
      <c r="BM42">
        <f t="shared" si="24"/>
        <v>1064.8999101695169</v>
      </c>
      <c r="BN42">
        <f t="shared" si="28"/>
        <v>16.2472072437061</v>
      </c>
      <c r="BO42">
        <f t="shared" ref="BO42:BO100" si="29">AV42</f>
        <v>5.4833191288514032</v>
      </c>
      <c r="BP42">
        <f t="shared" si="27"/>
        <v>3.2763996688989612</v>
      </c>
    </row>
    <row r="43" spans="1:68" x14ac:dyDescent="0.3">
      <c r="A43">
        <v>-41</v>
      </c>
      <c r="B43" s="1">
        <v>-2.5538900000000002E-9</v>
      </c>
      <c r="C43" s="1">
        <v>-1.6000000000000001E-14</v>
      </c>
      <c r="E43" s="1">
        <f t="shared" si="0"/>
        <v>-2.5538900000000002E-9</v>
      </c>
      <c r="F43" s="1">
        <f t="shared" si="1"/>
        <v>-7.7571999999999995E-5</v>
      </c>
      <c r="G43" s="1">
        <f t="shared" si="2"/>
        <v>-3.2206100000000001E-4</v>
      </c>
      <c r="H43" s="1">
        <f t="shared" si="3"/>
        <v>-6.6387599999999998E-4</v>
      </c>
      <c r="I43" s="1">
        <f t="shared" si="4"/>
        <v>-9.8071399999999993E-4</v>
      </c>
      <c r="J43" s="1">
        <f t="shared" si="5"/>
        <v>-1.2239799999999999E-3</v>
      </c>
      <c r="L43">
        <f t="shared" si="6"/>
        <v>7.7571999999999995E-5</v>
      </c>
      <c r="M43">
        <f t="shared" si="7"/>
        <v>3.2206100000000001E-4</v>
      </c>
      <c r="N43">
        <f t="shared" si="8"/>
        <v>6.6387599999999998E-4</v>
      </c>
      <c r="O43">
        <f t="shared" si="9"/>
        <v>9.8071399999999993E-4</v>
      </c>
      <c r="P43">
        <f t="shared" si="10"/>
        <v>1.2239799999999999E-3</v>
      </c>
      <c r="AB43">
        <f>1/((-20*A43)-('S1 D1 300K 50L IDVG'!$CN$30*A43)-((A43)^2/2))</f>
        <v>-5.79455242684884E-4</v>
      </c>
      <c r="AC43">
        <f>1/((-40*A43)-('S1 D1 300K 50L IDVG'!$CN$30*A43)-((A43)^2/2))</f>
        <v>-1.1040466513033409E-3</v>
      </c>
      <c r="AD43">
        <f>1/((-60*A43)-('S1 D1 300K 50L IDVG'!$CN$30*A43)-((A43)^2/2))</f>
        <v>-1.16606072315659E-2</v>
      </c>
      <c r="AE43">
        <f>1/((-80*A43)-('S1 D1 300K 50L IDVG'!$CN$30*A43)-((A43)^2/2))</f>
        <v>1.361950319558148E-3</v>
      </c>
      <c r="AF43">
        <f>1/((-100*A43)-('S1 D1 300K 50L IDVG'!$CN$30*A43)-((A43)^2/2))</f>
        <v>6.4340079098813656E-4</v>
      </c>
      <c r="AL43">
        <f t="shared" si="11"/>
        <v>-0.18883609452136793</v>
      </c>
      <c r="AM43">
        <f t="shared" si="12"/>
        <v>-1.4937767185856519</v>
      </c>
      <c r="AN43">
        <f t="shared" si="13"/>
        <v>-32.521327148693068</v>
      </c>
      <c r="AO43">
        <f t="shared" si="14"/>
        <v>5.6113035817991213</v>
      </c>
      <c r="AP43">
        <f t="shared" si="15"/>
        <v>3.3083849492186181</v>
      </c>
      <c r="AS43">
        <f t="shared" si="16"/>
        <v>1.3980486696314065</v>
      </c>
      <c r="AT43">
        <f t="shared" si="17"/>
        <v>1068.1135935155808</v>
      </c>
      <c r="AU43">
        <f t="shared" si="18"/>
        <v>16.460715826608517</v>
      </c>
      <c r="AV43">
        <f t="shared" si="19"/>
        <v>5.5857544917961075</v>
      </c>
      <c r="AW43">
        <f t="shared" si="20"/>
        <v>3.0144979499165649</v>
      </c>
      <c r="AY43">
        <f t="shared" si="21"/>
        <v>-41</v>
      </c>
      <c r="BK43">
        <f t="shared" si="22"/>
        <v>-41</v>
      </c>
      <c r="BL43">
        <f t="shared" si="23"/>
        <v>1.3980486696314065</v>
      </c>
      <c r="BM43">
        <f t="shared" si="24"/>
        <v>1068.1135935155808</v>
      </c>
      <c r="BN43">
        <f t="shared" si="28"/>
        <v>16.460715826608517</v>
      </c>
      <c r="BO43">
        <f t="shared" si="29"/>
        <v>5.5857544917961075</v>
      </c>
      <c r="BP43">
        <f t="shared" si="27"/>
        <v>3.3083849492186181</v>
      </c>
    </row>
    <row r="44" spans="1:68" x14ac:dyDescent="0.3">
      <c r="A44">
        <v>-42</v>
      </c>
      <c r="B44" s="1">
        <v>-2.7125500000000001E-9</v>
      </c>
      <c r="C44" s="1">
        <v>1E-14</v>
      </c>
      <c r="E44" s="1">
        <f t="shared" si="0"/>
        <v>-2.7125500000000001E-9</v>
      </c>
      <c r="F44" s="1">
        <f t="shared" si="1"/>
        <v>-7.75091E-5</v>
      </c>
      <c r="G44" s="1">
        <f t="shared" si="2"/>
        <v>-3.22935E-4</v>
      </c>
      <c r="H44" s="1">
        <f t="shared" si="3"/>
        <v>-6.72078E-4</v>
      </c>
      <c r="I44" s="1">
        <f t="shared" si="4"/>
        <v>-9.9806999999999999E-4</v>
      </c>
      <c r="J44" s="1">
        <f t="shared" si="5"/>
        <v>-1.2496300000000001E-3</v>
      </c>
      <c r="L44">
        <f t="shared" si="6"/>
        <v>7.75091E-5</v>
      </c>
      <c r="M44">
        <f t="shared" si="7"/>
        <v>3.22935E-4</v>
      </c>
      <c r="N44">
        <f t="shared" si="8"/>
        <v>6.72078E-4</v>
      </c>
      <c r="O44">
        <f t="shared" si="9"/>
        <v>9.9806999999999999E-4</v>
      </c>
      <c r="P44">
        <f t="shared" si="10"/>
        <v>1.2496300000000001E-3</v>
      </c>
      <c r="AB44">
        <f>1/((-20*A44)-('S1 D1 300K 50L IDVG'!$CN$30*A44)-((A44)^2/2))</f>
        <v>-5.5901820567195028E-4</v>
      </c>
      <c r="AC44">
        <f>1/((-40*A44)-('S1 D1 300K 50L IDVG'!$CN$30*A44)-((A44)^2/2))</f>
        <v>-1.0539067996764527E-3</v>
      </c>
      <c r="AD44">
        <f>1/((-60*A44)-('S1 D1 300K 50L IDVG'!$CN$30*A44)-((A44)^2/2))</f>
        <v>-9.1869118303058699E-3</v>
      </c>
      <c r="AE44">
        <f>1/((-80*A44)-('S1 D1 300K 50L IDVG'!$CN$30*A44)-((A44)^2/2))</f>
        <v>1.3677093508397359E-3</v>
      </c>
      <c r="AF44">
        <f>1/((-100*A44)-('S1 D1 300K 50L IDVG'!$CN$30*A44)-((A44)^2/2))</f>
        <v>6.3647667120688822E-4</v>
      </c>
      <c r="AL44">
        <f t="shared" si="11"/>
        <v>-0.18202824020747285</v>
      </c>
      <c r="AM44">
        <f t="shared" si="12"/>
        <v>-1.4298070952125079</v>
      </c>
      <c r="AN44">
        <f t="shared" si="13"/>
        <v>-25.938768440324633</v>
      </c>
      <c r="AO44">
        <f t="shared" si="14"/>
        <v>5.7347559730531419</v>
      </c>
      <c r="AP44">
        <f t="shared" si="15"/>
        <v>3.3413660635329063</v>
      </c>
      <c r="AS44">
        <f t="shared" si="16"/>
        <v>1.3969150484624304</v>
      </c>
      <c r="AT44">
        <f t="shared" si="17"/>
        <v>1071.0122098669322</v>
      </c>
      <c r="AU44">
        <f t="shared" si="18"/>
        <v>16.664083309707536</v>
      </c>
      <c r="AV44">
        <f t="shared" si="19"/>
        <v>5.6846073224476665</v>
      </c>
      <c r="AW44">
        <f t="shared" si="20"/>
        <v>3.0776704465385363</v>
      </c>
      <c r="AY44">
        <f t="shared" si="21"/>
        <v>-42</v>
      </c>
      <c r="BK44">
        <f t="shared" si="22"/>
        <v>-42</v>
      </c>
      <c r="BL44">
        <f t="shared" si="23"/>
        <v>1.3969150484624304</v>
      </c>
      <c r="BM44">
        <f t="shared" si="24"/>
        <v>1071.0122098669322</v>
      </c>
      <c r="BN44">
        <f t="shared" si="28"/>
        <v>16.664083309707536</v>
      </c>
      <c r="BO44">
        <f t="shared" si="29"/>
        <v>5.6846073224476665</v>
      </c>
      <c r="BP44">
        <f t="shared" si="27"/>
        <v>3.3413660635329063</v>
      </c>
    </row>
    <row r="45" spans="1:68" x14ac:dyDescent="0.3">
      <c r="A45">
        <v>-43</v>
      </c>
      <c r="B45" s="1">
        <v>-2.7906500000000001E-9</v>
      </c>
      <c r="C45" s="1">
        <v>-1.9000000000000001E-14</v>
      </c>
      <c r="E45" s="1">
        <f t="shared" si="0"/>
        <v>-2.7906500000000001E-9</v>
      </c>
      <c r="F45" s="1">
        <f t="shared" si="1"/>
        <v>-7.7447400000000007E-5</v>
      </c>
      <c r="G45" s="1">
        <f t="shared" si="2"/>
        <v>-3.2370899999999999E-4</v>
      </c>
      <c r="H45" s="1">
        <f t="shared" si="3"/>
        <v>-6.7978600000000004E-4</v>
      </c>
      <c r="I45" s="1">
        <f t="shared" si="4"/>
        <v>-1.0152430000000001E-3</v>
      </c>
      <c r="J45" s="1">
        <f t="shared" si="5"/>
        <v>-1.2748799999999999E-3</v>
      </c>
      <c r="L45">
        <f t="shared" si="6"/>
        <v>7.7447400000000007E-5</v>
      </c>
      <c r="M45">
        <f t="shared" si="7"/>
        <v>3.2370899999999999E-4</v>
      </c>
      <c r="N45">
        <f t="shared" si="8"/>
        <v>6.7978600000000004E-4</v>
      </c>
      <c r="O45">
        <f t="shared" si="9"/>
        <v>1.0152430000000001E-3</v>
      </c>
      <c r="P45">
        <f t="shared" si="10"/>
        <v>1.2748799999999999E-3</v>
      </c>
      <c r="AB45">
        <f>1/((-20*A45)-('S1 D1 300K 50L IDVG'!$CN$30*A45)-((A45)^2/2))</f>
        <v>-5.3968224606681557E-4</v>
      </c>
      <c r="AC45">
        <f>1/((-40*A45)-('S1 D1 300K 50L IDVG'!$CN$30*A45)-((A45)^2/2))</f>
        <v>-1.0071079822581445E-3</v>
      </c>
      <c r="AD45">
        <f>1/((-60*A45)-('S1 D1 300K 50L IDVG'!$CN$30*A45)-((A45)^2/2))</f>
        <v>-7.5220668536785367E-3</v>
      </c>
      <c r="AE45">
        <f>1/((-80*A45)-('S1 D1 300K 50L IDVG'!$CN$30*A45)-((A45)^2/2))</f>
        <v>1.3754064378041489E-3</v>
      </c>
      <c r="AF45">
        <f>1/((-100*A45)-('S1 D1 300K 50L IDVG'!$CN$30*A45)-((A45)^2/2))</f>
        <v>6.3009676791658223E-4</v>
      </c>
      <c r="AL45">
        <f t="shared" si="11"/>
        <v>-0.17559215076590146</v>
      </c>
      <c r="AM45">
        <f t="shared" si="12"/>
        <v>-1.3695911367572431</v>
      </c>
      <c r="AN45">
        <f t="shared" si="13"/>
        <v>-21.481743648797163</v>
      </c>
      <c r="AO45">
        <f t="shared" si="14"/>
        <v>5.8662582914576751</v>
      </c>
      <c r="AP45">
        <f t="shared" si="15"/>
        <v>3.3747117567670983</v>
      </c>
      <c r="AS45">
        <f t="shared" si="16"/>
        <v>1.3958030544063762</v>
      </c>
      <c r="AT45">
        <f t="shared" si="17"/>
        <v>1073.5791767501655</v>
      </c>
      <c r="AU45">
        <f t="shared" si="18"/>
        <v>16.855202129474328</v>
      </c>
      <c r="AV45">
        <f t="shared" si="19"/>
        <v>5.782417858330315</v>
      </c>
      <c r="AW45">
        <f t="shared" si="20"/>
        <v>3.1398577970143551</v>
      </c>
      <c r="AY45">
        <f t="shared" si="21"/>
        <v>-43</v>
      </c>
      <c r="BK45">
        <f t="shared" si="22"/>
        <v>-43</v>
      </c>
      <c r="BL45">
        <f t="shared" si="23"/>
        <v>1.3958030544063762</v>
      </c>
      <c r="BM45">
        <f t="shared" si="24"/>
        <v>1073.5791767501655</v>
      </c>
      <c r="BN45">
        <f t="shared" si="28"/>
        <v>16.855202129474328</v>
      </c>
      <c r="BO45">
        <f t="shared" si="29"/>
        <v>5.782417858330315</v>
      </c>
      <c r="BP45">
        <f t="shared" si="27"/>
        <v>3.3747117567670983</v>
      </c>
    </row>
    <row r="46" spans="1:68" x14ac:dyDescent="0.3">
      <c r="A46">
        <v>-44</v>
      </c>
      <c r="B46" s="1">
        <v>-2.8984999999999999E-9</v>
      </c>
      <c r="C46" s="1">
        <v>1.1E-14</v>
      </c>
      <c r="E46" s="1">
        <f t="shared" si="0"/>
        <v>-2.8984999999999999E-9</v>
      </c>
      <c r="F46" s="1">
        <f t="shared" si="1"/>
        <v>-7.7334899999999997E-5</v>
      </c>
      <c r="G46" s="1">
        <f t="shared" si="2"/>
        <v>-3.2438999999999998E-4</v>
      </c>
      <c r="H46" s="1">
        <f t="shared" si="3"/>
        <v>-6.8709999999999995E-4</v>
      </c>
      <c r="I46" s="1">
        <f t="shared" si="4"/>
        <v>-1.031938E-3</v>
      </c>
      <c r="J46" s="1">
        <f t="shared" si="5"/>
        <v>-1.2995400000000001E-3</v>
      </c>
      <c r="L46">
        <f t="shared" si="6"/>
        <v>7.7334899999999997E-5</v>
      </c>
      <c r="M46">
        <f t="shared" si="7"/>
        <v>3.2438999999999998E-4</v>
      </c>
      <c r="N46">
        <f t="shared" si="8"/>
        <v>6.8709999999999995E-4</v>
      </c>
      <c r="O46">
        <f t="shared" si="9"/>
        <v>1.031938E-3</v>
      </c>
      <c r="P46">
        <f t="shared" si="10"/>
        <v>1.2995400000000001E-3</v>
      </c>
      <c r="AB46">
        <f>1/((-20*A46)-('S1 D1 300K 50L IDVG'!$CN$30*A46)-((A46)^2/2))</f>
        <v>-5.2136722877776107E-4</v>
      </c>
      <c r="AC46">
        <f>1/((-40*A46)-('S1 D1 300K 50L IDVG'!$CN$30*A46)-((A46)^2/2))</f>
        <v>-9.6335970855569557E-4</v>
      </c>
      <c r="AD46">
        <f>1/((-60*A46)-('S1 D1 300K 50L IDVG'!$CN$30*A46)-((A46)^2/2))</f>
        <v>-6.327757730193658E-3</v>
      </c>
      <c r="AE46">
        <f>1/((-80*A46)-('S1 D1 300K 50L IDVG'!$CN$30*A46)-((A46)^2/2))</f>
        <v>1.3851065155806707E-3</v>
      </c>
      <c r="AF46">
        <f>1/((-100*A46)-('S1 D1 300K 50L IDVG'!$CN$30*A46)-((A46)^2/2))</f>
        <v>6.2423292045813686E-4</v>
      </c>
      <c r="AL46">
        <f t="shared" si="11"/>
        <v>-0.16938672932396828</v>
      </c>
      <c r="AM46">
        <f t="shared" si="12"/>
        <v>-1.3128528784431523</v>
      </c>
      <c r="AN46">
        <f t="shared" si="13"/>
        <v>-18.265430646974618</v>
      </c>
      <c r="AO46">
        <f t="shared" si="14"/>
        <v>6.0047772529021159</v>
      </c>
      <c r="AP46">
        <f t="shared" si="15"/>
        <v>3.4079753489950528</v>
      </c>
      <c r="AS46">
        <f t="shared" si="16"/>
        <v>1.393775512569972</v>
      </c>
      <c r="AT46">
        <f t="shared" si="17"/>
        <v>1075.8377096280492</v>
      </c>
      <c r="AU46">
        <f t="shared" si="18"/>
        <v>17.036551772413389</v>
      </c>
      <c r="AV46">
        <f t="shared" si="19"/>
        <v>5.8775058974941645</v>
      </c>
      <c r="AW46">
        <f t="shared" si="20"/>
        <v>3.2005920569246009</v>
      </c>
      <c r="AY46">
        <f t="shared" si="21"/>
        <v>-44</v>
      </c>
      <c r="BK46">
        <f t="shared" si="22"/>
        <v>-44</v>
      </c>
      <c r="BL46">
        <f t="shared" si="23"/>
        <v>1.393775512569972</v>
      </c>
      <c r="BM46">
        <f t="shared" si="24"/>
        <v>1075.8377096280492</v>
      </c>
      <c r="BN46">
        <f t="shared" si="28"/>
        <v>17.036551772413389</v>
      </c>
      <c r="BO46">
        <f t="shared" si="29"/>
        <v>5.8775058974941645</v>
      </c>
      <c r="BP46">
        <f t="shared" si="27"/>
        <v>3.4079753489950528</v>
      </c>
    </row>
    <row r="47" spans="1:68" x14ac:dyDescent="0.3">
      <c r="A47">
        <v>-45</v>
      </c>
      <c r="B47" s="1">
        <v>-3.1539199999999998E-9</v>
      </c>
      <c r="C47" s="1">
        <v>-1.7E-14</v>
      </c>
      <c r="E47" s="1">
        <f t="shared" si="0"/>
        <v>-3.1539199999999998E-9</v>
      </c>
      <c r="F47" s="1">
        <f t="shared" si="1"/>
        <v>-7.7259699999999995E-5</v>
      </c>
      <c r="G47" s="1">
        <f t="shared" si="2"/>
        <v>-3.24946E-4</v>
      </c>
      <c r="H47" s="1">
        <f t="shared" si="3"/>
        <v>-6.9381300000000005E-4</v>
      </c>
      <c r="I47" s="1">
        <f t="shared" si="4"/>
        <v>-1.047875E-3</v>
      </c>
      <c r="J47" s="1">
        <f t="shared" si="5"/>
        <v>-1.3238200000000001E-3</v>
      </c>
      <c r="L47">
        <f t="shared" si="6"/>
        <v>7.7259699999999995E-5</v>
      </c>
      <c r="M47">
        <f t="shared" si="7"/>
        <v>3.24946E-4</v>
      </c>
      <c r="N47">
        <f t="shared" si="8"/>
        <v>6.9381300000000005E-4</v>
      </c>
      <c r="O47">
        <f t="shared" si="9"/>
        <v>1.047875E-3</v>
      </c>
      <c r="P47">
        <f t="shared" si="10"/>
        <v>1.3238200000000001E-3</v>
      </c>
      <c r="AB47">
        <f>1/((-20*A47)-('S1 D1 300K 50L IDVG'!$CN$30*A47)-((A47)^2/2))</f>
        <v>-5.0400036632600154E-4</v>
      </c>
      <c r="AC47">
        <f>1/((-40*A47)-('S1 D1 300K 50L IDVG'!$CN$30*A47)-((A47)^2/2))</f>
        <v>-9.2240239830890486E-4</v>
      </c>
      <c r="AD47">
        <f>1/((-60*A47)-('S1 D1 300K 50L IDVG'!$CN$30*A47)-((A47)^2/2))</f>
        <v>-5.4310770205443235E-3</v>
      </c>
      <c r="AE47">
        <f>1/((-80*A47)-('S1 D1 300K 50L IDVG'!$CN$30*A47)-((A47)^2/2))</f>
        <v>1.3968929730787546E-3</v>
      </c>
      <c r="AF47">
        <f>1/((-100*A47)-('S1 D1 300K 50L IDVG'!$CN$30*A47)-((A47)^2/2))</f>
        <v>6.1885995848455651E-4</v>
      </c>
      <c r="AL47">
        <f t="shared" si="11"/>
        <v>-0.16358519425827503</v>
      </c>
      <c r="AM47">
        <f t="shared" si="12"/>
        <v>-1.2591913837325333</v>
      </c>
      <c r="AN47">
        <f t="shared" si="13"/>
        <v>-15.830277181630111</v>
      </c>
      <c r="AO47">
        <f t="shared" si="14"/>
        <v>6.1493998987081122</v>
      </c>
      <c r="AP47">
        <f t="shared" si="15"/>
        <v>3.4417668429653405</v>
      </c>
      <c r="AS47">
        <f t="shared" si="16"/>
        <v>1.3924202134935488</v>
      </c>
      <c r="AT47">
        <f t="shared" si="17"/>
        <v>1077.6816806707855</v>
      </c>
      <c r="AU47">
        <f t="shared" si="18"/>
        <v>17.202999701460417</v>
      </c>
      <c r="AV47">
        <f t="shared" si="19"/>
        <v>5.968276671986783</v>
      </c>
      <c r="AW47">
        <f t="shared" si="20"/>
        <v>3.2603904279960028</v>
      </c>
      <c r="AY47">
        <f t="shared" si="21"/>
        <v>-45</v>
      </c>
      <c r="BK47">
        <f t="shared" si="22"/>
        <v>-45</v>
      </c>
      <c r="BL47">
        <f t="shared" si="23"/>
        <v>1.3924202134935488</v>
      </c>
      <c r="BM47">
        <f t="shared" si="24"/>
        <v>1077.6816806707855</v>
      </c>
      <c r="BN47">
        <f t="shared" si="28"/>
        <v>17.202999701460417</v>
      </c>
      <c r="BO47">
        <f t="shared" si="29"/>
        <v>5.968276671986783</v>
      </c>
      <c r="BP47">
        <f t="shared" si="27"/>
        <v>3.4417668429653405</v>
      </c>
    </row>
    <row r="48" spans="1:68" x14ac:dyDescent="0.3">
      <c r="A48">
        <v>-46</v>
      </c>
      <c r="B48" s="1">
        <v>-3.4210199999999998E-9</v>
      </c>
      <c r="C48" s="1">
        <v>-1.0000000000000001E-15</v>
      </c>
      <c r="E48" s="1">
        <f t="shared" si="0"/>
        <v>-3.4210199999999998E-9</v>
      </c>
      <c r="F48" s="1">
        <f t="shared" si="1"/>
        <v>-7.7161099999999995E-5</v>
      </c>
      <c r="G48" s="1">
        <f t="shared" si="2"/>
        <v>-3.2539500000000002E-4</v>
      </c>
      <c r="H48" s="1">
        <f t="shared" si="3"/>
        <v>-7.0017500000000004E-4</v>
      </c>
      <c r="I48" s="1">
        <f t="shared" si="4"/>
        <v>-1.063353E-3</v>
      </c>
      <c r="J48" s="1">
        <f t="shared" si="5"/>
        <v>-1.34734E-3</v>
      </c>
      <c r="L48">
        <f t="shared" si="6"/>
        <v>7.7161099999999995E-5</v>
      </c>
      <c r="M48">
        <f t="shared" si="7"/>
        <v>3.2539500000000002E-4</v>
      </c>
      <c r="N48">
        <f t="shared" si="8"/>
        <v>7.0017500000000004E-4</v>
      </c>
      <c r="O48">
        <f t="shared" si="9"/>
        <v>1.063353E-3</v>
      </c>
      <c r="P48">
        <f t="shared" si="10"/>
        <v>1.34734E-3</v>
      </c>
      <c r="AB48">
        <f>1/((-20*A48)-('S1 D1 300K 50L IDVG'!$CN$30*A48)-((A48)^2/2))</f>
        <v>-4.875154078796419E-4</v>
      </c>
      <c r="AC48">
        <f>1/((-40*A48)-('S1 D1 300K 50L IDVG'!$CN$30*A48)-((A48)^2/2))</f>
        <v>-8.8400351559352942E-4</v>
      </c>
      <c r="AD48">
        <f>1/((-60*A48)-('S1 D1 300K 50L IDVG'!$CN$30*A48)-((A48)^2/2))</f>
        <v>-4.7344624490329714E-3</v>
      </c>
      <c r="AE48">
        <f>1/((-80*A48)-('S1 D1 300K 50L IDVG'!$CN$30*A48)-((A48)^2/2))</f>
        <v>1.4108694923282664E-3</v>
      </c>
      <c r="AF48">
        <f>1/((-100*A48)-('S1 D1 300K 50L IDVG'!$CN$30*A48)-((A48)^2/2))</f>
        <v>6.1395541057392741E-4</v>
      </c>
      <c r="AL48">
        <f t="shared" si="11"/>
        <v>-0.15803267116171421</v>
      </c>
      <c r="AM48">
        <f t="shared" si="12"/>
        <v>-1.2084397210980937</v>
      </c>
      <c r="AN48">
        <f t="shared" si="13"/>
        <v>-13.926353051180381</v>
      </c>
      <c r="AO48">
        <f t="shared" si="14"/>
        <v>6.3026679575541698</v>
      </c>
      <c r="AP48">
        <f t="shared" si="15"/>
        <v>3.4751548317539598</v>
      </c>
      <c r="AS48">
        <f t="shared" si="16"/>
        <v>1.390643185715154</v>
      </c>
      <c r="AT48">
        <f t="shared" si="17"/>
        <v>1079.1707867826356</v>
      </c>
      <c r="AU48">
        <f t="shared" si="18"/>
        <v>17.360744632876653</v>
      </c>
      <c r="AV48">
        <f t="shared" si="19"/>
        <v>6.0564331661573769</v>
      </c>
      <c r="AW48">
        <f t="shared" si="20"/>
        <v>3.3183170213897162</v>
      </c>
      <c r="AY48">
        <f t="shared" si="21"/>
        <v>-46</v>
      </c>
      <c r="BK48">
        <f t="shared" si="22"/>
        <v>-46</v>
      </c>
      <c r="BL48">
        <f t="shared" si="23"/>
        <v>1.390643185715154</v>
      </c>
      <c r="BM48">
        <f t="shared" si="24"/>
        <v>1079.1707867826356</v>
      </c>
      <c r="BN48">
        <f t="shared" si="28"/>
        <v>17.360744632876653</v>
      </c>
      <c r="BO48">
        <f t="shared" si="29"/>
        <v>6.0564331661573769</v>
      </c>
      <c r="BP48">
        <f t="shared" si="27"/>
        <v>3.4751548317539598</v>
      </c>
    </row>
    <row r="49" spans="1:68" x14ac:dyDescent="0.3">
      <c r="A49">
        <v>-47</v>
      </c>
      <c r="B49" s="1">
        <v>-3.8727200000000003E-9</v>
      </c>
      <c r="C49" s="1">
        <v>-1E-14</v>
      </c>
      <c r="E49" s="1">
        <f t="shared" si="0"/>
        <v>-3.8727200000000003E-9</v>
      </c>
      <c r="F49" s="1">
        <f t="shared" si="1"/>
        <v>-7.7068600000000003E-5</v>
      </c>
      <c r="G49" s="1">
        <f t="shared" si="2"/>
        <v>-3.2580700000000001E-4</v>
      </c>
      <c r="H49" s="1">
        <f t="shared" si="3"/>
        <v>-7.0605099999999997E-4</v>
      </c>
      <c r="I49" s="1">
        <f t="shared" si="4"/>
        <v>-1.0784099999999999E-3</v>
      </c>
      <c r="J49" s="1">
        <f t="shared" si="5"/>
        <v>-1.37078E-3</v>
      </c>
      <c r="L49">
        <f t="shared" si="6"/>
        <v>7.7068600000000003E-5</v>
      </c>
      <c r="M49">
        <f t="shared" si="7"/>
        <v>3.2580700000000001E-4</v>
      </c>
      <c r="N49">
        <f t="shared" si="8"/>
        <v>7.0605099999999997E-4</v>
      </c>
      <c r="O49">
        <f t="shared" si="9"/>
        <v>1.0784099999999999E-3</v>
      </c>
      <c r="P49">
        <f t="shared" si="10"/>
        <v>1.37078E-3</v>
      </c>
      <c r="AB49">
        <f>1/((-20*A49)-('S1 D1 300K 50L IDVG'!$CN$30*A49)-((A49)^2/2))</f>
        <v>-4.7185193261694685E-4</v>
      </c>
      <c r="AC49">
        <f>1/((-40*A49)-('S1 D1 300K 50L IDVG'!$CN$30*A49)-((A49)^2/2))</f>
        <v>-8.4795425566475591E-4</v>
      </c>
      <c r="AD49">
        <f>1/((-60*A49)-('S1 D1 300K 50L IDVG'!$CN$30*A49)-((A49)^2/2))</f>
        <v>-4.1786995905949177E-3</v>
      </c>
      <c r="AE49">
        <f>1/((-80*A49)-('S1 D1 300K 50L IDVG'!$CN$30*A49)-((A49)^2/2))</f>
        <v>1.4271624103136052E-3</v>
      </c>
      <c r="AF49">
        <f>1/((-100*A49)-('S1 D1 300K 50L IDVG'!$CN$30*A49)-((A49)^2/2))</f>
        <v>6.0949925287082508E-4</v>
      </c>
      <c r="AL49">
        <f t="shared" si="11"/>
        <v>-0.15277184814839789</v>
      </c>
      <c r="AM49">
        <f t="shared" si="12"/>
        <v>-1.1606277753274876</v>
      </c>
      <c r="AN49">
        <f t="shared" si="13"/>
        <v>-12.394737898672293</v>
      </c>
      <c r="AO49">
        <f t="shared" si="14"/>
        <v>6.46572797802152</v>
      </c>
      <c r="AP49">
        <f t="shared" si="15"/>
        <v>3.509951063256239</v>
      </c>
      <c r="AS49">
        <f t="shared" si="16"/>
        <v>1.3889760957607775</v>
      </c>
      <c r="AT49">
        <f t="shared" si="17"/>
        <v>1080.5371825912816</v>
      </c>
      <c r="AU49">
        <f t="shared" si="18"/>
        <v>17.506439259881017</v>
      </c>
      <c r="AV49">
        <f t="shared" si="19"/>
        <v>6.1421918127994912</v>
      </c>
      <c r="AW49">
        <f t="shared" si="20"/>
        <v>3.3760465855541995</v>
      </c>
      <c r="AY49">
        <f t="shared" si="21"/>
        <v>-47</v>
      </c>
      <c r="BK49">
        <f t="shared" si="22"/>
        <v>-47</v>
      </c>
      <c r="BL49">
        <f t="shared" si="23"/>
        <v>1.3889760957607775</v>
      </c>
      <c r="BM49">
        <f t="shared" si="24"/>
        <v>1080.5371825912816</v>
      </c>
      <c r="BN49">
        <f t="shared" si="28"/>
        <v>17.506439259881017</v>
      </c>
      <c r="BO49">
        <f t="shared" si="29"/>
        <v>6.1421918127994912</v>
      </c>
      <c r="BP49">
        <f t="shared" si="27"/>
        <v>3.509951063256239</v>
      </c>
    </row>
    <row r="50" spans="1:68" x14ac:dyDescent="0.3">
      <c r="A50">
        <v>-48</v>
      </c>
      <c r="B50" s="1">
        <v>-3.93255E-9</v>
      </c>
      <c r="C50" s="1">
        <v>-7.0000000000000001E-15</v>
      </c>
      <c r="E50" s="1">
        <f t="shared" si="0"/>
        <v>-3.93255E-9</v>
      </c>
      <c r="F50" s="1">
        <f t="shared" si="1"/>
        <v>-7.6980899999999993E-5</v>
      </c>
      <c r="G50" s="1">
        <f t="shared" si="2"/>
        <v>-3.26161E-4</v>
      </c>
      <c r="H50" s="1">
        <f t="shared" si="3"/>
        <v>-7.1149600000000005E-4</v>
      </c>
      <c r="I50" s="1">
        <f t="shared" si="4"/>
        <v>-1.0928730000000001E-3</v>
      </c>
      <c r="J50" s="1">
        <f t="shared" si="5"/>
        <v>-1.3937000000000001E-3</v>
      </c>
      <c r="L50">
        <f t="shared" si="6"/>
        <v>7.6980899999999993E-5</v>
      </c>
      <c r="M50">
        <f t="shared" si="7"/>
        <v>3.26161E-4</v>
      </c>
      <c r="N50">
        <f t="shared" si="8"/>
        <v>7.1149600000000005E-4</v>
      </c>
      <c r="O50">
        <f t="shared" si="9"/>
        <v>1.0928730000000001E-3</v>
      </c>
      <c r="P50">
        <f t="shared" si="10"/>
        <v>1.3937000000000001E-3</v>
      </c>
      <c r="AB50">
        <f>1/((-20*A50)-('S1 D1 300K 50L IDVG'!$CN$30*A50)-((A50)^2/2))</f>
        <v>-4.5695473214396663E-4</v>
      </c>
      <c r="AC50">
        <f>1/((-40*A50)-('S1 D1 300K 50L IDVG'!$CN$30*A50)-((A50)^2/2))</f>
        <v>-8.1406669600222765E-4</v>
      </c>
      <c r="AD50">
        <f>1/((-60*A50)-('S1 D1 300K 50L IDVG'!$CN$30*A50)-((A50)^2/2))</f>
        <v>-3.7257743891329909E-3</v>
      </c>
      <c r="AE50">
        <f>1/((-80*A50)-('S1 D1 300K 50L IDVG'!$CN$30*A50)-((A50)^2/2))</f>
        <v>1.4459237072326151E-3</v>
      </c>
      <c r="AF50">
        <f>1/((-100*A50)-('S1 D1 300K 50L IDVG'!$CN$30*A50)-((A50)^2/2))</f>
        <v>6.0547369220053499E-4</v>
      </c>
      <c r="AL50">
        <f t="shared" si="11"/>
        <v>-0.14778021290038287</v>
      </c>
      <c r="AM50">
        <f t="shared" si="12"/>
        <v>-1.1154552254684478</v>
      </c>
      <c r="AN50">
        <f t="shared" si="13"/>
        <v>-11.136510744364251</v>
      </c>
      <c r="AO50">
        <f t="shared" si="14"/>
        <v>6.6385800972241729</v>
      </c>
      <c r="AP50">
        <f t="shared" si="15"/>
        <v>3.5450690800777469</v>
      </c>
      <c r="AS50">
        <f t="shared" si="16"/>
        <v>1.3873955142580872</v>
      </c>
      <c r="AT50">
        <f t="shared" si="17"/>
        <v>1081.7112217084195</v>
      </c>
      <c r="AU50">
        <f t="shared" si="18"/>
        <v>17.641447300050995</v>
      </c>
      <c r="AV50">
        <f t="shared" si="19"/>
        <v>6.2245672731425143</v>
      </c>
      <c r="AW50">
        <f t="shared" si="20"/>
        <v>3.4324954597286861</v>
      </c>
      <c r="AY50">
        <f t="shared" si="21"/>
        <v>-48</v>
      </c>
      <c r="BK50">
        <f t="shared" si="22"/>
        <v>-48</v>
      </c>
      <c r="BL50">
        <f t="shared" si="23"/>
        <v>1.3873955142580872</v>
      </c>
      <c r="BM50">
        <f t="shared" si="24"/>
        <v>1081.7112217084195</v>
      </c>
      <c r="BN50">
        <f t="shared" si="28"/>
        <v>17.641447300050995</v>
      </c>
      <c r="BO50">
        <f t="shared" si="29"/>
        <v>6.2245672731425143</v>
      </c>
      <c r="BP50">
        <f t="shared" si="27"/>
        <v>3.5450690800777469</v>
      </c>
    </row>
    <row r="51" spans="1:68" x14ac:dyDescent="0.3">
      <c r="A51">
        <v>-49</v>
      </c>
      <c r="B51" s="1">
        <v>-4.6124399999999998E-9</v>
      </c>
      <c r="C51" s="1">
        <v>-4.1999999999999998E-14</v>
      </c>
      <c r="E51" s="1">
        <f t="shared" si="0"/>
        <v>-4.6124399999999998E-9</v>
      </c>
      <c r="F51" s="1">
        <f t="shared" si="1"/>
        <v>-7.6910999999999996E-5</v>
      </c>
      <c r="G51" s="1">
        <f t="shared" si="2"/>
        <v>-3.2646500000000001E-4</v>
      </c>
      <c r="H51" s="1">
        <f t="shared" si="3"/>
        <v>-7.1645200000000002E-4</v>
      </c>
      <c r="I51" s="1">
        <f t="shared" si="4"/>
        <v>-1.106831E-3</v>
      </c>
      <c r="J51" s="1">
        <f t="shared" si="5"/>
        <v>-1.4159000000000001E-3</v>
      </c>
      <c r="L51">
        <f t="shared" si="6"/>
        <v>7.6910999999999996E-5</v>
      </c>
      <c r="M51">
        <f t="shared" si="7"/>
        <v>3.2646500000000001E-4</v>
      </c>
      <c r="N51">
        <f t="shared" si="8"/>
        <v>7.1645200000000002E-4</v>
      </c>
      <c r="O51">
        <f t="shared" si="9"/>
        <v>1.106831E-3</v>
      </c>
      <c r="P51">
        <f t="shared" si="10"/>
        <v>1.4159000000000001E-3</v>
      </c>
      <c r="AB51">
        <f>1/((-20*A51)-('S1 D1 300K 50L IDVG'!$CN$30*A51)-((A51)^2/2))</f>
        <v>-4.4277326919055487E-4</v>
      </c>
      <c r="AC51">
        <f>1/((-40*A51)-('S1 D1 300K 50L IDVG'!$CN$30*A51)-((A51)^2/2))</f>
        <v>-7.8217133866438616E-4</v>
      </c>
      <c r="AD51">
        <f>1/((-60*A51)-('S1 D1 300K 50L IDVG'!$CN$30*A51)-((A51)^2/2))</f>
        <v>-3.350170656372197E-3</v>
      </c>
      <c r="AE51">
        <f>1/((-80*A51)-('S1 D1 300K 50L IDVG'!$CN$30*A51)-((A51)^2/2))</f>
        <v>1.4673347588900487E-3</v>
      </c>
      <c r="AF51">
        <f>1/((-100*A51)-('S1 D1 300K 50L IDVG'!$CN$30*A51)-((A51)^2/2))</f>
        <v>6.0186297904009595E-4</v>
      </c>
      <c r="AL51">
        <f t="shared" si="11"/>
        <v>-0.14306387256189021</v>
      </c>
      <c r="AM51">
        <f t="shared" si="12"/>
        <v>-1.0727503138106613</v>
      </c>
      <c r="AN51">
        <f t="shared" si="13"/>
        <v>-10.083566209745912</v>
      </c>
      <c r="AO51">
        <f t="shared" si="14"/>
        <v>6.8229257362007703</v>
      </c>
      <c r="AP51">
        <f t="shared" si="15"/>
        <v>3.580060259113905</v>
      </c>
      <c r="AS51">
        <f t="shared" si="16"/>
        <v>1.3861357349304015</v>
      </c>
      <c r="AT51">
        <f t="shared" si="17"/>
        <v>1082.7194360914984</v>
      </c>
      <c r="AU51">
        <f t="shared" si="18"/>
        <v>17.764330651213971</v>
      </c>
      <c r="AV51">
        <f t="shared" si="19"/>
        <v>6.3040664555713262</v>
      </c>
      <c r="AW51">
        <f t="shared" si="20"/>
        <v>3.4871710708400991</v>
      </c>
      <c r="AY51">
        <f t="shared" si="21"/>
        <v>-49</v>
      </c>
      <c r="BK51">
        <f t="shared" si="22"/>
        <v>-49</v>
      </c>
      <c r="BL51">
        <f t="shared" si="23"/>
        <v>1.3861357349304015</v>
      </c>
      <c r="BM51">
        <f t="shared" si="24"/>
        <v>1082.7194360914984</v>
      </c>
      <c r="BN51">
        <f t="shared" si="28"/>
        <v>17.764330651213971</v>
      </c>
      <c r="BO51">
        <f t="shared" si="29"/>
        <v>6.3040664555713262</v>
      </c>
      <c r="BP51">
        <f t="shared" si="27"/>
        <v>3.580060259113905</v>
      </c>
    </row>
    <row r="52" spans="1:68" x14ac:dyDescent="0.3">
      <c r="A52">
        <v>-50</v>
      </c>
      <c r="B52" s="1">
        <v>-4.6329800000000003E-9</v>
      </c>
      <c r="C52" s="1">
        <v>8.9999999999999995E-15</v>
      </c>
      <c r="E52" s="1">
        <f t="shared" si="0"/>
        <v>-4.6329800000000003E-9</v>
      </c>
      <c r="F52" s="1">
        <f t="shared" si="1"/>
        <v>-7.6887599999999999E-5</v>
      </c>
      <c r="G52" s="1">
        <f t="shared" si="2"/>
        <v>-3.2673000000000001E-4</v>
      </c>
      <c r="H52" s="1">
        <f t="shared" si="3"/>
        <v>-7.2117800000000005E-4</v>
      </c>
      <c r="I52" s="1">
        <f t="shared" si="4"/>
        <v>-1.120284E-3</v>
      </c>
      <c r="J52" s="1">
        <f t="shared" si="5"/>
        <v>-1.4379099999999999E-3</v>
      </c>
      <c r="L52">
        <f t="shared" si="6"/>
        <v>7.6887599999999999E-5</v>
      </c>
      <c r="M52">
        <f t="shared" si="7"/>
        <v>3.2673000000000001E-4</v>
      </c>
      <c r="N52">
        <f t="shared" si="8"/>
        <v>7.2117800000000005E-4</v>
      </c>
      <c r="O52">
        <f t="shared" si="9"/>
        <v>1.120284E-3</v>
      </c>
      <c r="P52">
        <f t="shared" si="10"/>
        <v>1.4379099999999999E-3</v>
      </c>
      <c r="AB52">
        <f>1/((-20*A52)-('S1 D1 300K 50L IDVG'!$CN$30*A52)-((A52)^2/2))</f>
        <v>-4.292612018575075E-4</v>
      </c>
      <c r="AC52">
        <f>1/((-40*A52)-('S1 D1 300K 50L IDVG'!$CN$30*A52)-((A52)^2/2))</f>
        <v>-7.5211498369230666E-4</v>
      </c>
      <c r="AD52">
        <f>1/((-60*A52)-('S1 D1 300K 50L IDVG'!$CN$30*A52)-((A52)^2/2))</f>
        <v>-3.0341284636531871E-3</v>
      </c>
      <c r="AE52">
        <f>1/((-80*A52)-('S1 D1 300K 50L IDVG'!$CN$30*A52)-((A52)^2/2))</f>
        <v>1.4916110353247075E-3</v>
      </c>
      <c r="AF52">
        <f>1/((-100*A52)-('S1 D1 300K 50L IDVG'!$CN$30*A52)-((A52)^2/2))</f>
        <v>5.9865324650495468E-4</v>
      </c>
      <c r="AL52">
        <f t="shared" si="11"/>
        <v>-0.13865580818980727</v>
      </c>
      <c r="AM52">
        <f t="shared" si="12"/>
        <v>-1.0323652513446089</v>
      </c>
      <c r="AN52">
        <f t="shared" si="13"/>
        <v>-9.1925618162616072</v>
      </c>
      <c r="AO52">
        <f t="shared" si="14"/>
        <v>7.0201088419286446</v>
      </c>
      <c r="AP52">
        <f t="shared" si="15"/>
        <v>3.616322642441872</v>
      </c>
      <c r="AS52">
        <f t="shared" si="16"/>
        <v>1.3857140062284297</v>
      </c>
      <c r="AT52">
        <f t="shared" si="17"/>
        <v>1083.598307182011</v>
      </c>
      <c r="AU52">
        <f t="shared" si="18"/>
        <v>17.881511183416599</v>
      </c>
      <c r="AV52">
        <f t="shared" si="19"/>
        <v>6.3806893600859276</v>
      </c>
      <c r="AW52">
        <f t="shared" si="20"/>
        <v>3.5413787375320904</v>
      </c>
      <c r="AY52">
        <f t="shared" si="21"/>
        <v>-50</v>
      </c>
      <c r="BK52">
        <f t="shared" si="22"/>
        <v>-50</v>
      </c>
      <c r="BL52">
        <f t="shared" si="23"/>
        <v>1.3857140062284297</v>
      </c>
      <c r="BM52">
        <f t="shared" si="24"/>
        <v>1083.598307182011</v>
      </c>
      <c r="BN52">
        <f t="shared" si="28"/>
        <v>17.881511183416599</v>
      </c>
      <c r="BO52">
        <f t="shared" si="29"/>
        <v>6.3806893600859276</v>
      </c>
      <c r="BP52">
        <f t="shared" si="27"/>
        <v>3.616322642441872</v>
      </c>
    </row>
    <row r="53" spans="1:68" x14ac:dyDescent="0.3">
      <c r="A53">
        <v>-51</v>
      </c>
      <c r="B53" s="1">
        <v>-5.1196000000000004E-9</v>
      </c>
      <c r="C53" s="1">
        <v>-7.0000000000000001E-15</v>
      </c>
      <c r="E53" s="1">
        <f t="shared" si="0"/>
        <v>-5.1196000000000004E-9</v>
      </c>
      <c r="F53" s="1">
        <f t="shared" si="1"/>
        <v>-7.6946299999999999E-5</v>
      </c>
      <c r="G53" s="1">
        <f t="shared" si="2"/>
        <v>-3.2688200000000002E-4</v>
      </c>
      <c r="H53" s="1">
        <f t="shared" si="3"/>
        <v>-7.2531699999999995E-4</v>
      </c>
      <c r="I53" s="1">
        <f t="shared" si="4"/>
        <v>-1.13324E-3</v>
      </c>
      <c r="J53" s="1">
        <f t="shared" si="5"/>
        <v>-1.45903E-3</v>
      </c>
      <c r="L53">
        <f t="shared" si="6"/>
        <v>7.6946299999999999E-5</v>
      </c>
      <c r="M53">
        <f t="shared" si="7"/>
        <v>3.2688200000000002E-4</v>
      </c>
      <c r="N53">
        <f t="shared" si="8"/>
        <v>7.2531699999999995E-4</v>
      </c>
      <c r="O53">
        <f t="shared" si="9"/>
        <v>1.13324E-3</v>
      </c>
      <c r="P53">
        <f t="shared" si="10"/>
        <v>1.45903E-3</v>
      </c>
      <c r="AB53">
        <f>1/((-20*A53)-('S1 D1 300K 50L IDVG'!$CN$30*A53)-((A53)^2/2))</f>
        <v>-4.1637596437427886E-4</v>
      </c>
      <c r="AC53">
        <f>1/((-40*A53)-('S1 D1 300K 50L IDVG'!$CN$30*A53)-((A53)^2/2))</f>
        <v>-7.2375888354845848E-4</v>
      </c>
      <c r="AD53">
        <f>1/((-60*A53)-('S1 D1 300K 50L IDVG'!$CN$30*A53)-((A53)^2/2))</f>
        <v>-2.7649085550246317E-3</v>
      </c>
      <c r="AE53">
        <f>1/((-80*A53)-('S1 D1 300K 50L IDVG'!$CN$30*A53)-((A53)^2/2))</f>
        <v>1.5190079870271652E-3</v>
      </c>
      <c r="AF53">
        <f>1/((-100*A53)-('S1 D1 300K 50L IDVG'!$CN$30*A53)-((A53)^2/2))</f>
        <v>5.9583237215292981E-4</v>
      </c>
      <c r="AL53">
        <f t="shared" si="11"/>
        <v>-0.13459642273771472</v>
      </c>
      <c r="AM53">
        <f t="shared" si="12"/>
        <v>-0.99390537299587567</v>
      </c>
      <c r="AN53">
        <f t="shared" si="13"/>
        <v>-8.4249775711631489</v>
      </c>
      <c r="AO53">
        <f t="shared" si="14"/>
        <v>7.2317279045836997</v>
      </c>
      <c r="AP53">
        <f t="shared" si="15"/>
        <v>3.6521486125346065</v>
      </c>
      <c r="AS53">
        <f t="shared" si="16"/>
        <v>1.3867719325021799</v>
      </c>
      <c r="AT53">
        <f t="shared" si="17"/>
        <v>1084.1024143735506</v>
      </c>
      <c r="AU53">
        <f t="shared" si="18"/>
        <v>17.984137129837816</v>
      </c>
      <c r="AV53">
        <f t="shared" si="19"/>
        <v>6.4544815514849594</v>
      </c>
      <c r="AW53">
        <f t="shared" si="20"/>
        <v>3.5933944540488945</v>
      </c>
      <c r="AY53">
        <f t="shared" si="21"/>
        <v>-51</v>
      </c>
      <c r="BK53">
        <f t="shared" si="22"/>
        <v>-51</v>
      </c>
      <c r="BL53">
        <f t="shared" si="23"/>
        <v>1.3867719325021799</v>
      </c>
      <c r="BM53">
        <f t="shared" si="24"/>
        <v>1084.1024143735506</v>
      </c>
      <c r="BN53">
        <f t="shared" si="28"/>
        <v>17.984137129837816</v>
      </c>
      <c r="BO53">
        <f t="shared" si="29"/>
        <v>6.4544815514849594</v>
      </c>
      <c r="BP53">
        <f t="shared" si="27"/>
        <v>3.6521486125346065</v>
      </c>
    </row>
    <row r="54" spans="1:68" x14ac:dyDescent="0.3">
      <c r="A54">
        <v>-52</v>
      </c>
      <c r="B54" s="1">
        <v>-5.49354E-9</v>
      </c>
      <c r="C54" s="1">
        <v>-3.2000000000000002E-14</v>
      </c>
      <c r="E54" s="1">
        <f t="shared" si="0"/>
        <v>-5.49354E-9</v>
      </c>
      <c r="F54" s="1">
        <f t="shared" si="1"/>
        <v>-7.6897999999999995E-5</v>
      </c>
      <c r="G54" s="1">
        <f t="shared" si="2"/>
        <v>-3.2714000000000002E-4</v>
      </c>
      <c r="H54" s="1">
        <f t="shared" si="3"/>
        <v>-7.29045E-4</v>
      </c>
      <c r="I54" s="1">
        <f t="shared" si="4"/>
        <v>-1.1454600000000001E-3</v>
      </c>
      <c r="J54" s="1">
        <f t="shared" si="5"/>
        <v>-1.47966E-3</v>
      </c>
      <c r="L54">
        <f t="shared" si="6"/>
        <v>7.6897999999999995E-5</v>
      </c>
      <c r="M54">
        <f t="shared" si="7"/>
        <v>3.2714000000000002E-4</v>
      </c>
      <c r="N54">
        <f t="shared" si="8"/>
        <v>7.29045E-4</v>
      </c>
      <c r="O54">
        <f t="shared" si="9"/>
        <v>1.1454600000000001E-3</v>
      </c>
      <c r="P54">
        <f t="shared" si="10"/>
        <v>1.47966E-3</v>
      </c>
      <c r="AB54">
        <f>1/((-20*A54)-('S1 D1 300K 50L IDVG'!$CN$30*A54)-((A54)^2/2))</f>
        <v>-4.0407839672115971E-4</v>
      </c>
      <c r="AC54">
        <f>1/((-40*A54)-('S1 D1 300K 50L IDVG'!$CN$30*A54)-((A54)^2/2))</f>
        <v>-6.9697713692106085E-4</v>
      </c>
      <c r="AD54">
        <f>1/((-60*A54)-('S1 D1 300K 50L IDVG'!$CN$30*A54)-((A54)^2/2))</f>
        <v>-2.5331379215451665E-3</v>
      </c>
      <c r="AE54">
        <f>1/((-80*A54)-('S1 D1 300K 50L IDVG'!$CN$30*A54)-((A54)^2/2))</f>
        <v>1.5498284403437526E-3</v>
      </c>
      <c r="AF54">
        <f>1/((-100*A54)-('S1 D1 300K 50L IDVG'!$CN$30*A54)-((A54)^2/2))</f>
        <v>5.9338985994431893E-4</v>
      </c>
      <c r="AL54">
        <f t="shared" si="11"/>
        <v>-0.13053915630607685</v>
      </c>
      <c r="AM54">
        <f t="shared" si="12"/>
        <v>-0.95788264763122122</v>
      </c>
      <c r="AN54">
        <f t="shared" si="13"/>
        <v>-7.7584201860602615</v>
      </c>
      <c r="AO54">
        <f t="shared" si="14"/>
        <v>7.4580223197172968</v>
      </c>
      <c r="AP54">
        <f t="shared" si="15"/>
        <v>3.6886052389962507</v>
      </c>
      <c r="AS54">
        <f t="shared" si="16"/>
        <v>1.3859014412070838</v>
      </c>
      <c r="AT54">
        <f t="shared" si="17"/>
        <v>1084.958070001295</v>
      </c>
      <c r="AU54">
        <f t="shared" si="18"/>
        <v>18.076572386725545</v>
      </c>
      <c r="AV54">
        <f t="shared" si="19"/>
        <v>6.5240817814090244</v>
      </c>
      <c r="AW54">
        <f t="shared" si="20"/>
        <v>3.6442033665366629</v>
      </c>
      <c r="AY54">
        <f t="shared" si="21"/>
        <v>-52</v>
      </c>
      <c r="BK54">
        <f t="shared" si="22"/>
        <v>-52</v>
      </c>
      <c r="BL54">
        <f t="shared" si="23"/>
        <v>1.3859014412070838</v>
      </c>
      <c r="BM54">
        <f t="shared" si="24"/>
        <v>1084.958070001295</v>
      </c>
      <c r="BN54">
        <f t="shared" si="28"/>
        <v>18.076572386725545</v>
      </c>
      <c r="BO54">
        <f t="shared" si="29"/>
        <v>6.5240817814090244</v>
      </c>
      <c r="BP54">
        <f t="shared" si="27"/>
        <v>3.6886052389962507</v>
      </c>
    </row>
    <row r="55" spans="1:68" x14ac:dyDescent="0.3">
      <c r="A55">
        <v>-53</v>
      </c>
      <c r="B55" s="1">
        <v>-5.8379299999999999E-9</v>
      </c>
      <c r="C55" s="1">
        <v>-2.5000000000000001E-14</v>
      </c>
      <c r="E55" s="1">
        <f t="shared" si="0"/>
        <v>-5.8379299999999999E-9</v>
      </c>
      <c r="F55" s="1">
        <f t="shared" si="1"/>
        <v>-7.6898999999999997E-5</v>
      </c>
      <c r="G55" s="1">
        <f t="shared" si="2"/>
        <v>-3.27304E-4</v>
      </c>
      <c r="H55" s="1">
        <f t="shared" si="3"/>
        <v>-7.3242900000000004E-4</v>
      </c>
      <c r="I55" s="1">
        <f t="shared" si="4"/>
        <v>-1.15701E-3</v>
      </c>
      <c r="J55" s="1">
        <f t="shared" si="5"/>
        <v>-1.49975E-3</v>
      </c>
      <c r="L55">
        <f t="shared" si="6"/>
        <v>7.6898999999999997E-5</v>
      </c>
      <c r="M55">
        <f t="shared" si="7"/>
        <v>3.27304E-4</v>
      </c>
      <c r="N55">
        <f t="shared" si="8"/>
        <v>7.3242900000000004E-4</v>
      </c>
      <c r="O55">
        <f t="shared" si="9"/>
        <v>1.15701E-3</v>
      </c>
      <c r="P55">
        <f t="shared" si="10"/>
        <v>1.49975E-3</v>
      </c>
      <c r="AB55">
        <f>1/((-20*A55)-('S1 D1 300K 50L IDVG'!$CN$30*A55)-((A55)^2/2))</f>
        <v>-3.9233241662710479E-4</v>
      </c>
      <c r="AC55">
        <f>1/((-40*A55)-('S1 D1 300K 50L IDVG'!$CN$30*A55)-((A55)^2/2))</f>
        <v>-6.7165528705055624E-4</v>
      </c>
      <c r="AD55">
        <f>1/((-60*A55)-('S1 D1 300K 50L IDVG'!$CN$30*A55)-((A55)^2/2))</f>
        <v>-2.3317688705168683E-3</v>
      </c>
      <c r="AE55">
        <f>1/((-80*A55)-('S1 D1 300K 50L IDVG'!$CN$30*A55)-((A55)^2/2))</f>
        <v>1.5844319337917942E-3</v>
      </c>
      <c r="AF55">
        <f>1/((-100*A55)-('S1 D1 300K 50L IDVG'!$CN$30*A55)-((A55)^2/2))</f>
        <v>5.9131674014914547E-4</v>
      </c>
      <c r="AL55">
        <f t="shared" si="11"/>
        <v>-0.12674621826452617</v>
      </c>
      <c r="AM55">
        <f t="shared" si="12"/>
        <v>-0.92354460381154024</v>
      </c>
      <c r="AN55">
        <f t="shared" si="13"/>
        <v>-7.1748224134217278</v>
      </c>
      <c r="AO55">
        <f t="shared" si="14"/>
        <v>7.7014202752103254</v>
      </c>
      <c r="AP55">
        <f t="shared" si="15"/>
        <v>3.7256252571522159</v>
      </c>
      <c r="AS55">
        <f t="shared" si="16"/>
        <v>1.3859194638011851</v>
      </c>
      <c r="AT55">
        <f t="shared" si="17"/>
        <v>1085.5019751290085</v>
      </c>
      <c r="AU55">
        <f t="shared" si="18"/>
        <v>18.160478210037795</v>
      </c>
      <c r="AV55">
        <f t="shared" si="19"/>
        <v>6.5898659594469073</v>
      </c>
      <c r="AW55">
        <f t="shared" si="20"/>
        <v>3.6936823317271266</v>
      </c>
      <c r="AY55">
        <f t="shared" si="21"/>
        <v>-53</v>
      </c>
      <c r="BK55">
        <f t="shared" si="22"/>
        <v>-53</v>
      </c>
      <c r="BL55">
        <f t="shared" si="23"/>
        <v>1.3859194638011851</v>
      </c>
      <c r="BM55">
        <f t="shared" si="24"/>
        <v>1085.5019751290085</v>
      </c>
      <c r="BN55">
        <f t="shared" si="28"/>
        <v>18.160478210037795</v>
      </c>
      <c r="BO55">
        <f t="shared" si="29"/>
        <v>6.5898659594469073</v>
      </c>
      <c r="BP55">
        <f t="shared" si="27"/>
        <v>3.7256252571522159</v>
      </c>
    </row>
    <row r="56" spans="1:68" x14ac:dyDescent="0.3">
      <c r="A56">
        <v>-54</v>
      </c>
      <c r="B56" s="1">
        <v>-6.2743199999999999E-9</v>
      </c>
      <c r="C56" s="1">
        <v>-4.0000000000000003E-15</v>
      </c>
      <c r="E56" s="1">
        <f t="shared" si="0"/>
        <v>-6.2743199999999999E-9</v>
      </c>
      <c r="F56" s="1">
        <f t="shared" si="1"/>
        <v>-7.6798099999999999E-5</v>
      </c>
      <c r="G56" s="1">
        <f t="shared" si="2"/>
        <v>-3.27366E-4</v>
      </c>
      <c r="H56" s="1">
        <f t="shared" si="3"/>
        <v>-7.3555599999999995E-4</v>
      </c>
      <c r="I56" s="1">
        <f t="shared" si="4"/>
        <v>-1.16844E-3</v>
      </c>
      <c r="J56" s="1">
        <f t="shared" si="5"/>
        <v>-1.5192300000000001E-3</v>
      </c>
      <c r="L56">
        <f t="shared" si="6"/>
        <v>7.6798099999999999E-5</v>
      </c>
      <c r="M56">
        <f t="shared" si="7"/>
        <v>3.27366E-4</v>
      </c>
      <c r="N56">
        <f t="shared" si="8"/>
        <v>7.3555599999999995E-4</v>
      </c>
      <c r="O56">
        <f t="shared" si="9"/>
        <v>1.16844E-3</v>
      </c>
      <c r="P56">
        <f t="shared" si="10"/>
        <v>1.5192300000000001E-3</v>
      </c>
      <c r="AB56">
        <f>1/((-20*A56)-('S1 D1 300K 50L IDVG'!$CN$30*A56)-((A56)^2/2))</f>
        <v>-3.8110472841853643E-4</v>
      </c>
      <c r="AC56">
        <f>1/((-40*A56)-('S1 D1 300K 50L IDVG'!$CN$30*A56)-((A56)^2/2))</f>
        <v>-6.4768909534011982E-4</v>
      </c>
      <c r="AD56">
        <f>1/((-60*A56)-('S1 D1 300K 50L IDVG'!$CN$30*A56)-((A56)^2/2))</f>
        <v>-2.1554016556768509E-3</v>
      </c>
      <c r="AE56">
        <f>1/((-80*A56)-('S1 D1 300K 50L IDVG'!$CN$30*A56)-((A56)^2/2))</f>
        <v>1.6232465802144564E-3</v>
      </c>
      <c r="AF56">
        <f>1/((-100*A56)-('S1 D1 300K 50L IDVG'!$CN$30*A56)-((A56)^2/2))</f>
        <v>5.89605485376435E-4</v>
      </c>
      <c r="AL56">
        <f t="shared" si="11"/>
        <v>-0.12295747533872642</v>
      </c>
      <c r="AM56">
        <f t="shared" si="12"/>
        <v>-0.89075912837437299</v>
      </c>
      <c r="AN56">
        <f t="shared" si="13"/>
        <v>-6.6604577701069401</v>
      </c>
      <c r="AO56">
        <f t="shared" si="14"/>
        <v>7.9680314053871655</v>
      </c>
      <c r="AP56">
        <f t="shared" si="15"/>
        <v>3.7630948725054036</v>
      </c>
      <c r="AS56">
        <f t="shared" si="16"/>
        <v>1.384100984056357</v>
      </c>
      <c r="AT56">
        <f t="shared" si="17"/>
        <v>1085.7075977992417</v>
      </c>
      <c r="AU56">
        <f t="shared" si="18"/>
        <v>18.238011753033479</v>
      </c>
      <c r="AV56">
        <f t="shared" si="19"/>
        <v>6.6549666655051762</v>
      </c>
      <c r="AW56">
        <f t="shared" si="20"/>
        <v>3.7416589490447096</v>
      </c>
      <c r="AY56">
        <f t="shared" si="21"/>
        <v>-54</v>
      </c>
      <c r="BK56">
        <f t="shared" si="22"/>
        <v>-54</v>
      </c>
      <c r="BL56">
        <f t="shared" si="23"/>
        <v>1.384100984056357</v>
      </c>
      <c r="BM56">
        <f t="shared" si="24"/>
        <v>1085.7075977992417</v>
      </c>
      <c r="BN56">
        <f t="shared" si="28"/>
        <v>18.238011753033479</v>
      </c>
      <c r="BO56">
        <f t="shared" si="29"/>
        <v>6.6549666655051762</v>
      </c>
      <c r="BP56">
        <f t="shared" si="27"/>
        <v>3.7630948725054036</v>
      </c>
    </row>
    <row r="57" spans="1:68" x14ac:dyDescent="0.3">
      <c r="A57">
        <v>-55</v>
      </c>
      <c r="B57" s="1">
        <v>-6.6015700000000004E-9</v>
      </c>
      <c r="C57" s="1">
        <v>-1.6000000000000001E-14</v>
      </c>
      <c r="E57" s="1">
        <f t="shared" si="0"/>
        <v>-6.6015700000000004E-9</v>
      </c>
      <c r="F57" s="1">
        <f t="shared" si="1"/>
        <v>-7.6698800000000005E-5</v>
      </c>
      <c r="G57" s="1">
        <f t="shared" si="2"/>
        <v>-3.2747400000000002E-4</v>
      </c>
      <c r="H57" s="1">
        <f t="shared" si="3"/>
        <v>-7.3834699999999998E-4</v>
      </c>
      <c r="I57" s="1">
        <f t="shared" si="4"/>
        <v>-1.1789599999999999E-3</v>
      </c>
      <c r="J57" s="1">
        <f t="shared" si="5"/>
        <v>-1.53841E-3</v>
      </c>
      <c r="L57">
        <f t="shared" si="6"/>
        <v>7.6698800000000005E-5</v>
      </c>
      <c r="M57">
        <f t="shared" si="7"/>
        <v>3.2747400000000002E-4</v>
      </c>
      <c r="N57">
        <f t="shared" si="8"/>
        <v>7.3834699999999998E-4</v>
      </c>
      <c r="O57">
        <f t="shared" si="9"/>
        <v>1.1789599999999999E-3</v>
      </c>
      <c r="P57">
        <f t="shared" si="10"/>
        <v>1.53841E-3</v>
      </c>
      <c r="AB57">
        <f>1/((-20*A57)-('S1 D1 300K 50L IDVG'!$CN$30*A57)-((A57)^2/2))</f>
        <v>-3.7036456400055875E-4</v>
      </c>
      <c r="AC57">
        <f>1/((-40*A57)-('S1 D1 300K 50L IDVG'!$CN$30*A57)-((A57)^2/2))</f>
        <v>-6.2498346563292465E-4</v>
      </c>
      <c r="AD57">
        <f>1/((-60*A57)-('S1 D1 300K 50L IDVG'!$CN$30*A57)-((A57)^2/2))</f>
        <v>-1.9998306979346933E-3</v>
      </c>
      <c r="AE57">
        <f>1/((-80*A57)-('S1 D1 300K 50L IDVG'!$CN$30*A57)-((A57)^2/2))</f>
        <v>1.666784255794427E-3</v>
      </c>
      <c r="AF57">
        <f>1/((-100*A57)-('S1 D1 300K 50L IDVG'!$CN$30*A57)-((A57)^2/2))</f>
        <v>5.8824994122959415E-4</v>
      </c>
      <c r="AL57">
        <f t="shared" si="11"/>
        <v>-0.119337825730786</v>
      </c>
      <c r="AM57">
        <f t="shared" si="12"/>
        <v>-0.85981591008483482</v>
      </c>
      <c r="AN57">
        <f t="shared" si="13"/>
        <v>-6.2031726631191688</v>
      </c>
      <c r="AO57">
        <f t="shared" si="14"/>
        <v>8.2554088106809402</v>
      </c>
      <c r="AP57">
        <f t="shared" si="15"/>
        <v>3.8018424120706329</v>
      </c>
      <c r="AS57">
        <f t="shared" si="16"/>
        <v>1.3823113404620913</v>
      </c>
      <c r="AT57">
        <f t="shared" si="17"/>
        <v>1086.0657792248091</v>
      </c>
      <c r="AU57">
        <f t="shared" si="18"/>
        <v>18.30721422137405</v>
      </c>
      <c r="AV57">
        <f t="shared" si="19"/>
        <v>6.7148843757180368</v>
      </c>
      <c r="AW57">
        <f t="shared" si="20"/>
        <v>3.788896706752678</v>
      </c>
      <c r="AY57">
        <f t="shared" si="21"/>
        <v>-55</v>
      </c>
      <c r="BK57">
        <f t="shared" si="22"/>
        <v>-55</v>
      </c>
      <c r="BL57">
        <f t="shared" si="23"/>
        <v>1.3823113404620913</v>
      </c>
      <c r="BM57">
        <f t="shared" si="24"/>
        <v>1086.0657792248091</v>
      </c>
      <c r="BN57">
        <f t="shared" si="28"/>
        <v>18.30721422137405</v>
      </c>
      <c r="BO57">
        <f t="shared" si="29"/>
        <v>6.7148843757180368</v>
      </c>
      <c r="BP57">
        <f t="shared" si="27"/>
        <v>3.8018424120706329</v>
      </c>
    </row>
    <row r="58" spans="1:68" x14ac:dyDescent="0.3">
      <c r="A58">
        <v>-56</v>
      </c>
      <c r="B58" s="1">
        <v>-6.7398800000000001E-9</v>
      </c>
      <c r="C58" s="1">
        <v>-7.0000000000000001E-15</v>
      </c>
      <c r="E58" s="1">
        <f t="shared" si="0"/>
        <v>-6.7398800000000001E-9</v>
      </c>
      <c r="F58" s="1">
        <f t="shared" si="1"/>
        <v>-7.6609399999999999E-5</v>
      </c>
      <c r="G58" s="1">
        <f t="shared" si="2"/>
        <v>-3.27607E-4</v>
      </c>
      <c r="H58" s="1">
        <f t="shared" si="3"/>
        <v>-7.4079799999999998E-4</v>
      </c>
      <c r="I58" s="1">
        <f t="shared" si="4"/>
        <v>-1.18907E-3</v>
      </c>
      <c r="J58" s="1">
        <f t="shared" si="5"/>
        <v>-1.5570600000000001E-3</v>
      </c>
      <c r="L58">
        <f t="shared" si="6"/>
        <v>7.6609399999999999E-5</v>
      </c>
      <c r="M58">
        <f t="shared" si="7"/>
        <v>3.27607E-4</v>
      </c>
      <c r="N58">
        <f t="shared" si="8"/>
        <v>7.4079799999999998E-4</v>
      </c>
      <c r="O58">
        <f t="shared" si="9"/>
        <v>1.18907E-3</v>
      </c>
      <c r="P58">
        <f t="shared" si="10"/>
        <v>1.5570600000000001E-3</v>
      </c>
      <c r="AB58">
        <f>1/((-20*A58)-('S1 D1 300K 50L IDVG'!$CN$30*A58)-((A58)^2/2))</f>
        <v>-3.6008345192835268E-4</v>
      </c>
      <c r="AC58">
        <f>1/((-40*A58)-('S1 D1 300K 50L IDVG'!$CN$30*A58)-((A58)^2/2))</f>
        <v>-6.0345149836210285E-4</v>
      </c>
      <c r="AD58">
        <f>1/((-60*A58)-('S1 D1 300K 50L IDVG'!$CN$30*A58)-((A58)^2/2))</f>
        <v>-1.8617327993742123E-3</v>
      </c>
      <c r="AE58">
        <f>1/((-80*A58)-('S1 D1 300K 50L IDVG'!$CN$30*A58)-((A58)^2/2))</f>
        <v>1.715660226192714E-3</v>
      </c>
      <c r="AF58">
        <f>1/((-100*A58)-('S1 D1 300K 50L IDVG'!$CN$30*A58)-((A58)^2/2))</f>
        <v>5.8724527037749157E-4</v>
      </c>
      <c r="AL58">
        <f t="shared" si="11"/>
        <v>-0.11588983613829326</v>
      </c>
      <c r="AM58">
        <f t="shared" si="12"/>
        <v>-0.83053065561255823</v>
      </c>
      <c r="AN58">
        <f t="shared" si="13"/>
        <v>-5.7939837889343346</v>
      </c>
      <c r="AO58">
        <f t="shared" si="14"/>
        <v>8.5703553599319342</v>
      </c>
      <c r="AP58">
        <f t="shared" si="15"/>
        <v>3.8413599159967169</v>
      </c>
      <c r="AS58">
        <f t="shared" si="16"/>
        <v>1.3807001205494287</v>
      </c>
      <c r="AT58">
        <f t="shared" si="17"/>
        <v>1086.5068730174062</v>
      </c>
      <c r="AU58">
        <f t="shared" si="18"/>
        <v>18.367986435599324</v>
      </c>
      <c r="AV58">
        <f t="shared" si="19"/>
        <v>6.7724668900005485</v>
      </c>
      <c r="AW58">
        <f t="shared" si="20"/>
        <v>3.8348291458169963</v>
      </c>
      <c r="AY58">
        <f t="shared" si="21"/>
        <v>-56</v>
      </c>
      <c r="BK58">
        <f t="shared" si="22"/>
        <v>-56</v>
      </c>
      <c r="BL58">
        <f t="shared" si="23"/>
        <v>1.3807001205494287</v>
      </c>
      <c r="BM58">
        <f t="shared" si="24"/>
        <v>1086.5068730174062</v>
      </c>
      <c r="BN58">
        <f t="shared" si="28"/>
        <v>18.367986435599324</v>
      </c>
      <c r="BO58">
        <f t="shared" si="29"/>
        <v>6.7724668900005485</v>
      </c>
      <c r="BP58">
        <f t="shared" si="27"/>
        <v>3.8413599159967169</v>
      </c>
    </row>
    <row r="59" spans="1:68" x14ac:dyDescent="0.3">
      <c r="A59">
        <v>-57</v>
      </c>
      <c r="B59" s="1">
        <v>-7.4844700000000003E-9</v>
      </c>
      <c r="C59" s="1">
        <v>2.6E-14</v>
      </c>
      <c r="E59" s="1">
        <f t="shared" si="0"/>
        <v>-7.4844700000000003E-9</v>
      </c>
      <c r="F59" s="1">
        <f t="shared" si="1"/>
        <v>-7.6537400000000003E-5</v>
      </c>
      <c r="G59" s="1">
        <f t="shared" si="2"/>
        <v>-3.2766300000000001E-4</v>
      </c>
      <c r="H59" s="1">
        <f t="shared" si="3"/>
        <v>-7.4292599999999998E-4</v>
      </c>
      <c r="I59" s="1">
        <f t="shared" si="4"/>
        <v>-1.1986399999999999E-3</v>
      </c>
      <c r="J59" s="1">
        <f t="shared" si="5"/>
        <v>-1.5753500000000001E-3</v>
      </c>
      <c r="L59">
        <f t="shared" si="6"/>
        <v>7.6537400000000003E-5</v>
      </c>
      <c r="M59">
        <f t="shared" si="7"/>
        <v>3.2766300000000001E-4</v>
      </c>
      <c r="N59">
        <f t="shared" si="8"/>
        <v>7.4292599999999998E-4</v>
      </c>
      <c r="O59">
        <f t="shared" si="9"/>
        <v>1.1986399999999999E-3</v>
      </c>
      <c r="P59">
        <f t="shared" si="10"/>
        <v>1.5753500000000001E-3</v>
      </c>
      <c r="AB59">
        <f>1/((-20*A59)-('S1 D1 300K 50L IDVG'!$CN$30*A59)-((A59)^2/2))</f>
        <v>-3.5023501109586621E-4</v>
      </c>
      <c r="AC59">
        <f>1/((-40*A59)-('S1 D1 300K 50L IDVG'!$CN$30*A59)-((A59)^2/2))</f>
        <v>-5.8301365695386268E-4</v>
      </c>
      <c r="AD59">
        <f>1/((-60*A59)-('S1 D1 300K 50L IDVG'!$CN$30*A59)-((A59)^2/2))</f>
        <v>-1.7384480968634906E-3</v>
      </c>
      <c r="AE59">
        <f>1/((-80*A59)-('S1 D1 300K 50L IDVG'!$CN$30*A59)-((A59)^2/2))</f>
        <v>1.770618769541059E-3</v>
      </c>
      <c r="AF59">
        <f>1/((-100*A59)-('S1 D1 300K 50L IDVG'!$CN$30*A59)-((A59)^2/2))</f>
        <v>5.8658790908190889E-4</v>
      </c>
      <c r="AL59">
        <f t="shared" si="11"/>
        <v>-0.11261426003320495</v>
      </c>
      <c r="AM59">
        <f t="shared" si="12"/>
        <v>-0.80253920215496621</v>
      </c>
      <c r="AN59">
        <f t="shared" si="13"/>
        <v>-5.4258453474578827</v>
      </c>
      <c r="AO59">
        <f t="shared" si="14"/>
        <v>8.9160799617207243</v>
      </c>
      <c r="AP59">
        <f t="shared" si="15"/>
        <v>3.8821319157747896</v>
      </c>
      <c r="AS59">
        <f t="shared" si="16"/>
        <v>1.3794024937741303</v>
      </c>
      <c r="AT59">
        <f t="shared" si="17"/>
        <v>1086.6925967195523</v>
      </c>
      <c r="AU59">
        <f t="shared" si="18"/>
        <v>18.420749908415065</v>
      </c>
      <c r="AV59">
        <f t="shared" si="19"/>
        <v>6.8269737803747947</v>
      </c>
      <c r="AW59">
        <f t="shared" si="20"/>
        <v>3.8798749533497778</v>
      </c>
      <c r="AY59">
        <f t="shared" si="21"/>
        <v>-57</v>
      </c>
      <c r="BK59">
        <f t="shared" si="22"/>
        <v>-57</v>
      </c>
      <c r="BL59">
        <f t="shared" si="23"/>
        <v>1.3794024937741303</v>
      </c>
      <c r="BM59">
        <f t="shared" si="24"/>
        <v>1086.6925967195523</v>
      </c>
      <c r="BN59">
        <f t="shared" si="28"/>
        <v>18.420749908415065</v>
      </c>
      <c r="BO59">
        <f t="shared" si="29"/>
        <v>6.8269737803747947</v>
      </c>
      <c r="BP59">
        <f t="shared" si="27"/>
        <v>3.8821319157747896</v>
      </c>
    </row>
    <row r="60" spans="1:68" ht="15" thickBot="1" x14ac:dyDescent="0.35">
      <c r="A60">
        <v>-58</v>
      </c>
      <c r="B60" s="1">
        <v>-8.0175799999999995E-9</v>
      </c>
      <c r="C60" s="1">
        <v>-4.0000000000000003E-15</v>
      </c>
      <c r="E60" s="1">
        <f t="shared" si="0"/>
        <v>-8.0175799999999995E-9</v>
      </c>
      <c r="F60" s="1">
        <f t="shared" si="1"/>
        <v>-7.6465700000000002E-5</v>
      </c>
      <c r="G60" s="1">
        <f t="shared" si="2"/>
        <v>-3.2776399999999997E-4</v>
      </c>
      <c r="H60" s="1">
        <f t="shared" si="3"/>
        <v>-7.4510799999999997E-4</v>
      </c>
      <c r="I60" s="1">
        <f t="shared" si="4"/>
        <v>-1.2079599999999999E-3</v>
      </c>
      <c r="J60" s="1">
        <f t="shared" si="5"/>
        <v>-1.5930499999999999E-3</v>
      </c>
      <c r="L60">
        <f t="shared" si="6"/>
        <v>7.6465700000000002E-5</v>
      </c>
      <c r="M60">
        <f t="shared" si="7"/>
        <v>3.2776399999999997E-4</v>
      </c>
      <c r="N60">
        <f t="shared" si="8"/>
        <v>7.4510799999999997E-4</v>
      </c>
      <c r="O60">
        <f t="shared" si="9"/>
        <v>1.2079599999999999E-3</v>
      </c>
      <c r="P60">
        <f t="shared" si="10"/>
        <v>1.5930499999999999E-3</v>
      </c>
      <c r="AB60">
        <f>1/((-20*A60)-('S1 D1 300K 50L IDVG'!$CN$30*A60)-((A60)^2/2))</f>
        <v>-3.4079476604973754E-4</v>
      </c>
      <c r="AC60">
        <f>1/((-40*A60)-('S1 D1 300K 50L IDVG'!$CN$30*A60)-((A60)^2/2))</f>
        <v>-5.6359703150913817E-4</v>
      </c>
      <c r="AD60">
        <f>1/((-60*A60)-('S1 D1 300K 50L IDVG'!$CN$30*A60)-((A60)^2/2))</f>
        <v>-1.6278231034897914E-3</v>
      </c>
      <c r="AE60">
        <f>1/((-80*A60)-('S1 D1 300K 50L IDVG'!$CN$30*A60)-((A60)^2/2))</f>
        <v>1.8325670202526724E-3</v>
      </c>
      <c r="AF60">
        <f>1/((-100*A60)-('S1 D1 300K 50L IDVG'!$CN$30*A60)-((A60)^2/2))</f>
        <v>5.8627553544634095E-4</v>
      </c>
      <c r="AL60">
        <f t="shared" si="11"/>
        <v>-0.10947619874366986</v>
      </c>
      <c r="AM60">
        <f t="shared" si="12"/>
        <v>-0.77605065994948197</v>
      </c>
      <c r="AN60">
        <f t="shared" si="13"/>
        <v>-5.0954971016742103</v>
      </c>
      <c r="AO60">
        <f t="shared" si="14"/>
        <v>9.2997772092927899</v>
      </c>
      <c r="AP60">
        <f t="shared" si="15"/>
        <v>3.923659424966103</v>
      </c>
      <c r="AS60">
        <f t="shared" si="16"/>
        <v>1.3781102737770621</v>
      </c>
      <c r="AT60">
        <f t="shared" si="17"/>
        <v>1087.0275626823513</v>
      </c>
      <c r="AU60">
        <f t="shared" si="18"/>
        <v>18.474852303943237</v>
      </c>
      <c r="AV60">
        <f t="shared" si="19"/>
        <v>6.8800567707915103</v>
      </c>
      <c r="AW60">
        <f t="shared" si="20"/>
        <v>3.9234676703169855</v>
      </c>
      <c r="AY60">
        <f t="shared" si="21"/>
        <v>-58</v>
      </c>
      <c r="BK60">
        <f t="shared" si="22"/>
        <v>-58</v>
      </c>
      <c r="BL60">
        <f t="shared" si="23"/>
        <v>1.3781102737770621</v>
      </c>
      <c r="BM60">
        <f t="shared" si="24"/>
        <v>1087.0275626823513</v>
      </c>
      <c r="BN60">
        <f t="shared" si="28"/>
        <v>18.474852303943237</v>
      </c>
      <c r="BO60">
        <f t="shared" si="29"/>
        <v>6.8800567707915103</v>
      </c>
      <c r="BP60">
        <f t="shared" si="27"/>
        <v>3.923659424966103</v>
      </c>
    </row>
    <row r="61" spans="1:68" ht="15" thickTop="1" x14ac:dyDescent="0.3">
      <c r="A61">
        <v>-59</v>
      </c>
      <c r="B61" s="1">
        <v>-8.30013E-9</v>
      </c>
      <c r="C61" s="1">
        <v>-4.0000000000000003E-15</v>
      </c>
      <c r="E61" s="1">
        <f t="shared" si="0"/>
        <v>-8.30013E-9</v>
      </c>
      <c r="F61" s="1">
        <f t="shared" si="1"/>
        <v>-7.6506899999999998E-5</v>
      </c>
      <c r="G61" s="1">
        <f t="shared" si="2"/>
        <v>-3.2781299999999999E-4</v>
      </c>
      <c r="H61" s="1">
        <f t="shared" si="3"/>
        <v>-7.4683699999999998E-4</v>
      </c>
      <c r="I61" s="1">
        <f t="shared" si="4"/>
        <v>-1.21674E-3</v>
      </c>
      <c r="J61" s="1">
        <f t="shared" si="5"/>
        <v>-1.60973E-3</v>
      </c>
      <c r="L61">
        <f t="shared" si="6"/>
        <v>7.6506899999999998E-5</v>
      </c>
      <c r="M61">
        <f t="shared" si="7"/>
        <v>3.2781299999999999E-4</v>
      </c>
      <c r="N61">
        <f t="shared" si="8"/>
        <v>7.4683699999999998E-4</v>
      </c>
      <c r="O61">
        <f t="shared" si="9"/>
        <v>1.21674E-3</v>
      </c>
      <c r="P61">
        <f t="shared" si="10"/>
        <v>1.60973E-3</v>
      </c>
      <c r="AB61">
        <f>1/((-20*A61)-('S1 D1 300K 50L IDVG'!$CN$30*A61)-((A61)^2/2))</f>
        <v>-3.3173998134370839E-4</v>
      </c>
      <c r="AC61">
        <f>1/((-40*A61)-('S1 D1 300K 50L IDVG'!$CN$30*A61)-((A61)^2/2))</f>
        <v>-5.4513468700005023E-4</v>
      </c>
      <c r="AD61">
        <f>1/((-60*A61)-('S1 D1 300K 50L IDVG'!$CN$30*A61)-((A61)^2/2))</f>
        <v>-1.52809624080761E-3</v>
      </c>
      <c r="AE61">
        <f>1/((-80*A61)-('S1 D1 300K 50L IDVG'!$CN$30*A61)-((A61)^2/2))</f>
        <v>1.9026202572096755E-3</v>
      </c>
      <c r="AF61">
        <f>1/((-100*A61)-('S1 D1 300K 50L IDVG'!$CN$30*A61)-((A61)^2/2))</f>
        <v>5.8630704885530424E-4</v>
      </c>
      <c r="AL61">
        <f t="shared" si="11"/>
        <v>-0.10662487755776966</v>
      </c>
      <c r="AM61">
        <f t="shared" si="12"/>
        <v>-0.75074096441212179</v>
      </c>
      <c r="AN61">
        <f t="shared" si="13"/>
        <v>-4.7944264165848125</v>
      </c>
      <c r="AO61">
        <f t="shared" si="14"/>
        <v>9.7254571897670168</v>
      </c>
      <c r="AP61">
        <f t="shared" si="15"/>
        <v>3.964955139339652</v>
      </c>
      <c r="AS61">
        <f t="shared" si="16"/>
        <v>1.3788528046540383</v>
      </c>
      <c r="AT61">
        <f t="shared" si="17"/>
        <v>1087.1900709217291</v>
      </c>
      <c r="AU61">
        <f t="shared" si="18"/>
        <v>18.517722625606027</v>
      </c>
      <c r="AV61">
        <f t="shared" si="19"/>
        <v>6.9300641372999632</v>
      </c>
      <c r="AW61">
        <f t="shared" si="20"/>
        <v>3.9645482646115071</v>
      </c>
      <c r="AY61">
        <f t="shared" si="21"/>
        <v>-59</v>
      </c>
      <c r="BK61">
        <f t="shared" si="22"/>
        <v>-59</v>
      </c>
      <c r="BL61">
        <f t="shared" si="23"/>
        <v>1.3788528046540383</v>
      </c>
      <c r="BM61">
        <f t="shared" si="24"/>
        <v>1087.1900709217291</v>
      </c>
      <c r="BN61">
        <f t="shared" si="28"/>
        <v>18.517722625606027</v>
      </c>
      <c r="BO61">
        <f t="shared" si="29"/>
        <v>6.9300641372999632</v>
      </c>
      <c r="BP61" s="18">
        <f>AW61</f>
        <v>3.9645482646115071</v>
      </c>
    </row>
    <row r="62" spans="1:68" x14ac:dyDescent="0.3">
      <c r="A62">
        <v>-60</v>
      </c>
      <c r="B62" s="1">
        <v>-8.5943799999999994E-9</v>
      </c>
      <c r="C62" s="1">
        <v>-1.7E-14</v>
      </c>
      <c r="E62" s="1">
        <f t="shared" si="0"/>
        <v>-8.5943799999999994E-9</v>
      </c>
      <c r="F62" s="1">
        <f t="shared" si="1"/>
        <v>-7.6500499999999997E-5</v>
      </c>
      <c r="G62" s="1">
        <f t="shared" si="2"/>
        <v>-3.2782900000000002E-4</v>
      </c>
      <c r="H62" s="1">
        <f t="shared" si="3"/>
        <v>-7.4843299999999995E-4</v>
      </c>
      <c r="I62" s="1">
        <f t="shared" si="4"/>
        <v>-1.2252599999999999E-3</v>
      </c>
      <c r="J62" s="1">
        <f t="shared" si="5"/>
        <v>-1.6257400000000001E-3</v>
      </c>
      <c r="L62">
        <f t="shared" si="6"/>
        <v>7.6500499999999997E-5</v>
      </c>
      <c r="M62">
        <f t="shared" si="7"/>
        <v>3.2782900000000002E-4</v>
      </c>
      <c r="N62">
        <f t="shared" si="8"/>
        <v>7.4843299999999995E-4</v>
      </c>
      <c r="O62">
        <f t="shared" si="9"/>
        <v>1.2252599999999999E-3</v>
      </c>
      <c r="P62">
        <f t="shared" si="10"/>
        <v>1.6257400000000001E-3</v>
      </c>
      <c r="AB62">
        <f>1/((-20*A62)-('S1 D1 300K 50L IDVG'!$CN$30*A62)-((A62)^2/2))</f>
        <v>-3.2304951269486915E-4</v>
      </c>
      <c r="AC62">
        <f>1/((-40*A62)-('S1 D1 300K 50L IDVG'!$CN$30*A62)-((A62)^2/2))</f>
        <v>-5.2756508507146639E-4</v>
      </c>
      <c r="AD62">
        <f>1/((-60*A62)-('S1 D1 300K 50L IDVG'!$CN$30*A62)-((A62)^2/2))</f>
        <v>-1.4378130279778857E-3</v>
      </c>
      <c r="AE62">
        <f>1/((-80*A62)-('S1 D1 300K 50L IDVG'!$CN$30*A62)-((A62)^2/2))</f>
        <v>1.9821633942881411E-3</v>
      </c>
      <c r="AF62">
        <f>1/((-100*A62)-('S1 D1 300K 50L IDVG'!$CN$30*A62)-((A62)^2/2))</f>
        <v>5.8668256026313704E-4</v>
      </c>
      <c r="AL62">
        <f t="shared" si="11"/>
        <v>-0.1038229795931481</v>
      </c>
      <c r="AM62">
        <f t="shared" si="12"/>
        <v>-0.72658016716542373</v>
      </c>
      <c r="AN62">
        <f t="shared" si="13"/>
        <v>-4.520801799375433</v>
      </c>
      <c r="AO62">
        <f t="shared" si="14"/>
        <v>10.202998709847767</v>
      </c>
      <c r="AP62">
        <f t="shared" si="15"/>
        <v>4.006954347405995</v>
      </c>
      <c r="AS62">
        <f t="shared" si="16"/>
        <v>1.3787374600517894</v>
      </c>
      <c r="AT62">
        <f t="shared" si="17"/>
        <v>1087.2431348366281</v>
      </c>
      <c r="AU62">
        <f t="shared" si="18"/>
        <v>18.557295230217832</v>
      </c>
      <c r="AV62">
        <f t="shared" si="19"/>
        <v>6.9785906478525837</v>
      </c>
      <c r="AW62">
        <f t="shared" si="20"/>
        <v>4.0039787391112247</v>
      </c>
      <c r="AY62">
        <f t="shared" si="21"/>
        <v>-60</v>
      </c>
      <c r="BK62">
        <f t="shared" si="22"/>
        <v>-60</v>
      </c>
      <c r="BL62">
        <f t="shared" si="23"/>
        <v>1.3787374600517894</v>
      </c>
      <c r="BM62">
        <f t="shared" si="24"/>
        <v>1087.2431348366281</v>
      </c>
      <c r="BN62">
        <f t="shared" si="28"/>
        <v>18.557295230217832</v>
      </c>
      <c r="BO62">
        <f t="shared" si="29"/>
        <v>6.9785906478525837</v>
      </c>
      <c r="BP62">
        <f t="shared" ref="BP62:BP100" si="30">AW62</f>
        <v>4.0039787391112247</v>
      </c>
    </row>
    <row r="63" spans="1:68" x14ac:dyDescent="0.3">
      <c r="A63">
        <v>-61</v>
      </c>
      <c r="B63" s="1">
        <v>-9.4492099999999999E-9</v>
      </c>
      <c r="C63" s="1">
        <v>-1.3E-14</v>
      </c>
      <c r="E63" s="1">
        <f t="shared" si="0"/>
        <v>-9.4492099999999999E-9</v>
      </c>
      <c r="F63" s="1">
        <f t="shared" si="1"/>
        <v>-7.6468299999999994E-5</v>
      </c>
      <c r="G63" s="1">
        <f t="shared" si="2"/>
        <v>-3.2786799999999999E-4</v>
      </c>
      <c r="H63" s="1">
        <f t="shared" si="3"/>
        <v>-7.4996299999999998E-4</v>
      </c>
      <c r="I63" s="1">
        <f t="shared" si="4"/>
        <v>-1.2328599999999999E-3</v>
      </c>
      <c r="J63" s="1">
        <f t="shared" si="5"/>
        <v>-1.6417700000000001E-3</v>
      </c>
      <c r="L63">
        <f t="shared" si="6"/>
        <v>7.6468299999999994E-5</v>
      </c>
      <c r="M63">
        <f t="shared" si="7"/>
        <v>3.2786799999999999E-4</v>
      </c>
      <c r="N63">
        <f t="shared" si="8"/>
        <v>7.4996299999999998E-4</v>
      </c>
      <c r="O63">
        <f t="shared" si="9"/>
        <v>1.2328599999999999E-3</v>
      </c>
      <c r="P63">
        <f t="shared" si="10"/>
        <v>1.6417700000000001E-3</v>
      </c>
      <c r="AB63">
        <f>1/((-20*A63)-('S1 D1 300K 50L IDVG'!$CN$30*A63)-((A63)^2/2))</f>
        <v>-3.1470367299797516E-4</v>
      </c>
      <c r="AC63">
        <f>1/((-40*A63)-('S1 D1 300K 50L IDVG'!$CN$30*A63)-((A63)^2/2))</f>
        <v>-5.1083157009740635E-4</v>
      </c>
      <c r="AD63">
        <f>1/((-60*A63)-('S1 D1 300K 50L IDVG'!$CN$30*A63)-((A63)^2/2))</f>
        <v>-1.355762339944768E-3</v>
      </c>
      <c r="AE63">
        <f>1/((-80*A63)-('S1 D1 300K 50L IDVG'!$CN$30*A63)-((A63)^2/2))</f>
        <v>2.0729358385510829E-3</v>
      </c>
      <c r="AF63">
        <f>1/((-100*A63)-('S1 D1 300K 50L IDVG'!$CN$30*A63)-((A63)^2/2))</f>
        <v>5.8740339317197915E-4</v>
      </c>
      <c r="AL63">
        <f t="shared" si="11"/>
        <v>-0.10109818795587729</v>
      </c>
      <c r="AM63">
        <f t="shared" si="12"/>
        <v>-0.70361790982416283</v>
      </c>
      <c r="AN63">
        <f t="shared" si="13"/>
        <v>-4.2715306621480433</v>
      </c>
      <c r="AO63">
        <f t="shared" si="14"/>
        <v>10.73642628705875</v>
      </c>
      <c r="AP63">
        <f t="shared" si="15"/>
        <v>4.0514351434783205</v>
      </c>
      <c r="AS63">
        <f t="shared" si="16"/>
        <v>1.3781571325217254</v>
      </c>
      <c r="AT63">
        <f t="shared" si="17"/>
        <v>1087.3724781291942</v>
      </c>
      <c r="AU63">
        <f t="shared" si="18"/>
        <v>18.595231373736667</v>
      </c>
      <c r="AV63">
        <f t="shared" si="19"/>
        <v>7.0218772065614941</v>
      </c>
      <c r="AW63">
        <f t="shared" si="20"/>
        <v>4.0434584709182495</v>
      </c>
      <c r="AY63">
        <f t="shared" si="21"/>
        <v>-61</v>
      </c>
      <c r="BK63">
        <f t="shared" si="22"/>
        <v>-61</v>
      </c>
      <c r="BL63">
        <f t="shared" si="23"/>
        <v>1.3781571325217254</v>
      </c>
      <c r="BM63">
        <f t="shared" si="24"/>
        <v>1087.3724781291942</v>
      </c>
      <c r="BN63">
        <f t="shared" si="28"/>
        <v>18.595231373736667</v>
      </c>
      <c r="BO63">
        <f t="shared" si="29"/>
        <v>7.0218772065614941</v>
      </c>
      <c r="BP63">
        <f t="shared" si="30"/>
        <v>4.0434584709182495</v>
      </c>
    </row>
    <row r="64" spans="1:68" x14ac:dyDescent="0.3">
      <c r="A64">
        <v>-62</v>
      </c>
      <c r="B64" s="1">
        <v>-9.8237099999999994E-9</v>
      </c>
      <c r="C64" s="1">
        <v>1.9000000000000001E-14</v>
      </c>
      <c r="E64" s="1">
        <f t="shared" si="0"/>
        <v>-9.8237099999999994E-9</v>
      </c>
      <c r="F64" s="1">
        <f t="shared" si="1"/>
        <v>-7.6396400000000006E-5</v>
      </c>
      <c r="G64" s="1">
        <f t="shared" si="2"/>
        <v>-3.2785799999999999E-4</v>
      </c>
      <c r="H64" s="1">
        <f t="shared" si="3"/>
        <v>-7.5135999999999996E-4</v>
      </c>
      <c r="I64" s="1">
        <f t="shared" si="4"/>
        <v>-1.24014E-3</v>
      </c>
      <c r="J64" s="1">
        <f t="shared" si="5"/>
        <v>-1.6572100000000001E-3</v>
      </c>
      <c r="L64">
        <f t="shared" si="6"/>
        <v>7.6396400000000006E-5</v>
      </c>
      <c r="M64">
        <f t="shared" si="7"/>
        <v>3.2785799999999999E-4</v>
      </c>
      <c r="N64">
        <f t="shared" si="8"/>
        <v>7.5135999999999996E-4</v>
      </c>
      <c r="O64">
        <f t="shared" si="9"/>
        <v>1.24014E-3</v>
      </c>
      <c r="P64">
        <f t="shared" si="10"/>
        <v>1.6572100000000001E-3</v>
      </c>
      <c r="AB64">
        <f>1/((-20*A64)-('S1 D1 300K 50L IDVG'!$CN$30*A64)-((A64)^2/2))</f>
        <v>-3.0668411150605661E-4</v>
      </c>
      <c r="AC64">
        <f>1/((-40*A64)-('S1 D1 300K 50L IDVG'!$CN$30*A64)-((A64)^2/2))</f>
        <v>-4.9488191145766452E-4</v>
      </c>
      <c r="AD64">
        <f>1/((-60*A64)-('S1 D1 300K 50L IDVG'!$CN$30*A64)-((A64)^2/2))</f>
        <v>-1.2809278753357759E-3</v>
      </c>
      <c r="AE64">
        <f>1/((-80*A64)-('S1 D1 300K 50L IDVG'!$CN$30*A64)-((A64)^2/2))</f>
        <v>2.1771507509800603E-3</v>
      </c>
      <c r="AF64">
        <f>1/((-100*A64)-('S1 D1 300K 50L IDVG'!$CN$30*A64)-((A64)^2/2))</f>
        <v>5.8847209531505179E-4</v>
      </c>
      <c r="AL64">
        <f t="shared" si="11"/>
        <v>-9.8429277072515989E-2</v>
      </c>
      <c r="AM64">
        <f t="shared" si="12"/>
        <v>-0.68162810634128967</v>
      </c>
      <c r="AN64">
        <f t="shared" si="13"/>
        <v>-4.0432711986029801</v>
      </c>
      <c r="AO64">
        <f t="shared" si="14"/>
        <v>11.342775639184696</v>
      </c>
      <c r="AP64">
        <f t="shared" si="15"/>
        <v>4.0969771680768732</v>
      </c>
      <c r="AS64">
        <f t="shared" si="16"/>
        <v>1.3768613080058372</v>
      </c>
      <c r="AT64">
        <f t="shared" si="17"/>
        <v>1087.3393131823823</v>
      </c>
      <c r="AU64">
        <f t="shared" si="18"/>
        <v>18.629869800204521</v>
      </c>
      <c r="AV64">
        <f t="shared" si="19"/>
        <v>7.0633411733247664</v>
      </c>
      <c r="AW64">
        <f t="shared" si="20"/>
        <v>4.0814851121597009</v>
      </c>
      <c r="AY64">
        <f t="shared" si="21"/>
        <v>-62</v>
      </c>
      <c r="BK64">
        <f t="shared" si="22"/>
        <v>-62</v>
      </c>
      <c r="BL64">
        <f t="shared" si="23"/>
        <v>1.3768613080058372</v>
      </c>
      <c r="BM64">
        <f t="shared" si="24"/>
        <v>1087.3393131823823</v>
      </c>
      <c r="BN64">
        <f t="shared" si="28"/>
        <v>18.629869800204521</v>
      </c>
      <c r="BO64">
        <f t="shared" si="29"/>
        <v>7.0633411733247664</v>
      </c>
      <c r="BP64">
        <f t="shared" si="30"/>
        <v>4.0814851121597009</v>
      </c>
    </row>
    <row r="65" spans="1:68" x14ac:dyDescent="0.3">
      <c r="A65">
        <v>-63</v>
      </c>
      <c r="B65" s="1">
        <v>-1.0115599999999999E-8</v>
      </c>
      <c r="C65" s="1">
        <v>2.3999999999999999E-14</v>
      </c>
      <c r="E65" s="1">
        <f t="shared" si="0"/>
        <v>-1.0115599999999999E-8</v>
      </c>
      <c r="F65" s="1">
        <f t="shared" si="1"/>
        <v>-7.6355100000000004E-5</v>
      </c>
      <c r="G65" s="1">
        <f t="shared" si="2"/>
        <v>-3.2795099999999999E-4</v>
      </c>
      <c r="H65" s="1">
        <f t="shared" si="3"/>
        <v>-7.5255799999999996E-4</v>
      </c>
      <c r="I65" s="1">
        <f t="shared" si="4"/>
        <v>-1.2468100000000001E-3</v>
      </c>
      <c r="J65" s="1">
        <f t="shared" si="5"/>
        <v>-1.67191E-3</v>
      </c>
      <c r="L65">
        <f t="shared" si="6"/>
        <v>7.6355100000000004E-5</v>
      </c>
      <c r="M65">
        <f t="shared" si="7"/>
        <v>3.2795099999999999E-4</v>
      </c>
      <c r="N65">
        <f t="shared" si="8"/>
        <v>7.5255799999999996E-4</v>
      </c>
      <c r="O65">
        <f t="shared" si="9"/>
        <v>1.2468100000000001E-3</v>
      </c>
      <c r="P65">
        <f t="shared" si="10"/>
        <v>1.67191E-3</v>
      </c>
      <c r="AB65">
        <f>1/((-20*A65)-('S1 D1 300K 50L IDVG'!$CN$30*A65)-((A65)^2/2))</f>
        <v>-2.9897370470142819E-4</v>
      </c>
      <c r="AC65">
        <f>1/((-40*A65)-('S1 D1 300K 50L IDVG'!$CN$30*A65)-((A65)^2/2))</f>
        <v>-4.79667895113077E-4</v>
      </c>
      <c r="AD65">
        <f>1/((-60*A65)-('S1 D1 300K 50L IDVG'!$CN$30*A65)-((A65)^2/2))</f>
        <v>-1.2124507653704891E-3</v>
      </c>
      <c r="AE65">
        <f>1/((-80*A65)-('S1 D1 300K 50L IDVG'!$CN$30*A65)-((A65)^2/2))</f>
        <v>2.2976661346167594E-3</v>
      </c>
      <c r="AF65">
        <f>1/((-100*A65)-('S1 D1 300K 50L IDVG'!$CN$30*A65)-((A65)^2/2))</f>
        <v>5.8989246123822693E-4</v>
      </c>
      <c r="AL65">
        <f t="shared" si="11"/>
        <v>-9.5902773645602291E-2</v>
      </c>
      <c r="AM65">
        <f t="shared" si="12"/>
        <v>-0.66086041000096085</v>
      </c>
      <c r="AN65">
        <f t="shared" si="13"/>
        <v>-3.8332241300137406</v>
      </c>
      <c r="AO65">
        <f t="shared" si="14"/>
        <v>12.035034084563835</v>
      </c>
      <c r="AP65">
        <f t="shared" si="15"/>
        <v>4.1432950950594405</v>
      </c>
      <c r="AS65">
        <f t="shared" si="16"/>
        <v>1.3761169748694506</v>
      </c>
      <c r="AT65">
        <f t="shared" si="17"/>
        <v>1087.647747187732</v>
      </c>
      <c r="AU65">
        <f t="shared" si="18"/>
        <v>18.65957404852842</v>
      </c>
      <c r="AV65">
        <f t="shared" si="19"/>
        <v>7.1013308241916659</v>
      </c>
      <c r="AW65">
        <f t="shared" si="20"/>
        <v>4.1176892330307719</v>
      </c>
      <c r="AY65">
        <f t="shared" si="21"/>
        <v>-63</v>
      </c>
      <c r="BK65">
        <f t="shared" si="22"/>
        <v>-63</v>
      </c>
      <c r="BL65">
        <f t="shared" si="23"/>
        <v>1.3761169748694506</v>
      </c>
      <c r="BM65">
        <f t="shared" si="24"/>
        <v>1087.647747187732</v>
      </c>
      <c r="BN65">
        <f t="shared" si="28"/>
        <v>18.65957404852842</v>
      </c>
      <c r="BO65">
        <f t="shared" si="29"/>
        <v>7.1013308241916659</v>
      </c>
      <c r="BP65">
        <f t="shared" si="30"/>
        <v>4.1176892330307719</v>
      </c>
    </row>
    <row r="66" spans="1:68" x14ac:dyDescent="0.3">
      <c r="A66">
        <v>-64</v>
      </c>
      <c r="B66" s="1">
        <v>-1.05299E-8</v>
      </c>
      <c r="C66" s="1">
        <v>-2.9999999999999998E-15</v>
      </c>
      <c r="E66" s="1">
        <f t="shared" si="0"/>
        <v>-1.05299E-8</v>
      </c>
      <c r="F66" s="1">
        <f t="shared" si="1"/>
        <v>-7.6338299999999994E-5</v>
      </c>
      <c r="G66" s="1">
        <f t="shared" si="2"/>
        <v>-3.28179E-4</v>
      </c>
      <c r="H66" s="1">
        <f t="shared" si="3"/>
        <v>-7.5379899999999998E-4</v>
      </c>
      <c r="I66" s="1">
        <f t="shared" si="4"/>
        <v>-1.25314E-3</v>
      </c>
      <c r="J66" s="1">
        <f t="shared" si="5"/>
        <v>-1.68603E-3</v>
      </c>
      <c r="L66">
        <f t="shared" si="6"/>
        <v>7.6338299999999994E-5</v>
      </c>
      <c r="M66">
        <f t="shared" si="7"/>
        <v>3.28179E-4</v>
      </c>
      <c r="N66">
        <f t="shared" si="8"/>
        <v>7.5379899999999998E-4</v>
      </c>
      <c r="O66">
        <f t="shared" si="9"/>
        <v>1.25314E-3</v>
      </c>
      <c r="P66">
        <f t="shared" si="10"/>
        <v>1.68603E-3</v>
      </c>
      <c r="AB66">
        <f>1/((-20*A66)-('S1 D1 300K 50L IDVG'!$CN$30*A66)-((A66)^2/2))</f>
        <v>-2.9155645756664614E-4</v>
      </c>
      <c r="AC66">
        <f>1/((-40*A66)-('S1 D1 300K 50L IDVG'!$CN$30*A66)-((A66)^2/2))</f>
        <v>-4.6514495850216855E-4</v>
      </c>
      <c r="AD66">
        <f>1/((-60*A66)-('S1 D1 300K 50L IDVG'!$CN$30*A66)-((A66)^2/2))</f>
        <v>-1.1496004527732663E-3</v>
      </c>
      <c r="AE66">
        <f>1/((-80*A66)-('S1 D1 300K 50L IDVG'!$CN$30*A66)-((A66)^2/2))</f>
        <v>2.4382360520184957E-3</v>
      </c>
      <c r="AF66">
        <f>1/((-100*A66)-('S1 D1 300K 50L IDVG'!$CN$30*A66)-((A66)^2/2))</f>
        <v>5.9166956615487349E-4</v>
      </c>
      <c r="AL66">
        <f t="shared" si="11"/>
        <v>-9.3502941534859788E-2</v>
      </c>
      <c r="AM66">
        <f t="shared" si="12"/>
        <v>-0.64129703212403477</v>
      </c>
      <c r="AN66">
        <f t="shared" si="13"/>
        <v>-3.640513179675652</v>
      </c>
      <c r="AO66">
        <f t="shared" si="14"/>
        <v>12.836170166676412</v>
      </c>
      <c r="AP66">
        <f t="shared" si="15"/>
        <v>4.1908744777776246</v>
      </c>
      <c r="AS66">
        <f t="shared" si="16"/>
        <v>1.3758141952885474</v>
      </c>
      <c r="AT66">
        <f t="shared" si="17"/>
        <v>1088.4039079750412</v>
      </c>
      <c r="AU66">
        <f t="shared" si="18"/>
        <v>18.690344476049255</v>
      </c>
      <c r="AV66">
        <f t="shared" si="19"/>
        <v>7.1373839711163241</v>
      </c>
      <c r="AW66">
        <f t="shared" si="20"/>
        <v>4.152464891989923</v>
      </c>
      <c r="AY66">
        <f t="shared" si="21"/>
        <v>-64</v>
      </c>
      <c r="BK66">
        <f t="shared" si="22"/>
        <v>-64</v>
      </c>
      <c r="BL66">
        <f t="shared" si="23"/>
        <v>1.3758141952885474</v>
      </c>
      <c r="BM66">
        <f t="shared" si="24"/>
        <v>1088.4039079750412</v>
      </c>
      <c r="BN66">
        <f t="shared" si="28"/>
        <v>18.690344476049255</v>
      </c>
      <c r="BO66">
        <f t="shared" si="29"/>
        <v>7.1373839711163241</v>
      </c>
      <c r="BP66">
        <f t="shared" si="30"/>
        <v>4.152464891989923</v>
      </c>
    </row>
    <row r="67" spans="1:68" x14ac:dyDescent="0.3">
      <c r="A67">
        <v>-65</v>
      </c>
      <c r="B67" s="1">
        <v>-1.09723E-8</v>
      </c>
      <c r="C67" s="1">
        <v>-5E-15</v>
      </c>
      <c r="E67" s="1">
        <f t="shared" ref="E67:E130" si="31">B67</f>
        <v>-1.09723E-8</v>
      </c>
      <c r="F67" s="1">
        <f t="shared" ref="F67:F130" si="32">B269</f>
        <v>-7.6369099999999994E-5</v>
      </c>
      <c r="G67" s="1">
        <f t="shared" ref="G67:G130" si="33">B471</f>
        <v>-3.2823699999999999E-4</v>
      </c>
      <c r="H67" s="1">
        <f t="shared" ref="H67:H130" si="34">B673</f>
        <v>-7.5478700000000004E-4</v>
      </c>
      <c r="I67" s="1">
        <f t="shared" ref="I67:I130" si="35">B875</f>
        <v>-1.2591099999999999E-3</v>
      </c>
      <c r="J67" s="1">
        <f t="shared" ref="J67:J130" si="36">B1077</f>
        <v>-1.70031E-3</v>
      </c>
      <c r="L67">
        <f t="shared" ref="L67:L130" si="37">ABS(B269)</f>
        <v>7.6369099999999994E-5</v>
      </c>
      <c r="M67">
        <f t="shared" ref="M67:M130" si="38">ABS(B471)</f>
        <v>3.2823699999999999E-4</v>
      </c>
      <c r="N67">
        <f t="shared" ref="N67:N130" si="39">ABS(B673)</f>
        <v>7.5478700000000004E-4</v>
      </c>
      <c r="O67">
        <f t="shared" ref="O67:O130" si="40">ABS(B875)</f>
        <v>1.2591099999999999E-3</v>
      </c>
      <c r="P67">
        <f t="shared" ref="P67:P130" si="41">ABS(B1077)</f>
        <v>1.70031E-3</v>
      </c>
      <c r="AB67">
        <f>1/((-20*A67)-('S1 D1 300K 50L IDVG'!$CN$30*A67)-((A67)^2/2))</f>
        <v>-2.8441741412464405E-4</v>
      </c>
      <c r="AC67">
        <f>1/((-40*A67)-('S1 D1 300K 50L IDVG'!$CN$30*A67)-((A67)^2/2))</f>
        <v>-4.5127186358518302E-4</v>
      </c>
      <c r="AD67">
        <f>1/((-60*A67)-('S1 D1 300K 50L IDVG'!$CN$30*A67)-((A67)^2/2))</f>
        <v>-1.0917517848824305E-3</v>
      </c>
      <c r="AE67">
        <f>1/((-80*A67)-('S1 D1 300K 50L IDVG'!$CN$30*A67)-((A67)^2/2))</f>
        <v>2.6038894352274173E-3</v>
      </c>
      <c r="AF67">
        <f>1/((-100*A67)-('S1 D1 300K 50L IDVG'!$CN$30*A67)-((A67)^2/2))</f>
        <v>5.9380981164102733E-4</v>
      </c>
      <c r="AL67">
        <f t="shared" ref="AL67:AL130" si="42">(L67*AB67)/($AI$9*$AI$14)</f>
        <v>-9.1250232694446501E-2</v>
      </c>
      <c r="AM67">
        <f t="shared" ref="AM67:AM130" si="43">(M67*AC67)/($AI$9*$AI$14)</f>
        <v>-0.6222801040041549</v>
      </c>
      <c r="AN67">
        <f t="shared" ref="AN67:AN130" si="44">(N67*AD67)/($AI$9*$AI$14)</f>
        <v>-3.4618515977438213</v>
      </c>
      <c r="AO67">
        <f t="shared" ref="AO67:AO130" si="45">(O67*AE67)/($AI$9*$AI$14)</f>
        <v>13.773564186134521</v>
      </c>
      <c r="AP67">
        <f t="shared" ref="AP67:AP130" si="46">(P67*AF67)/($AI$9*$AI$14)</f>
        <v>4.2416575494870781</v>
      </c>
      <c r="AS67">
        <f t="shared" ref="AS67:AS130" si="47">((2*L67)/(($AI$9*$AI$14)*(-20-$BB$26)^2))</f>
        <v>1.3763692911868695</v>
      </c>
      <c r="AT67">
        <f t="shared" ref="AT67:AT130" si="48">((2*M67)/(($AI$9*$AI$14)*(-40-$BB$27)^2))</f>
        <v>1088.5962646665496</v>
      </c>
      <c r="AU67">
        <f t="shared" ref="AU67:AU130" si="49">((2*N67)/(($AI$9*$AI$14)*(-60-$BB$28)^2))</f>
        <v>18.714841802713707</v>
      </c>
      <c r="AV67">
        <f t="shared" ref="AV67:AV130" si="50">((2*O67)/(($AI$9*$AI$14)*(-80-$BB$29)^2))</f>
        <v>7.1713867021021382</v>
      </c>
      <c r="AW67">
        <f t="shared" ref="AW67:AW130" si="51">((2*P67)/(($AI$9*$AI$14)*(-100-$BB$30)^2))</f>
        <v>4.1876346094075352</v>
      </c>
      <c r="AY67">
        <f t="shared" ref="AY67:AY130" si="52">A67</f>
        <v>-65</v>
      </c>
      <c r="BK67">
        <f t="shared" ref="BK67:BK100" si="53">A67</f>
        <v>-65</v>
      </c>
      <c r="BL67">
        <f t="shared" ref="BL67:BL100" si="54">AS67</f>
        <v>1.3763692911868695</v>
      </c>
      <c r="BM67">
        <f t="shared" ref="BM67:BM100" si="55">AT67</f>
        <v>1088.5962646665496</v>
      </c>
      <c r="BN67">
        <f t="shared" si="28"/>
        <v>18.714841802713707</v>
      </c>
      <c r="BO67">
        <f t="shared" si="29"/>
        <v>7.1713867021021382</v>
      </c>
      <c r="BP67">
        <f t="shared" si="30"/>
        <v>4.1876346094075352</v>
      </c>
    </row>
    <row r="68" spans="1:68" x14ac:dyDescent="0.3">
      <c r="A68">
        <v>-66</v>
      </c>
      <c r="B68" s="1">
        <v>-1.1757799999999999E-8</v>
      </c>
      <c r="C68" s="1">
        <v>2.9000000000000003E-14</v>
      </c>
      <c r="E68" s="1">
        <f t="shared" si="31"/>
        <v>-1.1757799999999999E-8</v>
      </c>
      <c r="F68" s="1">
        <f t="shared" si="32"/>
        <v>-7.6310200000000007E-5</v>
      </c>
      <c r="G68" s="1">
        <f t="shared" si="33"/>
        <v>-3.2826900000000001E-4</v>
      </c>
      <c r="H68" s="1">
        <f t="shared" si="34"/>
        <v>-7.55597E-4</v>
      </c>
      <c r="I68" s="1">
        <f t="shared" si="35"/>
        <v>-1.2646999999999999E-3</v>
      </c>
      <c r="J68" s="1">
        <f t="shared" si="36"/>
        <v>-1.7127399999999999E-3</v>
      </c>
      <c r="L68">
        <f t="shared" si="37"/>
        <v>7.6310200000000007E-5</v>
      </c>
      <c r="M68">
        <f t="shared" si="38"/>
        <v>3.2826900000000001E-4</v>
      </c>
      <c r="N68">
        <f t="shared" si="39"/>
        <v>7.55597E-4</v>
      </c>
      <c r="O68">
        <f t="shared" si="40"/>
        <v>1.2646999999999999E-3</v>
      </c>
      <c r="P68">
        <f t="shared" si="41"/>
        <v>1.7127399999999999E-3</v>
      </c>
      <c r="AB68">
        <f>1/((-20*A68)-('S1 D1 300K 50L IDVG'!$CN$30*A68)-((A68)^2/2))</f>
        <v>-2.7754257625512059E-4</v>
      </c>
      <c r="AC68">
        <f>1/((-40*A68)-('S1 D1 300K 50L IDVG'!$CN$30*A68)-((A68)^2/2))</f>
        <v>-4.3801040354657925E-4</v>
      </c>
      <c r="AD68">
        <f>1/((-60*A68)-('S1 D1 300K 50L IDVG'!$CN$30*A68)-((A68)^2/2))</f>
        <v>-1.0383668289102618E-3</v>
      </c>
      <c r="AE68">
        <f>1/((-80*A68)-('S1 D1 300K 50L IDVG'!$CN$30*A68)-((A68)^2/2))</f>
        <v>2.8015190558395944E-3</v>
      </c>
      <c r="AF68">
        <f>1/((-100*A68)-('S1 D1 300K 50L IDVG'!$CN$30*A68)-((A68)^2/2))</f>
        <v>5.963209839453408E-4</v>
      </c>
      <c r="AL68">
        <f t="shared" si="42"/>
        <v>-8.8975888102819312E-2</v>
      </c>
      <c r="AM68">
        <f t="shared" si="43"/>
        <v>-0.60405213352066189</v>
      </c>
      <c r="AN68">
        <f t="shared" si="44"/>
        <v>-3.296105890757512</v>
      </c>
      <c r="AO68">
        <f t="shared" si="45"/>
        <v>14.884739004445851</v>
      </c>
      <c r="AP68">
        <f t="shared" si="46"/>
        <v>4.290734645695168</v>
      </c>
      <c r="AS68">
        <f t="shared" si="47"/>
        <v>1.3753077603942991</v>
      </c>
      <c r="AT68">
        <f t="shared" si="48"/>
        <v>1088.7023924963473</v>
      </c>
      <c r="AU68">
        <f t="shared" si="49"/>
        <v>18.73492564340015</v>
      </c>
      <c r="AV68">
        <f t="shared" si="50"/>
        <v>7.2032251051525078</v>
      </c>
      <c r="AW68">
        <f t="shared" si="51"/>
        <v>4.2182480258991957</v>
      </c>
      <c r="AY68">
        <f t="shared" si="52"/>
        <v>-66</v>
      </c>
      <c r="BK68">
        <f t="shared" si="53"/>
        <v>-66</v>
      </c>
      <c r="BL68">
        <f t="shared" si="54"/>
        <v>1.3753077603942991</v>
      </c>
      <c r="BM68">
        <f t="shared" si="55"/>
        <v>1088.7023924963473</v>
      </c>
      <c r="BN68">
        <f t="shared" si="28"/>
        <v>18.73492564340015</v>
      </c>
      <c r="BO68">
        <f t="shared" si="29"/>
        <v>7.2032251051525078</v>
      </c>
      <c r="BP68">
        <f t="shared" si="30"/>
        <v>4.2182480258991957</v>
      </c>
    </row>
    <row r="69" spans="1:68" x14ac:dyDescent="0.3">
      <c r="A69">
        <v>-67</v>
      </c>
      <c r="B69" s="1">
        <v>-1.19829E-8</v>
      </c>
      <c r="C69" s="1">
        <v>2.6E-14</v>
      </c>
      <c r="E69" s="1">
        <f t="shared" si="31"/>
        <v>-1.19829E-8</v>
      </c>
      <c r="F69" s="1">
        <f t="shared" si="32"/>
        <v>-7.6361799999999998E-5</v>
      </c>
      <c r="G69" s="1">
        <f t="shared" si="33"/>
        <v>-3.2834999999999999E-4</v>
      </c>
      <c r="H69" s="1">
        <f t="shared" si="34"/>
        <v>-7.5653500000000002E-4</v>
      </c>
      <c r="I69" s="1">
        <f t="shared" si="35"/>
        <v>-1.2697699999999999E-3</v>
      </c>
      <c r="J69" s="1">
        <f t="shared" si="36"/>
        <v>-1.72506E-3</v>
      </c>
      <c r="L69">
        <f t="shared" si="37"/>
        <v>7.6361799999999998E-5</v>
      </c>
      <c r="M69">
        <f t="shared" si="38"/>
        <v>3.2834999999999999E-4</v>
      </c>
      <c r="N69">
        <f t="shared" si="39"/>
        <v>7.5653500000000002E-4</v>
      </c>
      <c r="O69">
        <f t="shared" si="40"/>
        <v>1.2697699999999999E-3</v>
      </c>
      <c r="P69">
        <f t="shared" si="41"/>
        <v>1.72506E-3</v>
      </c>
      <c r="AB69">
        <f>1/((-20*A69)-('S1 D1 300K 50L IDVG'!$CN$30*A69)-((A69)^2/2))</f>
        <v>-2.709188299135129E-4</v>
      </c>
      <c r="AC69">
        <f>1/((-40*A69)-('S1 D1 300K 50L IDVG'!$CN$30*A69)-((A69)^2/2))</f>
        <v>-4.2532513925280221E-4</v>
      </c>
      <c r="AD69">
        <f>1/((-60*A69)-('S1 D1 300K 50L IDVG'!$CN$30*A69)-((A69)^2/2))</f>
        <v>-9.8898031294212228E-4</v>
      </c>
      <c r="AE69">
        <f>1/((-80*A69)-('S1 D1 300K 50L IDVG'!$CN$30*A69)-((A69)^2/2))</f>
        <v>3.0408305111311656E-3</v>
      </c>
      <c r="AF69">
        <f>1/((-100*A69)-('S1 D1 300K 50L IDVG'!$CN$30*A69)-((A69)^2/2))</f>
        <v>5.9921232591696508E-4</v>
      </c>
      <c r="AL69">
        <f t="shared" si="42"/>
        <v>-8.6911145252296235E-2</v>
      </c>
      <c r="AM69">
        <f t="shared" si="43"/>
        <v>-0.58670285017181956</v>
      </c>
      <c r="AN69">
        <f t="shared" si="44"/>
        <v>-3.1432345951757767</v>
      </c>
      <c r="AO69">
        <f t="shared" si="45"/>
        <v>16.220991653694274</v>
      </c>
      <c r="AP69">
        <f t="shared" si="46"/>
        <v>4.3425524023530748</v>
      </c>
      <c r="AS69">
        <f t="shared" si="47"/>
        <v>1.3762377262499297</v>
      </c>
      <c r="AT69">
        <f t="shared" si="48"/>
        <v>1088.9710285655231</v>
      </c>
      <c r="AU69">
        <f t="shared" si="49"/>
        <v>18.758183226812349</v>
      </c>
      <c r="AV69">
        <f t="shared" si="50"/>
        <v>7.2321017962912153</v>
      </c>
      <c r="AW69">
        <f t="shared" si="51"/>
        <v>4.2485905272006645</v>
      </c>
      <c r="AY69">
        <f t="shared" si="52"/>
        <v>-67</v>
      </c>
      <c r="BK69">
        <f t="shared" si="53"/>
        <v>-67</v>
      </c>
      <c r="BL69">
        <f t="shared" si="54"/>
        <v>1.3762377262499297</v>
      </c>
      <c r="BM69">
        <f t="shared" si="55"/>
        <v>1088.9710285655231</v>
      </c>
      <c r="BN69">
        <f t="shared" si="28"/>
        <v>18.758183226812349</v>
      </c>
      <c r="BO69">
        <f t="shared" si="29"/>
        <v>7.2321017962912153</v>
      </c>
      <c r="BP69">
        <f t="shared" si="30"/>
        <v>4.2485905272006645</v>
      </c>
    </row>
    <row r="70" spans="1:68" x14ac:dyDescent="0.3">
      <c r="A70">
        <v>-68</v>
      </c>
      <c r="B70" s="1">
        <v>-1.2499900000000001E-8</v>
      </c>
      <c r="C70" s="1">
        <v>-3.1E-14</v>
      </c>
      <c r="E70" s="1">
        <f t="shared" si="31"/>
        <v>-1.2499900000000001E-8</v>
      </c>
      <c r="F70" s="1">
        <f t="shared" si="32"/>
        <v>-7.6589100000000002E-5</v>
      </c>
      <c r="G70" s="1">
        <f t="shared" si="33"/>
        <v>-3.2837799999999999E-4</v>
      </c>
      <c r="H70" s="1">
        <f t="shared" si="34"/>
        <v>-7.5739500000000001E-4</v>
      </c>
      <c r="I70" s="1">
        <f t="shared" si="35"/>
        <v>-1.2742599999999999E-3</v>
      </c>
      <c r="J70" s="1">
        <f t="shared" si="36"/>
        <v>-1.7372900000000001E-3</v>
      </c>
      <c r="L70">
        <f t="shared" si="37"/>
        <v>7.6589100000000002E-5</v>
      </c>
      <c r="M70">
        <f t="shared" si="38"/>
        <v>3.2837799999999999E-4</v>
      </c>
      <c r="N70">
        <f t="shared" si="39"/>
        <v>7.5739500000000001E-4</v>
      </c>
      <c r="O70">
        <f t="shared" si="40"/>
        <v>1.2742599999999999E-3</v>
      </c>
      <c r="P70">
        <f t="shared" si="41"/>
        <v>1.7372900000000001E-3</v>
      </c>
      <c r="AB70">
        <f>1/((-20*A70)-('S1 D1 300K 50L IDVG'!$CN$30*A70)-((A70)^2/2))</f>
        <v>-2.6453387798231067E-4</v>
      </c>
      <c r="AC70">
        <f>1/((-40*A70)-('S1 D1 300K 50L IDVG'!$CN$30*A70)-((A70)^2/2))</f>
        <v>-4.1318316206415031E-4</v>
      </c>
      <c r="AD70">
        <f>1/((-60*A70)-('S1 D1 300K 50L IDVG'!$CN$30*A70)-((A70)^2/2))</f>
        <v>-9.431878776888817E-4</v>
      </c>
      <c r="AE70">
        <f>1/((-80*A70)-('S1 D1 300K 50L IDVG'!$CN$30*A70)-((A70)^2/2))</f>
        <v>3.3359370582413343E-3</v>
      </c>
      <c r="AF70">
        <f>1/((-100*A70)-('S1 D1 300K 50L IDVG'!$CN$30*A70)-((A70)^2/2))</f>
        <v>6.0249462381129339E-4</v>
      </c>
      <c r="AL70">
        <f t="shared" si="42"/>
        <v>-8.5115447977846551E-2</v>
      </c>
      <c r="AM70">
        <f t="shared" si="43"/>
        <v>-0.57000254257232297</v>
      </c>
      <c r="AN70">
        <f t="shared" si="44"/>
        <v>-3.0011020854763069</v>
      </c>
      <c r="AO70">
        <f t="shared" si="45"/>
        <v>17.858131757091623</v>
      </c>
      <c r="AP70">
        <f t="shared" si="46"/>
        <v>4.3972951854313393</v>
      </c>
      <c r="AS70">
        <f t="shared" si="47"/>
        <v>1.380334261889171</v>
      </c>
      <c r="AT70">
        <f t="shared" si="48"/>
        <v>1089.063890416596</v>
      </c>
      <c r="AU70">
        <f t="shared" si="49"/>
        <v>18.779506810751041</v>
      </c>
      <c r="AV70">
        <f t="shared" si="50"/>
        <v>7.2576750395284533</v>
      </c>
      <c r="AW70">
        <f t="shared" si="51"/>
        <v>4.2787113706192503</v>
      </c>
      <c r="AY70">
        <f t="shared" si="52"/>
        <v>-68</v>
      </c>
      <c r="BK70">
        <f t="shared" si="53"/>
        <v>-68</v>
      </c>
      <c r="BL70">
        <f t="shared" si="54"/>
        <v>1.380334261889171</v>
      </c>
      <c r="BM70">
        <f t="shared" si="55"/>
        <v>1089.063890416596</v>
      </c>
      <c r="BN70">
        <f t="shared" si="28"/>
        <v>18.779506810751041</v>
      </c>
      <c r="BO70">
        <f t="shared" si="29"/>
        <v>7.2576750395284533</v>
      </c>
      <c r="BP70">
        <f t="shared" si="30"/>
        <v>4.2787113706192503</v>
      </c>
    </row>
    <row r="71" spans="1:68" x14ac:dyDescent="0.3">
      <c r="A71">
        <v>-69</v>
      </c>
      <c r="B71" s="1">
        <v>-1.31178E-8</v>
      </c>
      <c r="C71" s="1">
        <v>-2.5000000000000001E-14</v>
      </c>
      <c r="E71" s="1">
        <f t="shared" si="31"/>
        <v>-1.31178E-8</v>
      </c>
      <c r="F71" s="1">
        <f t="shared" si="32"/>
        <v>-7.6547700000000006E-5</v>
      </c>
      <c r="G71" s="1">
        <f t="shared" si="33"/>
        <v>-3.2836900000000001E-4</v>
      </c>
      <c r="H71" s="1">
        <f t="shared" si="34"/>
        <v>-7.5807100000000003E-4</v>
      </c>
      <c r="I71" s="1">
        <f t="shared" si="35"/>
        <v>-1.2788000000000001E-3</v>
      </c>
      <c r="J71" s="1">
        <f t="shared" si="36"/>
        <v>-1.7490800000000001E-3</v>
      </c>
      <c r="L71">
        <f t="shared" si="37"/>
        <v>7.6547700000000006E-5</v>
      </c>
      <c r="M71">
        <f t="shared" si="38"/>
        <v>3.2836900000000001E-4</v>
      </c>
      <c r="N71">
        <f t="shared" si="39"/>
        <v>7.5807100000000003E-4</v>
      </c>
      <c r="O71">
        <f t="shared" si="40"/>
        <v>1.2788000000000001E-3</v>
      </c>
      <c r="P71">
        <f t="shared" si="41"/>
        <v>1.7490800000000001E-3</v>
      </c>
      <c r="AB71">
        <f>1/((-20*A71)-('S1 D1 300K 50L IDVG'!$CN$30*A71)-((A71)^2/2))</f>
        <v>-2.5837617907434768E-4</v>
      </c>
      <c r="AC71">
        <f>1/((-40*A71)-('S1 D1 300K 50L IDVG'!$CN$30*A71)-((A71)^2/2))</f>
        <v>-4.015538800308355E-4</v>
      </c>
      <c r="AD71">
        <f>1/((-60*A71)-('S1 D1 300K 50L IDVG'!$CN$30*A71)-((A71)^2/2))</f>
        <v>-9.0063652671433243E-4</v>
      </c>
      <c r="AE71">
        <f>1/((-80*A71)-('S1 D1 300K 50L IDVG'!$CN$30*A71)-((A71)^2/2))</f>
        <v>3.7081786657636008E-3</v>
      </c>
      <c r="AF71">
        <f>1/((-100*A71)-('S1 D1 300K 50L IDVG'!$CN$30*A71)-((A71)^2/2))</f>
        <v>6.0618031052628036E-4</v>
      </c>
      <c r="AL71">
        <f t="shared" si="42"/>
        <v>-8.3089231500065766E-2</v>
      </c>
      <c r="AM71">
        <f t="shared" si="43"/>
        <v>-0.55394430463907252</v>
      </c>
      <c r="AN71">
        <f t="shared" si="44"/>
        <v>-2.8682669188531018</v>
      </c>
      <c r="AO71">
        <f t="shared" si="45"/>
        <v>19.921562719915443</v>
      </c>
      <c r="AP71">
        <f t="shared" si="46"/>
        <v>4.4542195956140649</v>
      </c>
      <c r="AS71">
        <f t="shared" si="47"/>
        <v>1.3795881264933743</v>
      </c>
      <c r="AT71">
        <f t="shared" si="48"/>
        <v>1089.0340419644654</v>
      </c>
      <c r="AU71">
        <f t="shared" si="49"/>
        <v>18.796268139521455</v>
      </c>
      <c r="AV71">
        <f t="shared" si="50"/>
        <v>7.2835330627571979</v>
      </c>
      <c r="AW71">
        <f t="shared" si="51"/>
        <v>4.3077485532770678</v>
      </c>
      <c r="AY71">
        <f t="shared" si="52"/>
        <v>-69</v>
      </c>
      <c r="BK71">
        <f t="shared" si="53"/>
        <v>-69</v>
      </c>
      <c r="BL71">
        <f t="shared" si="54"/>
        <v>1.3795881264933743</v>
      </c>
      <c r="BM71">
        <f t="shared" si="55"/>
        <v>1089.0340419644654</v>
      </c>
      <c r="BN71">
        <f t="shared" si="28"/>
        <v>18.796268139521455</v>
      </c>
      <c r="BO71">
        <f t="shared" si="29"/>
        <v>7.2835330627571979</v>
      </c>
      <c r="BP71">
        <f t="shared" si="30"/>
        <v>4.3077485532770678</v>
      </c>
    </row>
    <row r="72" spans="1:68" x14ac:dyDescent="0.3">
      <c r="A72">
        <v>-70</v>
      </c>
      <c r="B72" s="1">
        <v>-1.4734200000000001E-8</v>
      </c>
      <c r="C72" s="1">
        <v>1.1E-14</v>
      </c>
      <c r="E72" s="1">
        <f t="shared" si="31"/>
        <v>-1.4734200000000001E-8</v>
      </c>
      <c r="F72" s="1">
        <f t="shared" si="32"/>
        <v>-7.6575299999999998E-5</v>
      </c>
      <c r="G72" s="1">
        <f t="shared" si="33"/>
        <v>-3.2844599999999998E-4</v>
      </c>
      <c r="H72" s="1">
        <f t="shared" si="34"/>
        <v>-7.5887700000000003E-4</v>
      </c>
      <c r="I72" s="1">
        <f t="shared" si="35"/>
        <v>-1.2830599999999999E-3</v>
      </c>
      <c r="J72" s="1">
        <f t="shared" si="36"/>
        <v>-1.76008E-3</v>
      </c>
      <c r="L72">
        <f t="shared" si="37"/>
        <v>7.6575299999999998E-5</v>
      </c>
      <c r="M72">
        <f t="shared" si="38"/>
        <v>3.2844599999999998E-4</v>
      </c>
      <c r="N72">
        <f t="shared" si="39"/>
        <v>7.5887700000000003E-4</v>
      </c>
      <c r="O72">
        <f t="shared" si="40"/>
        <v>1.2830599999999999E-3</v>
      </c>
      <c r="P72">
        <f t="shared" si="41"/>
        <v>1.76008E-3</v>
      </c>
      <c r="AB72">
        <f>1/((-20*A72)-('S1 D1 300K 50L IDVG'!$CN$30*A72)-((A72)^2/2))</f>
        <v>-2.524348916859859E-4</v>
      </c>
      <c r="AC72">
        <f>1/((-40*A72)-('S1 D1 300K 50L IDVG'!$CN$30*A72)-((A72)^2/2))</f>
        <v>-3.9040882487467369E-4</v>
      </c>
      <c r="AD72">
        <f>1/((-60*A72)-('S1 D1 300K 50L IDVG'!$CN$30*A72)-((A72)^2/2))</f>
        <v>-8.6101681057316733E-4</v>
      </c>
      <c r="AE72">
        <f>1/((-80*A72)-('S1 D1 300K 50L IDVG'!$CN$30*A72)-((A72)^2/2))</f>
        <v>4.1914224258736898E-3</v>
      </c>
      <c r="AF72">
        <f>1/((-100*A72)-('S1 D1 300K 50L IDVG'!$CN$30*A72)-((A72)^2/2))</f>
        <v>6.1028358716037846E-4</v>
      </c>
      <c r="AL72">
        <f t="shared" si="42"/>
        <v>-8.1207887770293266E-2</v>
      </c>
      <c r="AM72">
        <f t="shared" si="43"/>
        <v>-0.53869597130940539</v>
      </c>
      <c r="AN72">
        <f t="shared" si="44"/>
        <v>-2.7450050370219721</v>
      </c>
      <c r="AO72">
        <f t="shared" si="45"/>
        <v>22.592720161452032</v>
      </c>
      <c r="AP72">
        <f t="shared" si="46"/>
        <v>4.5125728156725966</v>
      </c>
      <c r="AS72">
        <f t="shared" si="47"/>
        <v>1.380085550090572</v>
      </c>
      <c r="AT72">
        <f t="shared" si="48"/>
        <v>1089.2894120549163</v>
      </c>
      <c r="AU72">
        <f t="shared" si="49"/>
        <v>18.816252800747719</v>
      </c>
      <c r="AV72">
        <f t="shared" si="50"/>
        <v>7.3077963180335077</v>
      </c>
      <c r="AW72">
        <f t="shared" si="51"/>
        <v>4.3348400722962372</v>
      </c>
      <c r="AY72">
        <f t="shared" si="52"/>
        <v>-70</v>
      </c>
      <c r="BK72">
        <f t="shared" si="53"/>
        <v>-70</v>
      </c>
      <c r="BL72">
        <f t="shared" si="54"/>
        <v>1.380085550090572</v>
      </c>
      <c r="BM72">
        <f t="shared" si="55"/>
        <v>1089.2894120549163</v>
      </c>
      <c r="BN72">
        <f t="shared" si="28"/>
        <v>18.816252800747719</v>
      </c>
      <c r="BO72">
        <f t="shared" si="29"/>
        <v>7.3077963180335077</v>
      </c>
      <c r="BP72">
        <f t="shared" si="30"/>
        <v>4.3348400722962372</v>
      </c>
    </row>
    <row r="73" spans="1:68" x14ac:dyDescent="0.3">
      <c r="A73">
        <v>-71</v>
      </c>
      <c r="B73" s="1">
        <v>-1.4413E-8</v>
      </c>
      <c r="C73" s="1">
        <v>-5E-15</v>
      </c>
      <c r="E73" s="1">
        <f t="shared" si="31"/>
        <v>-1.4413E-8</v>
      </c>
      <c r="F73" s="1">
        <f t="shared" si="32"/>
        <v>-7.6521300000000002E-5</v>
      </c>
      <c r="G73" s="1">
        <f t="shared" si="33"/>
        <v>-3.2846600000000002E-4</v>
      </c>
      <c r="H73" s="1">
        <f t="shared" si="34"/>
        <v>-7.5971899999999995E-4</v>
      </c>
      <c r="I73" s="1">
        <f t="shared" si="35"/>
        <v>-1.28688E-3</v>
      </c>
      <c r="J73" s="1">
        <f t="shared" si="36"/>
        <v>-1.77085E-3</v>
      </c>
      <c r="L73">
        <f t="shared" si="37"/>
        <v>7.6521300000000002E-5</v>
      </c>
      <c r="M73">
        <f t="shared" si="38"/>
        <v>3.2846600000000002E-4</v>
      </c>
      <c r="N73">
        <f t="shared" si="39"/>
        <v>7.5971899999999995E-4</v>
      </c>
      <c r="O73">
        <f t="shared" si="40"/>
        <v>1.28688E-3</v>
      </c>
      <c r="P73">
        <f t="shared" si="41"/>
        <v>1.77085E-3</v>
      </c>
      <c r="AB73">
        <f>1/((-20*A73)-('S1 D1 300K 50L IDVG'!$CN$30*A73)-((A73)^2/2))</f>
        <v>-2.4669982316642523E-4</v>
      </c>
      <c r="AC73">
        <f>1/((-40*A73)-('S1 D1 300K 50L IDVG'!$CN$30*A73)-((A73)^2/2))</f>
        <v>-3.7972147747829921E-4</v>
      </c>
      <c r="AD73">
        <f>1/((-60*A73)-('S1 D1 300K 50L IDVG'!$CN$30*A73)-((A73)^2/2))</f>
        <v>-8.2405638910535328E-4</v>
      </c>
      <c r="AE73">
        <f>1/((-80*A73)-('S1 D1 300K 50L IDVG'!$CN$30*A73)-((A73)^2/2))</f>
        <v>4.8428304998635752E-3</v>
      </c>
      <c r="AF73">
        <f>1/((-100*A73)-('S1 D1 300K 50L IDVG'!$CN$30*A73)-((A73)^2/2))</f>
        <v>6.1482056517844384E-4</v>
      </c>
      <c r="AL73">
        <f t="shared" si="42"/>
        <v>-7.9306959897940649E-2</v>
      </c>
      <c r="AM73">
        <f t="shared" si="43"/>
        <v>-0.52398120379838109</v>
      </c>
      <c r="AN73">
        <f t="shared" si="44"/>
        <v>-2.630086568211961</v>
      </c>
      <c r="AO73">
        <f t="shared" si="45"/>
        <v>26.181676038862626</v>
      </c>
      <c r="AP73">
        <f t="shared" si="46"/>
        <v>4.5739381337883778</v>
      </c>
      <c r="AS73">
        <f t="shared" si="47"/>
        <v>1.3791123300090982</v>
      </c>
      <c r="AT73">
        <f t="shared" si="48"/>
        <v>1089.3557419485401</v>
      </c>
      <c r="AU73">
        <f t="shared" si="49"/>
        <v>18.837130077115599</v>
      </c>
      <c r="AV73">
        <f t="shared" si="50"/>
        <v>7.3295535093845654</v>
      </c>
      <c r="AW73">
        <f t="shared" si="51"/>
        <v>4.3613651322813682</v>
      </c>
      <c r="AY73">
        <f t="shared" si="52"/>
        <v>-71</v>
      </c>
      <c r="BK73">
        <f t="shared" si="53"/>
        <v>-71</v>
      </c>
      <c r="BL73">
        <f t="shared" si="54"/>
        <v>1.3791123300090982</v>
      </c>
      <c r="BM73">
        <f t="shared" si="55"/>
        <v>1089.3557419485401</v>
      </c>
      <c r="BN73">
        <f t="shared" si="28"/>
        <v>18.837130077115599</v>
      </c>
      <c r="BO73">
        <f t="shared" si="29"/>
        <v>7.3295535093845654</v>
      </c>
      <c r="BP73">
        <f t="shared" si="30"/>
        <v>4.3613651322813682</v>
      </c>
    </row>
    <row r="74" spans="1:68" x14ac:dyDescent="0.3">
      <c r="A74">
        <v>-72</v>
      </c>
      <c r="B74" s="1">
        <v>-1.50814E-8</v>
      </c>
      <c r="C74" s="1">
        <v>-7.0000000000000001E-15</v>
      </c>
      <c r="E74" s="1">
        <f t="shared" si="31"/>
        <v>-1.50814E-8</v>
      </c>
      <c r="F74" s="1">
        <f t="shared" si="32"/>
        <v>-7.6463200000000003E-5</v>
      </c>
      <c r="G74" s="1">
        <f t="shared" si="33"/>
        <v>-3.28427E-4</v>
      </c>
      <c r="H74" s="1">
        <f t="shared" si="34"/>
        <v>-7.6038699999999996E-4</v>
      </c>
      <c r="I74" s="1">
        <f t="shared" si="35"/>
        <v>-1.2905499999999999E-3</v>
      </c>
      <c r="J74" s="1">
        <f t="shared" si="36"/>
        <v>-1.7808500000000001E-3</v>
      </c>
      <c r="L74">
        <f t="shared" si="37"/>
        <v>7.6463200000000003E-5</v>
      </c>
      <c r="M74">
        <f t="shared" si="38"/>
        <v>3.28427E-4</v>
      </c>
      <c r="N74">
        <f t="shared" si="39"/>
        <v>7.6038699999999996E-4</v>
      </c>
      <c r="O74">
        <f t="shared" si="40"/>
        <v>1.2905499999999999E-3</v>
      </c>
      <c r="P74">
        <f t="shared" si="41"/>
        <v>1.7808500000000001E-3</v>
      </c>
      <c r="AB74">
        <f>1/((-20*A74)-('S1 D1 300K 50L IDVG'!$CN$30*A74)-((A74)^2/2))</f>
        <v>-2.4116138302910945E-4</v>
      </c>
      <c r="AC74">
        <f>1/((-40*A74)-('S1 D1 300K 50L IDVG'!$CN$30*A74)-((A74)^2/2))</f>
        <v>-3.6946710988092977E-4</v>
      </c>
      <c r="AD74">
        <f>1/((-60*A74)-('S1 D1 300K 50L IDVG'!$CN$30*A74)-((A74)^2/2))</f>
        <v>-7.8951469709839404E-4</v>
      </c>
      <c r="AE74">
        <f>1/((-80*A74)-('S1 D1 300K 50L IDVG'!$CN$30*A74)-((A74)^2/2))</f>
        <v>5.7670415287829823E-3</v>
      </c>
      <c r="AF74">
        <f>1/((-100*A74)-('S1 D1 300K 50L IDVG'!$CN$30*A74)-((A74)^2/2))</f>
        <v>6.1980943193835479E-4</v>
      </c>
      <c r="AL74">
        <f t="shared" si="42"/>
        <v>-7.7467646070130486E-2</v>
      </c>
      <c r="AM74">
        <f t="shared" si="43"/>
        <v>-0.50977057227423717</v>
      </c>
      <c r="AN74">
        <f t="shared" si="44"/>
        <v>-2.5220577498905024</v>
      </c>
      <c r="AO74">
        <f t="shared" si="45"/>
        <v>31.267131378263862</v>
      </c>
      <c r="AP74">
        <f t="shared" si="46"/>
        <v>4.6370912906207673</v>
      </c>
      <c r="AS74">
        <f t="shared" si="47"/>
        <v>1.3780652172918086</v>
      </c>
      <c r="AT74">
        <f t="shared" si="48"/>
        <v>1089.226398655974</v>
      </c>
      <c r="AU74">
        <f t="shared" si="49"/>
        <v>18.853693046965656</v>
      </c>
      <c r="AV74">
        <f t="shared" si="50"/>
        <v>7.3504563607611049</v>
      </c>
      <c r="AW74">
        <f t="shared" si="51"/>
        <v>4.3859937859351588</v>
      </c>
      <c r="AY74">
        <f t="shared" si="52"/>
        <v>-72</v>
      </c>
      <c r="BK74">
        <f t="shared" si="53"/>
        <v>-72</v>
      </c>
      <c r="BL74">
        <f t="shared" si="54"/>
        <v>1.3780652172918086</v>
      </c>
      <c r="BM74">
        <f t="shared" si="55"/>
        <v>1089.226398655974</v>
      </c>
      <c r="BN74">
        <f t="shared" si="28"/>
        <v>18.853693046965656</v>
      </c>
      <c r="BO74">
        <f t="shared" si="29"/>
        <v>7.3504563607611049</v>
      </c>
      <c r="BP74">
        <f t="shared" si="30"/>
        <v>4.3859937859351588</v>
      </c>
    </row>
    <row r="75" spans="1:68" x14ac:dyDescent="0.3">
      <c r="A75">
        <v>-73</v>
      </c>
      <c r="B75" s="1">
        <v>-1.6029199999999998E-8</v>
      </c>
      <c r="C75" s="1">
        <v>-3.2000000000000002E-14</v>
      </c>
      <c r="E75" s="1">
        <f t="shared" si="31"/>
        <v>-1.6029199999999998E-8</v>
      </c>
      <c r="F75" s="1">
        <f t="shared" si="32"/>
        <v>-7.6329900000000002E-5</v>
      </c>
      <c r="G75" s="1">
        <f t="shared" si="33"/>
        <v>-3.2847399999999999E-4</v>
      </c>
      <c r="H75" s="1">
        <f t="shared" si="34"/>
        <v>-7.6101700000000001E-4</v>
      </c>
      <c r="I75" s="1">
        <f t="shared" si="35"/>
        <v>-1.29382E-3</v>
      </c>
      <c r="J75" s="1">
        <f t="shared" si="36"/>
        <v>-1.7909899999999999E-3</v>
      </c>
      <c r="L75">
        <f t="shared" si="37"/>
        <v>7.6329900000000002E-5</v>
      </c>
      <c r="M75">
        <f t="shared" si="38"/>
        <v>3.2847399999999999E-4</v>
      </c>
      <c r="N75">
        <f t="shared" si="39"/>
        <v>7.6101700000000001E-4</v>
      </c>
      <c r="O75">
        <f t="shared" si="40"/>
        <v>1.29382E-3</v>
      </c>
      <c r="P75">
        <f t="shared" si="41"/>
        <v>1.7909899999999999E-3</v>
      </c>
      <c r="AB75">
        <f>1/((-20*A75)-('S1 D1 300K 50L IDVG'!$CN$30*A75)-((A75)^2/2))</f>
        <v>-2.3581054018354344E-4</v>
      </c>
      <c r="AC75">
        <f>1/((-40*A75)-('S1 D1 300K 50L IDVG'!$CN$30*A75)-((A75)^2/2))</f>
        <v>-3.5962264201987583E-4</v>
      </c>
      <c r="AD75">
        <f>1/((-60*A75)-('S1 D1 300K 50L IDVG'!$CN$30*A75)-((A75)^2/2))</f>
        <v>-7.5717849934692162E-4</v>
      </c>
      <c r="AE75">
        <f>1/((-80*A75)-('S1 D1 300K 50L IDVG'!$CN$30*A75)-((A75)^2/2))</f>
        <v>7.1783667746276236E-3</v>
      </c>
      <c r="AF75">
        <f>1/((-100*A75)-('S1 D1 300K 50L IDVG'!$CN$30*A75)-((A75)^2/2))</f>
        <v>6.2527064288590991E-4</v>
      </c>
      <c r="AL75">
        <f t="shared" si="42"/>
        <v>-7.5616754104522635E-2</v>
      </c>
      <c r="AM75">
        <f t="shared" si="43"/>
        <v>-0.49625871993774651</v>
      </c>
      <c r="AN75">
        <f t="shared" si="44"/>
        <v>-2.4207656947830496</v>
      </c>
      <c r="AO75">
        <f t="shared" si="45"/>
        <v>39.017517095482056</v>
      </c>
      <c r="AP75">
        <f t="shared" si="46"/>
        <v>4.7045850488722056</v>
      </c>
      <c r="AS75">
        <f t="shared" si="47"/>
        <v>1.3756628054980959</v>
      </c>
      <c r="AT75">
        <f t="shared" si="48"/>
        <v>1089.3822739059892</v>
      </c>
      <c r="AU75">
        <f t="shared" si="49"/>
        <v>18.869313811944</v>
      </c>
      <c r="AV75">
        <f t="shared" si="50"/>
        <v>7.3690809722055972</v>
      </c>
      <c r="AW75">
        <f t="shared" si="51"/>
        <v>4.410967240740101</v>
      </c>
      <c r="AY75">
        <f t="shared" si="52"/>
        <v>-73</v>
      </c>
      <c r="BK75">
        <f t="shared" si="53"/>
        <v>-73</v>
      </c>
      <c r="BL75">
        <f t="shared" si="54"/>
        <v>1.3756628054980959</v>
      </c>
      <c r="BM75">
        <f t="shared" si="55"/>
        <v>1089.3822739059892</v>
      </c>
      <c r="BN75">
        <f t="shared" si="28"/>
        <v>18.869313811944</v>
      </c>
      <c r="BO75">
        <f t="shared" si="29"/>
        <v>7.3690809722055972</v>
      </c>
      <c r="BP75">
        <f t="shared" si="30"/>
        <v>4.410967240740101</v>
      </c>
    </row>
    <row r="76" spans="1:68" x14ac:dyDescent="0.3">
      <c r="A76">
        <v>-74</v>
      </c>
      <c r="B76" s="1">
        <v>-1.6249600000000001E-8</v>
      </c>
      <c r="C76" s="1">
        <v>-8.0000000000000006E-15</v>
      </c>
      <c r="E76" s="1">
        <f t="shared" si="31"/>
        <v>-1.6249600000000001E-8</v>
      </c>
      <c r="F76" s="1">
        <f t="shared" si="32"/>
        <v>-7.6264400000000001E-5</v>
      </c>
      <c r="G76" s="1">
        <f t="shared" si="33"/>
        <v>-3.2846600000000002E-4</v>
      </c>
      <c r="H76" s="1">
        <f t="shared" si="34"/>
        <v>-7.6159700000000003E-4</v>
      </c>
      <c r="I76" s="1">
        <f t="shared" si="35"/>
        <v>-1.29688E-3</v>
      </c>
      <c r="J76" s="1">
        <f t="shared" si="36"/>
        <v>-1.80025E-3</v>
      </c>
      <c r="L76">
        <f t="shared" si="37"/>
        <v>7.6264400000000001E-5</v>
      </c>
      <c r="M76">
        <f t="shared" si="38"/>
        <v>3.2846600000000002E-4</v>
      </c>
      <c r="N76">
        <f t="shared" si="39"/>
        <v>7.6159700000000003E-4</v>
      </c>
      <c r="O76">
        <f t="shared" si="40"/>
        <v>1.29688E-3</v>
      </c>
      <c r="P76">
        <f t="shared" si="41"/>
        <v>1.80025E-3</v>
      </c>
      <c r="AB76">
        <f>1/((-20*A76)-('S1 D1 300K 50L IDVG'!$CN$30*A76)-((A76)^2/2))</f>
        <v>-2.3063878371178042E-4</v>
      </c>
      <c r="AC76">
        <f>1/((-40*A76)-('S1 D1 300K 50L IDVG'!$CN$30*A76)-((A76)^2/2))</f>
        <v>-3.5016651166554506E-4</v>
      </c>
      <c r="AD76">
        <f>1/((-60*A76)-('S1 D1 300K 50L IDVG'!$CN$30*A76)-((A76)^2/2))</f>
        <v>-7.2685816722888941E-4</v>
      </c>
      <c r="AE76">
        <f>1/((-80*A76)-('S1 D1 300K 50L IDVG'!$CN$30*A76)-((A76)^2/2))</f>
        <v>9.5954762724310052E-3</v>
      </c>
      <c r="AF76">
        <f>1/((-100*A76)-('S1 D1 300K 50L IDVG'!$CN$30*A76)-((A76)^2/2))</f>
        <v>6.312271443905421E-4</v>
      </c>
      <c r="AL76">
        <f t="shared" si="42"/>
        <v>-7.3894875451072359E-2</v>
      </c>
      <c r="AM76">
        <f t="shared" si="43"/>
        <v>-0.48319803117504173</v>
      </c>
      <c r="AN76">
        <f t="shared" si="44"/>
        <v>-2.3256000272379538</v>
      </c>
      <c r="AO76">
        <f t="shared" si="45"/>
        <v>52.278901459875328</v>
      </c>
      <c r="AP76">
        <f t="shared" si="46"/>
        <v>4.7739581825268909</v>
      </c>
      <c r="AS76">
        <f t="shared" si="47"/>
        <v>1.3744823255844563</v>
      </c>
      <c r="AT76">
        <f t="shared" si="48"/>
        <v>1089.3557419485401</v>
      </c>
      <c r="AU76">
        <f t="shared" si="49"/>
        <v>18.883694833670095</v>
      </c>
      <c r="AV76">
        <f t="shared" si="50"/>
        <v>7.3865095076857639</v>
      </c>
      <c r="AW76">
        <f t="shared" si="51"/>
        <v>4.4337733740235103</v>
      </c>
      <c r="AY76">
        <f t="shared" si="52"/>
        <v>-74</v>
      </c>
      <c r="BK76">
        <f t="shared" si="53"/>
        <v>-74</v>
      </c>
      <c r="BL76">
        <f t="shared" si="54"/>
        <v>1.3744823255844563</v>
      </c>
      <c r="BM76">
        <f t="shared" si="55"/>
        <v>1089.3557419485401</v>
      </c>
      <c r="BN76">
        <f t="shared" si="28"/>
        <v>18.883694833670095</v>
      </c>
      <c r="BO76">
        <f t="shared" si="29"/>
        <v>7.3865095076857639</v>
      </c>
      <c r="BP76">
        <f t="shared" si="30"/>
        <v>4.4337733740235103</v>
      </c>
    </row>
    <row r="77" spans="1:68" x14ac:dyDescent="0.3">
      <c r="A77">
        <v>-75</v>
      </c>
      <c r="B77" s="1">
        <v>-1.7214300000000001E-8</v>
      </c>
      <c r="C77" s="1">
        <v>-7.0000000000000001E-15</v>
      </c>
      <c r="E77" s="1">
        <f t="shared" si="31"/>
        <v>-1.7214300000000001E-8</v>
      </c>
      <c r="F77" s="1">
        <f t="shared" si="32"/>
        <v>-7.6266600000000006E-5</v>
      </c>
      <c r="G77" s="1">
        <f t="shared" si="33"/>
        <v>-3.28451E-4</v>
      </c>
      <c r="H77" s="1">
        <f t="shared" si="34"/>
        <v>-7.6225399999999997E-4</v>
      </c>
      <c r="I77" s="1">
        <f t="shared" si="35"/>
        <v>-1.2994599999999999E-3</v>
      </c>
      <c r="J77" s="1">
        <f t="shared" si="36"/>
        <v>-1.8091100000000001E-3</v>
      </c>
      <c r="L77">
        <f t="shared" si="37"/>
        <v>7.6266600000000006E-5</v>
      </c>
      <c r="M77">
        <f t="shared" si="38"/>
        <v>3.28451E-4</v>
      </c>
      <c r="N77">
        <f t="shared" si="39"/>
        <v>7.6225399999999997E-4</v>
      </c>
      <c r="O77">
        <f t="shared" si="40"/>
        <v>1.2994599999999999E-3</v>
      </c>
      <c r="P77">
        <f t="shared" si="41"/>
        <v>1.8091100000000001E-3</v>
      </c>
      <c r="AB77">
        <f>1/((-20*A77)-('S1 D1 300K 50L IDVG'!$CN$30*A77)-((A77)^2/2))</f>
        <v>-2.2563808685424535E-4</v>
      </c>
      <c r="AC77">
        <f>1/((-40*A77)-('S1 D1 300K 50L IDVG'!$CN$30*A77)-((A77)^2/2))</f>
        <v>-3.410785561791543E-4</v>
      </c>
      <c r="AD77">
        <f>1/((-60*A77)-('S1 D1 300K 50L IDVG'!$CN$30*A77)-((A77)^2/2))</f>
        <v>-6.983845441375766E-4</v>
      </c>
      <c r="AE77">
        <f>1/((-80*A77)-('S1 D1 300K 50L IDVG'!$CN$30*A77)-((A77)^2/2))</f>
        <v>1.467909372305048E-2</v>
      </c>
      <c r="AF77">
        <f>1/((-100*A77)-('S1 D1 300K 50L IDVG'!$CN$30*A77)-((A77)^2/2))</f>
        <v>6.377046319966705E-4</v>
      </c>
      <c r="AL77">
        <f t="shared" si="42"/>
        <v>-7.2294776435095132E-2</v>
      </c>
      <c r="AM77">
        <f t="shared" si="43"/>
        <v>-0.47063598331339751</v>
      </c>
      <c r="AN77">
        <f t="shared" si="44"/>
        <v>-2.2364256058096896</v>
      </c>
      <c r="AO77">
        <f t="shared" si="45"/>
        <v>80.13500778665798</v>
      </c>
      <c r="AP77">
        <f t="shared" si="46"/>
        <v>4.8466836124805743</v>
      </c>
      <c r="AS77">
        <f t="shared" si="47"/>
        <v>1.3745219752914795</v>
      </c>
      <c r="AT77">
        <f t="shared" si="48"/>
        <v>1089.3059945283221</v>
      </c>
      <c r="AU77">
        <f t="shared" si="49"/>
        <v>18.899985060004653</v>
      </c>
      <c r="AV77">
        <f t="shared" si="50"/>
        <v>7.4012041552474725</v>
      </c>
      <c r="AW77">
        <f t="shared" si="51"/>
        <v>4.4555943611607685</v>
      </c>
      <c r="AY77">
        <f t="shared" si="52"/>
        <v>-75</v>
      </c>
      <c r="BK77">
        <f t="shared" si="53"/>
        <v>-75</v>
      </c>
      <c r="BL77">
        <f t="shared" si="54"/>
        <v>1.3745219752914795</v>
      </c>
      <c r="BM77">
        <f t="shared" si="55"/>
        <v>1089.3059945283221</v>
      </c>
      <c r="BN77">
        <f t="shared" si="28"/>
        <v>18.899985060004653</v>
      </c>
      <c r="BO77">
        <f t="shared" si="29"/>
        <v>7.4012041552474725</v>
      </c>
      <c r="BP77">
        <f t="shared" si="30"/>
        <v>4.4555943611607685</v>
      </c>
    </row>
    <row r="78" spans="1:68" x14ac:dyDescent="0.3">
      <c r="A78">
        <v>-76</v>
      </c>
      <c r="B78" s="1">
        <v>-1.7578399999999999E-8</v>
      </c>
      <c r="C78" s="1">
        <v>1E-14</v>
      </c>
      <c r="E78" s="1">
        <f t="shared" si="31"/>
        <v>-1.7578399999999999E-8</v>
      </c>
      <c r="F78" s="1">
        <f t="shared" si="32"/>
        <v>-7.6245300000000007E-5</v>
      </c>
      <c r="G78" s="1">
        <f t="shared" si="33"/>
        <v>-3.28537E-4</v>
      </c>
      <c r="H78" s="1">
        <f t="shared" si="34"/>
        <v>-7.6288500000000004E-4</v>
      </c>
      <c r="I78" s="1">
        <f t="shared" si="35"/>
        <v>-1.30215E-3</v>
      </c>
      <c r="J78" s="1">
        <f t="shared" si="36"/>
        <v>-1.81667E-3</v>
      </c>
      <c r="L78">
        <f t="shared" si="37"/>
        <v>7.6245300000000007E-5</v>
      </c>
      <c r="M78">
        <f t="shared" si="38"/>
        <v>3.28537E-4</v>
      </c>
      <c r="N78">
        <f t="shared" si="39"/>
        <v>7.6288500000000004E-4</v>
      </c>
      <c r="O78">
        <f t="shared" si="40"/>
        <v>1.30215E-3</v>
      </c>
      <c r="P78">
        <f t="shared" si="41"/>
        <v>1.81667E-3</v>
      </c>
      <c r="AB78">
        <f>1/((-20*A78)-('S1 D1 300K 50L IDVG'!$CN$30*A78)-((A78)^2/2))</f>
        <v>-2.2080087390515584E-4</v>
      </c>
      <c r="AC78">
        <f>1/((-40*A78)-('S1 D1 300K 50L IDVG'!$CN$30*A78)-((A78)^2/2))</f>
        <v>-3.3233990488055332E-4</v>
      </c>
      <c r="AD78">
        <f>1/((-60*A78)-('S1 D1 300K 50L IDVG'!$CN$30*A78)-((A78)^2/2))</f>
        <v>-6.7160629423354361E-4</v>
      </c>
      <c r="AE78">
        <f>1/((-80*A78)-('S1 D1 300K 50L IDVG'!$CN$30*A78)-((A78)^2/2))</f>
        <v>3.222436617463826E-2</v>
      </c>
      <c r="AF78">
        <f>1/((-100*A78)-('S1 D1 300K 50L IDVG'!$CN$30*A78)-((A78)^2/2))</f>
        <v>6.4473184983960511E-4</v>
      </c>
      <c r="AL78">
        <f t="shared" si="42"/>
        <v>-7.0725168370804378E-2</v>
      </c>
      <c r="AM78">
        <f t="shared" si="43"/>
        <v>-0.45869805947595654</v>
      </c>
      <c r="AN78">
        <f t="shared" si="44"/>
        <v>-2.1524543916433947</v>
      </c>
      <c r="AO78">
        <f t="shared" si="45"/>
        <v>176.28100739024353</v>
      </c>
      <c r="AP78">
        <f t="shared" si="46"/>
        <v>4.9205686338976315</v>
      </c>
      <c r="AS78">
        <f t="shared" si="47"/>
        <v>1.3741380940371204</v>
      </c>
      <c r="AT78">
        <f t="shared" si="48"/>
        <v>1089.5912130709037</v>
      </c>
      <c r="AU78">
        <f t="shared" si="49"/>
        <v>18.915630619848045</v>
      </c>
      <c r="AV78">
        <f t="shared" si="50"/>
        <v>7.4165253187904945</v>
      </c>
      <c r="AW78">
        <f t="shared" si="51"/>
        <v>4.474213623323033</v>
      </c>
      <c r="AY78">
        <f t="shared" si="52"/>
        <v>-76</v>
      </c>
      <c r="BK78">
        <f t="shared" si="53"/>
        <v>-76</v>
      </c>
      <c r="BL78">
        <f t="shared" si="54"/>
        <v>1.3741380940371204</v>
      </c>
      <c r="BM78">
        <f t="shared" si="55"/>
        <v>1089.5912130709037</v>
      </c>
      <c r="BN78">
        <f t="shared" si="28"/>
        <v>18.915630619848045</v>
      </c>
      <c r="BO78">
        <f t="shared" si="29"/>
        <v>7.4165253187904945</v>
      </c>
      <c r="BP78">
        <f t="shared" si="30"/>
        <v>4.474213623323033</v>
      </c>
    </row>
    <row r="79" spans="1:68" x14ac:dyDescent="0.3">
      <c r="A79">
        <v>-77</v>
      </c>
      <c r="B79" s="1">
        <v>-1.8816499999999998E-8</v>
      </c>
      <c r="C79" s="1">
        <v>-8.0000000000000006E-15</v>
      </c>
      <c r="E79" s="1">
        <f t="shared" si="31"/>
        <v>-1.8816499999999998E-8</v>
      </c>
      <c r="F79" s="1">
        <f t="shared" si="32"/>
        <v>-7.6169999999999997E-5</v>
      </c>
      <c r="G79" s="1">
        <f t="shared" si="33"/>
        <v>-3.2854599999999998E-4</v>
      </c>
      <c r="H79" s="1">
        <f t="shared" si="34"/>
        <v>-7.6335900000000002E-4</v>
      </c>
      <c r="I79" s="1">
        <f t="shared" si="35"/>
        <v>-1.3042900000000001E-3</v>
      </c>
      <c r="J79" s="1">
        <f t="shared" si="36"/>
        <v>-1.8246499999999999E-3</v>
      </c>
      <c r="L79">
        <f t="shared" si="37"/>
        <v>7.6169999999999997E-5</v>
      </c>
      <c r="M79">
        <f t="shared" si="38"/>
        <v>3.2854599999999998E-4</v>
      </c>
      <c r="N79">
        <f t="shared" si="39"/>
        <v>7.6335900000000002E-4</v>
      </c>
      <c r="O79">
        <f t="shared" si="40"/>
        <v>1.3042900000000001E-3</v>
      </c>
      <c r="P79">
        <f t="shared" si="41"/>
        <v>1.8246499999999999E-3</v>
      </c>
      <c r="AB79">
        <f>1/((-20*A79)-('S1 D1 300K 50L IDVG'!$CN$30*A79)-((A79)^2/2))</f>
        <v>-2.1611998974921579E-4</v>
      </c>
      <c r="AC79">
        <f>1/((-40*A79)-('S1 D1 300K 50L IDVG'!$CN$30*A79)-((A79)^2/2))</f>
        <v>-3.2393288095172609E-4</v>
      </c>
      <c r="AD79">
        <f>1/((-60*A79)-('S1 D1 300K 50L IDVG'!$CN$30*A79)-((A79)^2/2))</f>
        <v>-6.4638765002583026E-4</v>
      </c>
      <c r="AE79">
        <f>1/((-80*A79)-('S1 D1 300K 50L IDVG'!$CN$30*A79)-((A79)^2/2))</f>
        <v>-0.14165789264975498</v>
      </c>
      <c r="AF79">
        <f>1/((-100*A79)-('S1 D1 300K 50L IDVG'!$CN$30*A79)-((A79)^2/2))</f>
        <v>6.5234093816457723E-4</v>
      </c>
      <c r="AL79">
        <f t="shared" si="42"/>
        <v>-6.9157457475986561E-2</v>
      </c>
      <c r="AM79">
        <f t="shared" si="43"/>
        <v>-0.44710686902068786</v>
      </c>
      <c r="AN79">
        <f t="shared" si="44"/>
        <v>-2.0729174379177122</v>
      </c>
      <c r="AO79">
        <f t="shared" si="45"/>
        <v>-776.20255125602193</v>
      </c>
      <c r="AP79">
        <f t="shared" si="46"/>
        <v>5.000510342146586</v>
      </c>
      <c r="AS79">
        <f t="shared" si="47"/>
        <v>1.3727809927012871</v>
      </c>
      <c r="AT79">
        <f t="shared" si="48"/>
        <v>1089.6210615230343</v>
      </c>
      <c r="AU79">
        <f t="shared" si="49"/>
        <v>18.92738338587937</v>
      </c>
      <c r="AV79">
        <f t="shared" si="50"/>
        <v>7.428713902426952</v>
      </c>
      <c r="AW79">
        <f t="shared" si="51"/>
        <v>4.4938672889387572</v>
      </c>
      <c r="AY79">
        <f t="shared" si="52"/>
        <v>-77</v>
      </c>
      <c r="BK79">
        <f t="shared" si="53"/>
        <v>-77</v>
      </c>
      <c r="BL79">
        <f t="shared" si="54"/>
        <v>1.3727809927012871</v>
      </c>
      <c r="BM79">
        <f t="shared" si="55"/>
        <v>1089.6210615230343</v>
      </c>
      <c r="BN79">
        <f t="shared" si="28"/>
        <v>18.92738338587937</v>
      </c>
      <c r="BO79">
        <f t="shared" si="29"/>
        <v>7.428713902426952</v>
      </c>
      <c r="BP79">
        <f t="shared" si="30"/>
        <v>4.4938672889387572</v>
      </c>
    </row>
    <row r="80" spans="1:68" x14ac:dyDescent="0.3">
      <c r="A80">
        <v>-78</v>
      </c>
      <c r="B80" s="1">
        <v>-1.8495499999999998E-8</v>
      </c>
      <c r="C80" s="1">
        <v>3.8999999999999998E-14</v>
      </c>
      <c r="E80" s="1">
        <f t="shared" si="31"/>
        <v>-1.8495499999999998E-8</v>
      </c>
      <c r="F80" s="1">
        <f t="shared" si="32"/>
        <v>-7.6203299999999996E-5</v>
      </c>
      <c r="G80" s="1">
        <f t="shared" si="33"/>
        <v>-3.2881099999999998E-4</v>
      </c>
      <c r="H80" s="1">
        <f t="shared" si="34"/>
        <v>-7.63805E-4</v>
      </c>
      <c r="I80" s="1">
        <f t="shared" si="35"/>
        <v>-1.3066499999999999E-3</v>
      </c>
      <c r="J80" s="1">
        <f t="shared" si="36"/>
        <v>-1.83183E-3</v>
      </c>
      <c r="L80">
        <f t="shared" si="37"/>
        <v>7.6203299999999996E-5</v>
      </c>
      <c r="M80">
        <f t="shared" si="38"/>
        <v>3.2881099999999998E-4</v>
      </c>
      <c r="N80">
        <f t="shared" si="39"/>
        <v>7.63805E-4</v>
      </c>
      <c r="O80">
        <f t="shared" si="40"/>
        <v>1.3066499999999999E-3</v>
      </c>
      <c r="P80">
        <f t="shared" si="41"/>
        <v>1.83183E-3</v>
      </c>
      <c r="AB80">
        <f>1/((-20*A80)-('S1 D1 300K 50L IDVG'!$CN$30*A80)-((A80)^2/2))</f>
        <v>-2.1158867179902697E-4</v>
      </c>
      <c r="AC80">
        <f>1/((-40*A80)-('S1 D1 300K 50L IDVG'!$CN$30*A80)-((A80)^2/2))</f>
        <v>-3.1584091192242295E-4</v>
      </c>
      <c r="AD80">
        <f>1/((-60*A80)-('S1 D1 300K 50L IDVG'!$CN$30*A80)-((A80)^2/2))</f>
        <v>-6.2260649073385584E-4</v>
      </c>
      <c r="AE80">
        <f>1/((-80*A80)-('S1 D1 300K 50L IDVG'!$CN$30*A80)-((A80)^2/2))</f>
        <v>-2.1668031288467948E-2</v>
      </c>
      <c r="AF80">
        <f>1/((-100*A80)-('S1 D1 300K 50L IDVG'!$CN$30*A80)-((A80)^2/2))</f>
        <v>6.6056783734888785E-4</v>
      </c>
      <c r="AL80">
        <f t="shared" si="42"/>
        <v>-6.7737055769575685E-2</v>
      </c>
      <c r="AM80">
        <f t="shared" si="43"/>
        <v>-0.43628958664545714</v>
      </c>
      <c r="AN80">
        <f t="shared" si="44"/>
        <v>-1.9978195811957424</v>
      </c>
      <c r="AO80">
        <f t="shared" si="45"/>
        <v>-118.94298991876325</v>
      </c>
      <c r="AP80">
        <f t="shared" si="46"/>
        <v>5.0834986908928848</v>
      </c>
      <c r="AS80">
        <f t="shared" si="47"/>
        <v>1.3733811450848625</v>
      </c>
      <c r="AT80">
        <f t="shared" si="48"/>
        <v>1090.4999326135471</v>
      </c>
      <c r="AU80">
        <f t="shared" si="49"/>
        <v>18.938441895689436</v>
      </c>
      <c r="AV80">
        <f t="shared" si="50"/>
        <v>7.4421555180260333</v>
      </c>
      <c r="AW80">
        <f t="shared" si="51"/>
        <v>4.511550662262179</v>
      </c>
      <c r="AY80">
        <f t="shared" si="52"/>
        <v>-78</v>
      </c>
      <c r="BK80">
        <f t="shared" si="53"/>
        <v>-78</v>
      </c>
      <c r="BL80">
        <f t="shared" si="54"/>
        <v>1.3733811450848625</v>
      </c>
      <c r="BM80">
        <f t="shared" si="55"/>
        <v>1090.4999326135471</v>
      </c>
      <c r="BN80">
        <f t="shared" si="28"/>
        <v>18.938441895689436</v>
      </c>
      <c r="BO80">
        <f t="shared" si="29"/>
        <v>7.4421555180260333</v>
      </c>
      <c r="BP80">
        <f t="shared" si="30"/>
        <v>4.511550662262179</v>
      </c>
    </row>
    <row r="81" spans="1:68" x14ac:dyDescent="0.3">
      <c r="A81">
        <v>-79</v>
      </c>
      <c r="B81" s="1">
        <v>-1.8972599999999999E-8</v>
      </c>
      <c r="C81" s="1">
        <v>-5.7680699999999997E-10</v>
      </c>
      <c r="E81" s="1">
        <f t="shared" si="31"/>
        <v>-1.8972599999999999E-8</v>
      </c>
      <c r="F81" s="1">
        <f t="shared" si="32"/>
        <v>-7.6117000000000003E-5</v>
      </c>
      <c r="G81" s="1">
        <f t="shared" si="33"/>
        <v>-3.2883100000000002E-4</v>
      </c>
      <c r="H81" s="1">
        <f t="shared" si="34"/>
        <v>-7.6428399999999995E-4</v>
      </c>
      <c r="I81" s="1">
        <f t="shared" si="35"/>
        <v>-1.3087699999999999E-3</v>
      </c>
      <c r="J81" s="1">
        <f t="shared" si="36"/>
        <v>-1.8386800000000001E-3</v>
      </c>
      <c r="L81">
        <f t="shared" si="37"/>
        <v>7.6117000000000003E-5</v>
      </c>
      <c r="M81">
        <f t="shared" si="38"/>
        <v>3.2883100000000002E-4</v>
      </c>
      <c r="N81">
        <f t="shared" si="39"/>
        <v>7.6428399999999995E-4</v>
      </c>
      <c r="O81">
        <f t="shared" si="40"/>
        <v>1.3087699999999999E-3</v>
      </c>
      <c r="P81">
        <f t="shared" si="41"/>
        <v>1.8386800000000001E-3</v>
      </c>
      <c r="AB81">
        <f>1/((-20*A81)-('S1 D1 300K 50L IDVG'!$CN$30*A81)-((A81)^2/2))</f>
        <v>-2.0720052411725057E-4</v>
      </c>
      <c r="AC81">
        <f>1/((-40*A81)-('S1 D1 300K 50L IDVG'!$CN$30*A81)-((A81)^2/2))</f>
        <v>-3.0804844789033599E-4</v>
      </c>
      <c r="AD81">
        <f>1/((-60*A81)-('S1 D1 300K 50L IDVG'!$CN$30*A81)-((A81)^2/2))</f>
        <v>-6.0015269631237512E-4</v>
      </c>
      <c r="AE81">
        <f>1/((-80*A81)-('S1 D1 300K 50L IDVG'!$CN$30*A81)-((A81)^2/2))</f>
        <v>-1.1595195291167301E-2</v>
      </c>
      <c r="AF81">
        <f>1/((-100*A81)-('S1 D1 300K 50L IDVG'!$CN$30*A81)-((A81)^2/2))</f>
        <v>6.6945275863271097E-4</v>
      </c>
      <c r="AL81">
        <f t="shared" si="42"/>
        <v>-6.6257132628241372E-2</v>
      </c>
      <c r="AM81">
        <f t="shared" si="43"/>
        <v>-0.42555128145423515</v>
      </c>
      <c r="AN81">
        <f t="shared" si="44"/>
        <v>-1.9269775455749401</v>
      </c>
      <c r="AO81">
        <f t="shared" si="45"/>
        <v>-63.753131753644766</v>
      </c>
      <c r="AP81">
        <f t="shared" si="46"/>
        <v>5.1711390046416046</v>
      </c>
      <c r="AS81">
        <f t="shared" si="47"/>
        <v>1.3718257952139146</v>
      </c>
      <c r="AT81">
        <f t="shared" si="48"/>
        <v>1090.5662625071707</v>
      </c>
      <c r="AU81">
        <f t="shared" si="49"/>
        <v>18.950318636045985</v>
      </c>
      <c r="AV81">
        <f t="shared" si="50"/>
        <v>7.4542301896658874</v>
      </c>
      <c r="AW81">
        <f t="shared" si="51"/>
        <v>4.5284212900150251</v>
      </c>
      <c r="AY81">
        <f t="shared" si="52"/>
        <v>-79</v>
      </c>
      <c r="BK81">
        <f t="shared" si="53"/>
        <v>-79</v>
      </c>
      <c r="BL81">
        <f t="shared" si="54"/>
        <v>1.3718257952139146</v>
      </c>
      <c r="BM81">
        <f t="shared" si="55"/>
        <v>1090.5662625071707</v>
      </c>
      <c r="BN81">
        <f t="shared" si="28"/>
        <v>18.950318636045985</v>
      </c>
      <c r="BO81">
        <f t="shared" si="29"/>
        <v>7.4542301896658874</v>
      </c>
      <c r="BP81">
        <f t="shared" si="30"/>
        <v>4.5284212900150251</v>
      </c>
    </row>
    <row r="82" spans="1:68" x14ac:dyDescent="0.3">
      <c r="A82">
        <v>-80</v>
      </c>
      <c r="B82" s="1">
        <v>-2.2882899999999998E-8</v>
      </c>
      <c r="C82" s="1">
        <v>4.5799999999999997E-13</v>
      </c>
      <c r="E82" s="1">
        <f t="shared" si="31"/>
        <v>-2.2882899999999998E-8</v>
      </c>
      <c r="F82" s="1">
        <f t="shared" si="32"/>
        <v>-7.6091699999999995E-5</v>
      </c>
      <c r="G82" s="1">
        <f t="shared" si="33"/>
        <v>-3.2916899999999998E-4</v>
      </c>
      <c r="H82" s="1">
        <f t="shared" si="34"/>
        <v>-7.64556E-4</v>
      </c>
      <c r="I82" s="1">
        <f t="shared" si="35"/>
        <v>-1.31069E-3</v>
      </c>
      <c r="J82" s="1">
        <f t="shared" si="36"/>
        <v>-1.84564E-3</v>
      </c>
      <c r="L82">
        <f t="shared" si="37"/>
        <v>7.6091699999999995E-5</v>
      </c>
      <c r="M82">
        <f t="shared" si="38"/>
        <v>3.2916899999999998E-4</v>
      </c>
      <c r="N82">
        <f t="shared" si="39"/>
        <v>7.64556E-4</v>
      </c>
      <c r="O82">
        <f t="shared" si="40"/>
        <v>1.31069E-3</v>
      </c>
      <c r="P82">
        <f t="shared" si="41"/>
        <v>1.84564E-3</v>
      </c>
      <c r="AB82">
        <f>1/((-20*A82)-('S1 D1 300K 50L IDVG'!$CN$30*A82)-((A82)^2/2))</f>
        <v>-2.0294949352935476E-4</v>
      </c>
      <c r="AC82">
        <f>1/((-40*A82)-('S1 D1 300K 50L IDVG'!$CN$30*A82)-((A82)^2/2))</f>
        <v>-3.0054088672126496E-4</v>
      </c>
      <c r="AD82">
        <f>1/((-60*A82)-('S1 D1 300K 50L IDVG'!$CN$30*A82)-((A82)^2/2))</f>
        <v>-5.7892673225493118E-4</v>
      </c>
      <c r="AE82">
        <f>1/((-80*A82)-('S1 D1 300K 50L IDVG'!$CN$30*A82)-((A82)^2/2))</f>
        <v>-7.8533437146545374E-3</v>
      </c>
      <c r="AF82">
        <f>1/((-100*A82)-('S1 D1 300K 50L IDVG'!$CN$30*A82)-((A82)^2/2))</f>
        <v>6.7904073400771692E-4</v>
      </c>
      <c r="AL82">
        <f t="shared" si="42"/>
        <v>-6.4876196918273288E-2</v>
      </c>
      <c r="AM82">
        <f t="shared" si="43"/>
        <v>-0.41560677257618567</v>
      </c>
      <c r="AN82">
        <f t="shared" si="44"/>
        <v>-1.85948649782285</v>
      </c>
      <c r="AO82">
        <f t="shared" si="45"/>
        <v>-43.242890500862828</v>
      </c>
      <c r="AP82">
        <f t="shared" si="46"/>
        <v>5.2650554062155699</v>
      </c>
      <c r="AS82">
        <f t="shared" si="47"/>
        <v>1.3713698235831497</v>
      </c>
      <c r="AT82">
        <f t="shared" si="48"/>
        <v>1091.6872377094096</v>
      </c>
      <c r="AU82">
        <f t="shared" si="49"/>
        <v>18.957062839338224</v>
      </c>
      <c r="AV82">
        <f t="shared" si="50"/>
        <v>7.4651657413397183</v>
      </c>
      <c r="AW82">
        <f t="shared" si="51"/>
        <v>4.545562832958062</v>
      </c>
      <c r="AY82">
        <f t="shared" si="52"/>
        <v>-80</v>
      </c>
      <c r="BK82">
        <f t="shared" si="53"/>
        <v>-80</v>
      </c>
      <c r="BL82">
        <f t="shared" si="54"/>
        <v>1.3713698235831497</v>
      </c>
      <c r="BM82">
        <f t="shared" si="55"/>
        <v>1091.6872377094096</v>
      </c>
      <c r="BN82">
        <f t="shared" si="28"/>
        <v>18.957062839338224</v>
      </c>
      <c r="BO82">
        <f t="shared" si="29"/>
        <v>7.4651657413397183</v>
      </c>
      <c r="BP82">
        <f t="shared" si="30"/>
        <v>4.545562832958062</v>
      </c>
    </row>
    <row r="83" spans="1:68" x14ac:dyDescent="0.3">
      <c r="A83">
        <v>-81</v>
      </c>
      <c r="B83" s="1">
        <v>-2.2850100000000002E-8</v>
      </c>
      <c r="C83" s="1">
        <v>1.12E-13</v>
      </c>
      <c r="E83" s="1">
        <f t="shared" si="31"/>
        <v>-2.2850100000000002E-8</v>
      </c>
      <c r="F83" s="1">
        <f t="shared" si="32"/>
        <v>-7.59856E-5</v>
      </c>
      <c r="G83" s="1">
        <f t="shared" si="33"/>
        <v>-3.2976300000000001E-4</v>
      </c>
      <c r="H83" s="1">
        <f t="shared" si="34"/>
        <v>-7.6507599999999995E-4</v>
      </c>
      <c r="I83" s="1">
        <f t="shared" si="35"/>
        <v>-1.31258E-3</v>
      </c>
      <c r="J83" s="1">
        <f t="shared" si="36"/>
        <v>-1.85151E-3</v>
      </c>
      <c r="L83">
        <f t="shared" si="37"/>
        <v>7.59856E-5</v>
      </c>
      <c r="M83">
        <f t="shared" si="38"/>
        <v>3.2976300000000001E-4</v>
      </c>
      <c r="N83">
        <f t="shared" si="39"/>
        <v>7.6507599999999995E-4</v>
      </c>
      <c r="O83">
        <f t="shared" si="40"/>
        <v>1.31258E-3</v>
      </c>
      <c r="P83">
        <f t="shared" si="41"/>
        <v>1.85151E-3</v>
      </c>
      <c r="AB83">
        <f>1/((-20*A83)-('S1 D1 300K 50L IDVG'!$CN$30*A83)-((A83)^2/2))</f>
        <v>-1.9882984755215403E-4</v>
      </c>
      <c r="AC83">
        <f>1/((-40*A83)-('S1 D1 300K 50L IDVG'!$CN$30*A83)-((A83)^2/2))</f>
        <v>-2.9330450555654621E-4</v>
      </c>
      <c r="AD83">
        <f>1/((-60*A83)-('S1 D1 300K 50L IDVG'!$CN$30*A83)-((A83)^2/2))</f>
        <v>-5.5883842843749347E-4</v>
      </c>
      <c r="AE83">
        <f>1/((-80*A83)-('S1 D1 300K 50L IDVG'!$CN$30*A83)-((A83)^2/2))</f>
        <v>-5.9022826727679212E-3</v>
      </c>
      <c r="AF83">
        <f>1/((-100*A83)-('S1 D1 300K 50L IDVG'!$CN$30*A83)-((A83)^2/2))</f>
        <v>6.893822605170875E-4</v>
      </c>
      <c r="AL83">
        <f t="shared" si="42"/>
        <v>-6.34706580704925E-2</v>
      </c>
      <c r="AM83">
        <f t="shared" si="43"/>
        <v>-0.40633177405612886</v>
      </c>
      <c r="AN83">
        <f t="shared" si="44"/>
        <v>-1.7961845885531027</v>
      </c>
      <c r="AO83">
        <f t="shared" si="45"/>
        <v>-32.546621400554812</v>
      </c>
      <c r="AP83">
        <f t="shared" si="46"/>
        <v>5.362240522371402</v>
      </c>
      <c r="AS83">
        <f t="shared" si="47"/>
        <v>1.3694576263489946</v>
      </c>
      <c r="AT83">
        <f t="shared" si="48"/>
        <v>1093.6572355500307</v>
      </c>
      <c r="AU83">
        <f t="shared" si="49"/>
        <v>18.969956169161616</v>
      </c>
      <c r="AV83">
        <f t="shared" si="50"/>
        <v>7.4759304250186451</v>
      </c>
      <c r="AW83">
        <f t="shared" si="51"/>
        <v>4.5600198526528368</v>
      </c>
      <c r="AY83">
        <f t="shared" si="52"/>
        <v>-81</v>
      </c>
      <c r="BK83">
        <f t="shared" si="53"/>
        <v>-81</v>
      </c>
      <c r="BL83">
        <f t="shared" si="54"/>
        <v>1.3694576263489946</v>
      </c>
      <c r="BM83">
        <f t="shared" si="55"/>
        <v>1093.6572355500307</v>
      </c>
      <c r="BN83">
        <f t="shared" si="28"/>
        <v>18.969956169161616</v>
      </c>
      <c r="BO83">
        <f t="shared" si="29"/>
        <v>7.4759304250186451</v>
      </c>
      <c r="BP83">
        <f t="shared" si="30"/>
        <v>4.5600198526528368</v>
      </c>
    </row>
    <row r="84" spans="1:68" x14ac:dyDescent="0.3">
      <c r="A84">
        <v>-82</v>
      </c>
      <c r="B84" s="1">
        <v>-2.4266500000000001E-8</v>
      </c>
      <c r="C84" s="1">
        <v>6.4000000000000005E-14</v>
      </c>
      <c r="E84" s="1">
        <f t="shared" si="31"/>
        <v>-2.4266500000000001E-8</v>
      </c>
      <c r="F84" s="1">
        <f t="shared" si="32"/>
        <v>-7.6138300000000003E-5</v>
      </c>
      <c r="G84" s="1">
        <f t="shared" si="33"/>
        <v>-3.2984799999999999E-4</v>
      </c>
      <c r="H84" s="1">
        <f t="shared" si="34"/>
        <v>-7.6535000000000004E-4</v>
      </c>
      <c r="I84" s="1">
        <f t="shared" si="35"/>
        <v>-1.31448E-3</v>
      </c>
      <c r="J84" s="1">
        <f t="shared" si="36"/>
        <v>-1.8575099999999999E-3</v>
      </c>
      <c r="L84">
        <f t="shared" si="37"/>
        <v>7.6138300000000003E-5</v>
      </c>
      <c r="M84">
        <f t="shared" si="38"/>
        <v>3.2984799999999999E-4</v>
      </c>
      <c r="N84">
        <f t="shared" si="39"/>
        <v>7.6535000000000004E-4</v>
      </c>
      <c r="O84">
        <f t="shared" si="40"/>
        <v>1.31448E-3</v>
      </c>
      <c r="P84">
        <f t="shared" si="41"/>
        <v>1.8575099999999999E-3</v>
      </c>
      <c r="AB84">
        <f>1/((-20*A84)-('S1 D1 300K 50L IDVG'!$CN$30*A84)-((A84)^2/2))</f>
        <v>-1.9483615398057212E-4</v>
      </c>
      <c r="AC84">
        <f>1/((-40*A84)-('S1 D1 300K 50L IDVG'!$CN$30*A84)-((A84)^2/2))</f>
        <v>-2.8632639802709647E-4</v>
      </c>
      <c r="AD84">
        <f>1/((-60*A84)-('S1 D1 300K 50L IDVG'!$CN$30*A84)-((A84)^2/2))</f>
        <v>-5.3980592178550012E-4</v>
      </c>
      <c r="AE84">
        <f>1/((-80*A84)-('S1 D1 300K 50L IDVG'!$CN$30*A84)-((A84)^2/2))</f>
        <v>-4.705491425278611E-3</v>
      </c>
      <c r="AF84">
        <f>1/((-100*A84)-('S1 D1 300K 50L IDVG'!$CN$30*A84)-((A84)^2/2))</f>
        <v>7.0053405774718187E-4</v>
      </c>
      <c r="AL84">
        <f t="shared" si="42"/>
        <v>-6.2320775421693592E-2</v>
      </c>
      <c r="AM84">
        <f t="shared" si="43"/>
        <v>-0.39676684084554681</v>
      </c>
      <c r="AN84">
        <f t="shared" si="44"/>
        <v>-1.7356328270197658</v>
      </c>
      <c r="AO84">
        <f t="shared" si="45"/>
        <v>-25.984782948327776</v>
      </c>
      <c r="AP84">
        <f t="shared" si="46"/>
        <v>5.4666408098758605</v>
      </c>
      <c r="AS84">
        <f t="shared" si="47"/>
        <v>1.3722096764682736</v>
      </c>
      <c r="AT84">
        <f t="shared" si="48"/>
        <v>1093.939137597931</v>
      </c>
      <c r="AU84">
        <f t="shared" si="49"/>
        <v>18.976749962183948</v>
      </c>
      <c r="AV84">
        <f t="shared" si="50"/>
        <v>7.4867520646958718</v>
      </c>
      <c r="AW84">
        <f t="shared" si="51"/>
        <v>4.574797044845111</v>
      </c>
      <c r="AY84">
        <f t="shared" si="52"/>
        <v>-82</v>
      </c>
      <c r="BK84">
        <f t="shared" si="53"/>
        <v>-82</v>
      </c>
      <c r="BL84">
        <f t="shared" si="54"/>
        <v>1.3722096764682736</v>
      </c>
      <c r="BM84">
        <f t="shared" si="55"/>
        <v>1093.939137597931</v>
      </c>
      <c r="BN84">
        <f t="shared" si="28"/>
        <v>18.976749962183948</v>
      </c>
      <c r="BO84">
        <f t="shared" si="29"/>
        <v>7.4867520646958718</v>
      </c>
      <c r="BP84">
        <f t="shared" si="30"/>
        <v>4.574797044845111</v>
      </c>
    </row>
    <row r="85" spans="1:68" x14ac:dyDescent="0.3">
      <c r="A85">
        <v>-83</v>
      </c>
      <c r="B85" s="1">
        <v>-2.5312100000000001E-8</v>
      </c>
      <c r="C85" s="1">
        <v>5.9999999999999997E-15</v>
      </c>
      <c r="E85" s="1">
        <f t="shared" si="31"/>
        <v>-2.5312100000000001E-8</v>
      </c>
      <c r="F85" s="1">
        <f t="shared" si="32"/>
        <v>-7.6126599999999997E-5</v>
      </c>
      <c r="G85" s="1">
        <f t="shared" si="33"/>
        <v>-3.2976199999999999E-4</v>
      </c>
      <c r="H85" s="1">
        <f t="shared" si="34"/>
        <v>-7.6579999999999997E-4</v>
      </c>
      <c r="I85" s="1">
        <f t="shared" si="35"/>
        <v>-1.3162200000000001E-3</v>
      </c>
      <c r="J85" s="1">
        <f t="shared" si="36"/>
        <v>-1.8626999999999999E-3</v>
      </c>
      <c r="L85">
        <f t="shared" si="37"/>
        <v>7.6126599999999997E-5</v>
      </c>
      <c r="M85">
        <f t="shared" si="38"/>
        <v>3.2976199999999999E-4</v>
      </c>
      <c r="N85">
        <f t="shared" si="39"/>
        <v>7.6579999999999997E-4</v>
      </c>
      <c r="O85">
        <f t="shared" si="40"/>
        <v>1.3162200000000001E-3</v>
      </c>
      <c r="P85">
        <f t="shared" si="41"/>
        <v>1.8626999999999999E-3</v>
      </c>
      <c r="AB85">
        <f>1/((-20*A85)-('S1 D1 300K 50L IDVG'!$CN$30*A85)-((A85)^2/2))</f>
        <v>-1.9096326199040793E-4</v>
      </c>
      <c r="AC85">
        <f>1/((-40*A85)-('S1 D1 300K 50L IDVG'!$CN$30*A85)-((A85)^2/2))</f>
        <v>-2.7959441663702494E-4</v>
      </c>
      <c r="AD85">
        <f>1/((-60*A85)-('S1 D1 300K 50L IDVG'!$CN$30*A85)-((A85)^2/2))</f>
        <v>-5.2175473779638814E-4</v>
      </c>
      <c r="AE85">
        <f>1/((-80*A85)-('S1 D1 300K 50L IDVG'!$CN$30*A85)-((A85)^2/2))</f>
        <v>-3.8969743940744238E-3</v>
      </c>
      <c r="AF85">
        <f>1/((-100*A85)-('S1 D1 300K 50L IDVG'!$CN$30*A85)-((A85)^2/2))</f>
        <v>7.1255996175395629E-4</v>
      </c>
      <c r="AL85">
        <f t="shared" si="42"/>
        <v>-6.1072596254806703E-2</v>
      </c>
      <c r="AM85">
        <f t="shared" si="43"/>
        <v>-0.38733721665257137</v>
      </c>
      <c r="AN85">
        <f t="shared" si="44"/>
        <v>-1.6785793956149133</v>
      </c>
      <c r="AO85">
        <f t="shared" si="45"/>
        <v>-21.548456246862308</v>
      </c>
      <c r="AP85">
        <f t="shared" si="46"/>
        <v>5.5760216981042641</v>
      </c>
      <c r="AS85">
        <f t="shared" si="47"/>
        <v>1.3719988121172877</v>
      </c>
      <c r="AT85">
        <f t="shared" si="48"/>
        <v>1093.6539190553494</v>
      </c>
      <c r="AU85">
        <f t="shared" si="49"/>
        <v>18.98790765145419</v>
      </c>
      <c r="AV85">
        <f t="shared" si="50"/>
        <v>7.4966624084002813</v>
      </c>
      <c r="AW85">
        <f t="shared" si="51"/>
        <v>4.5875793160914276</v>
      </c>
      <c r="AY85">
        <f t="shared" si="52"/>
        <v>-83</v>
      </c>
      <c r="BK85">
        <f t="shared" si="53"/>
        <v>-83</v>
      </c>
      <c r="BL85">
        <f t="shared" si="54"/>
        <v>1.3719988121172877</v>
      </c>
      <c r="BM85">
        <f t="shared" si="55"/>
        <v>1093.6539190553494</v>
      </c>
      <c r="BN85">
        <f t="shared" si="28"/>
        <v>18.98790765145419</v>
      </c>
      <c r="BO85">
        <f t="shared" si="29"/>
        <v>7.4966624084002813</v>
      </c>
      <c r="BP85">
        <f t="shared" si="30"/>
        <v>4.5875793160914276</v>
      </c>
    </row>
    <row r="86" spans="1:68" x14ac:dyDescent="0.3">
      <c r="A86">
        <v>-84</v>
      </c>
      <c r="B86" s="1">
        <v>-2.6191299999999999E-8</v>
      </c>
      <c r="C86" s="1">
        <v>1.7E-14</v>
      </c>
      <c r="E86" s="1">
        <f t="shared" si="31"/>
        <v>-2.6191299999999999E-8</v>
      </c>
      <c r="F86" s="1">
        <f t="shared" si="32"/>
        <v>-7.5987800000000005E-5</v>
      </c>
      <c r="G86" s="1">
        <f t="shared" si="33"/>
        <v>-3.2987499999999998E-4</v>
      </c>
      <c r="H86" s="1">
        <f t="shared" si="34"/>
        <v>-7.6607599999999997E-4</v>
      </c>
      <c r="I86" s="1">
        <f t="shared" si="35"/>
        <v>-1.3174300000000001E-3</v>
      </c>
      <c r="J86" s="1">
        <f t="shared" si="36"/>
        <v>-1.86794E-3</v>
      </c>
      <c r="L86">
        <f t="shared" si="37"/>
        <v>7.5987800000000005E-5</v>
      </c>
      <c r="M86">
        <f t="shared" si="38"/>
        <v>3.2987499999999998E-4</v>
      </c>
      <c r="N86">
        <f t="shared" si="39"/>
        <v>7.6607599999999997E-4</v>
      </c>
      <c r="O86">
        <f t="shared" si="40"/>
        <v>1.3174300000000001E-3</v>
      </c>
      <c r="P86">
        <f t="shared" si="41"/>
        <v>1.86794E-3</v>
      </c>
      <c r="AB86">
        <f>1/((-20*A86)-('S1 D1 300K 50L IDVG'!$CN$30*A86)-((A86)^2/2))</f>
        <v>-1.8720628462857766E-4</v>
      </c>
      <c r="AC86">
        <f>1/((-40*A86)-('S1 D1 300K 50L IDVG'!$CN$30*A86)-((A86)^2/2))</f>
        <v>-2.7309711983597012E-4</v>
      </c>
      <c r="AD86">
        <f>1/((-60*A86)-('S1 D1 300K 50L IDVG'!$CN$30*A86)-((A86)^2/2))</f>
        <v>-5.0461699019584052E-4</v>
      </c>
      <c r="AE86">
        <f>1/((-80*A86)-('S1 D1 300K 50L IDVG'!$CN$30*A86)-((A86)^2/2))</f>
        <v>-3.3145397634347729E-3</v>
      </c>
      <c r="AF86">
        <f>1/((-100*A86)-('S1 D1 300K 50L IDVG'!$CN$30*A86)-((A86)^2/2))</f>
        <v>7.2553198435177995E-4</v>
      </c>
      <c r="AL86">
        <f t="shared" si="42"/>
        <v>-5.9761903192508126E-2</v>
      </c>
      <c r="AM86">
        <f t="shared" si="43"/>
        <v>-0.3784658061380311</v>
      </c>
      <c r="AN86">
        <f t="shared" si="44"/>
        <v>-1.6240292620682011</v>
      </c>
      <c r="AO86">
        <f t="shared" si="45"/>
        <v>-18.34471237081187</v>
      </c>
      <c r="AP86">
        <f t="shared" si="46"/>
        <v>5.6935037274593441</v>
      </c>
      <c r="AS86">
        <f t="shared" si="47"/>
        <v>1.3694972760560178</v>
      </c>
      <c r="AT86">
        <f t="shared" si="48"/>
        <v>1094.0286829543227</v>
      </c>
      <c r="AU86">
        <f t="shared" si="49"/>
        <v>18.994751034206608</v>
      </c>
      <c r="AV86">
        <f t="shared" si="50"/>
        <v>7.5035540841947261</v>
      </c>
      <c r="AW86">
        <f t="shared" si="51"/>
        <v>4.6004847306060137</v>
      </c>
      <c r="AY86">
        <f t="shared" si="52"/>
        <v>-84</v>
      </c>
      <c r="BK86">
        <f t="shared" si="53"/>
        <v>-84</v>
      </c>
      <c r="BL86">
        <f t="shared" si="54"/>
        <v>1.3694972760560178</v>
      </c>
      <c r="BM86">
        <f t="shared" si="55"/>
        <v>1094.0286829543227</v>
      </c>
      <c r="BN86">
        <f t="shared" ref="BN86:BN100" si="56">AU86</f>
        <v>18.994751034206608</v>
      </c>
      <c r="BO86">
        <f t="shared" si="29"/>
        <v>7.5035540841947261</v>
      </c>
      <c r="BP86">
        <f t="shared" si="30"/>
        <v>4.6004847306060137</v>
      </c>
    </row>
    <row r="87" spans="1:68" x14ac:dyDescent="0.3">
      <c r="A87">
        <v>-85</v>
      </c>
      <c r="B87" s="1">
        <v>-2.64608E-8</v>
      </c>
      <c r="C87" s="1">
        <v>1.4E-14</v>
      </c>
      <c r="E87" s="1">
        <f t="shared" si="31"/>
        <v>-2.64608E-8</v>
      </c>
      <c r="F87" s="1">
        <f t="shared" si="32"/>
        <v>-7.5790499999999999E-5</v>
      </c>
      <c r="G87" s="1">
        <f t="shared" si="33"/>
        <v>-3.3001599999999998E-4</v>
      </c>
      <c r="H87" s="1">
        <f t="shared" si="34"/>
        <v>-7.6660200000000002E-4</v>
      </c>
      <c r="I87" s="1">
        <f t="shared" si="35"/>
        <v>-1.31883E-3</v>
      </c>
      <c r="J87" s="1">
        <f t="shared" si="36"/>
        <v>-1.8726299999999999E-3</v>
      </c>
      <c r="L87">
        <f t="shared" si="37"/>
        <v>7.5790499999999999E-5</v>
      </c>
      <c r="M87">
        <f t="shared" si="38"/>
        <v>3.3001599999999998E-4</v>
      </c>
      <c r="N87">
        <f t="shared" si="39"/>
        <v>7.6660200000000002E-4</v>
      </c>
      <c r="O87">
        <f t="shared" si="40"/>
        <v>1.31883E-3</v>
      </c>
      <c r="P87">
        <f t="shared" si="41"/>
        <v>1.8726299999999999E-3</v>
      </c>
      <c r="AB87">
        <f>1/((-20*A87)-('S1 D1 300K 50L IDVG'!$CN$30*A87)-((A87)^2/2))</f>
        <v>-1.8356058257453685E-4</v>
      </c>
      <c r="AC87">
        <f>1/((-40*A87)-('S1 D1 300K 50L IDVG'!$CN$30*A87)-((A87)^2/2))</f>
        <v>-2.668237233490596E-4</v>
      </c>
      <c r="AD87">
        <f>1/((-60*A87)-('S1 D1 300K 50L IDVG'!$CN$30*A87)-((A87)^2/2))</f>
        <v>-4.8833068145765542E-4</v>
      </c>
      <c r="AE87">
        <f>1/((-80*A87)-('S1 D1 300K 50L IDVG'!$CN$30*A87)-((A87)^2/2))</f>
        <v>-2.875276069699935E-3</v>
      </c>
      <c r="AF87">
        <f>1/((-100*A87)-('S1 D1 300K 50L IDVG'!$CN$30*A87)-((A87)^2/2))</f>
        <v>7.3953157398287022E-4</v>
      </c>
      <c r="AL87">
        <f t="shared" si="42"/>
        <v>-5.8445936791952431E-2</v>
      </c>
      <c r="AM87">
        <f t="shared" si="43"/>
        <v>-0.36993000704883883</v>
      </c>
      <c r="AN87">
        <f t="shared" si="44"/>
        <v>-1.5726934716698893</v>
      </c>
      <c r="AO87">
        <f t="shared" si="45"/>
        <v>-15.930466439384123</v>
      </c>
      <c r="AP87">
        <f t="shared" si="46"/>
        <v>5.8179344241979898</v>
      </c>
      <c r="AS87">
        <f t="shared" si="47"/>
        <v>1.3659414182398175</v>
      </c>
      <c r="AT87">
        <f t="shared" si="48"/>
        <v>1094.4963087043691</v>
      </c>
      <c r="AU87">
        <f t="shared" si="49"/>
        <v>19.007793133220275</v>
      </c>
      <c r="AV87">
        <f t="shared" si="50"/>
        <v>7.5115279239568933</v>
      </c>
      <c r="AW87">
        <f t="shared" si="51"/>
        <v>4.6120355691696409</v>
      </c>
      <c r="AY87">
        <f t="shared" si="52"/>
        <v>-85</v>
      </c>
      <c r="BK87">
        <f t="shared" si="53"/>
        <v>-85</v>
      </c>
      <c r="BL87">
        <f t="shared" si="54"/>
        <v>1.3659414182398175</v>
      </c>
      <c r="BM87">
        <f t="shared" si="55"/>
        <v>1094.4963087043691</v>
      </c>
      <c r="BN87">
        <f t="shared" si="56"/>
        <v>19.007793133220275</v>
      </c>
      <c r="BO87">
        <f t="shared" si="29"/>
        <v>7.5115279239568933</v>
      </c>
      <c r="BP87">
        <f t="shared" si="30"/>
        <v>4.6120355691696409</v>
      </c>
    </row>
    <row r="88" spans="1:68" x14ac:dyDescent="0.3">
      <c r="A88">
        <v>-86</v>
      </c>
      <c r="B88" s="1">
        <v>-2.8088200000000001E-8</v>
      </c>
      <c r="C88" s="1">
        <v>-8.9999999999999995E-15</v>
      </c>
      <c r="E88" s="1">
        <f t="shared" si="31"/>
        <v>-2.8088200000000001E-8</v>
      </c>
      <c r="F88" s="1">
        <f t="shared" si="32"/>
        <v>-7.5694799999999999E-5</v>
      </c>
      <c r="G88" s="1">
        <f t="shared" si="33"/>
        <v>-3.3008100000000003E-4</v>
      </c>
      <c r="H88" s="1">
        <f t="shared" si="34"/>
        <v>-7.6703199999999996E-4</v>
      </c>
      <c r="I88" s="1">
        <f t="shared" si="35"/>
        <v>-1.3203100000000001E-3</v>
      </c>
      <c r="J88" s="1">
        <f t="shared" si="36"/>
        <v>-1.87766E-3</v>
      </c>
      <c r="L88">
        <f t="shared" si="37"/>
        <v>7.5694799999999999E-5</v>
      </c>
      <c r="M88">
        <f t="shared" si="38"/>
        <v>3.3008100000000003E-4</v>
      </c>
      <c r="N88">
        <f t="shared" si="39"/>
        <v>7.6703199999999996E-4</v>
      </c>
      <c r="O88">
        <f t="shared" si="40"/>
        <v>1.3203100000000001E-3</v>
      </c>
      <c r="P88">
        <f t="shared" si="41"/>
        <v>1.87766E-3</v>
      </c>
      <c r="AB88">
        <f>1/((-20*A88)-('S1 D1 300K 50L IDVG'!$CN$30*A88)-((A88)^2/2))</f>
        <v>-1.80021749067529E-4</v>
      </c>
      <c r="AC88">
        <f>1/((-40*A88)-('S1 D1 300K 50L IDVG'!$CN$30*A88)-((A88)^2/2))</f>
        <v>-2.6076405537748284E-4</v>
      </c>
      <c r="AD88">
        <f>1/((-60*A88)-('S1 D1 300K 50L IDVG'!$CN$30*A88)-((A88)^2/2))</f>
        <v>-4.7283908973607384E-4</v>
      </c>
      <c r="AE88">
        <f>1/((-80*A88)-('S1 D1 300K 50L IDVG'!$CN$30*A88)-((A88)^2/2))</f>
        <v>-2.5323868913432156E-3</v>
      </c>
      <c r="AF88">
        <f>1/((-100*A88)-('S1 D1 300K 50L IDVG'!$CN$30*A88)-((A88)^2/2))</f>
        <v>7.5465112380349118E-4</v>
      </c>
      <c r="AL88">
        <f t="shared" si="42"/>
        <v>-5.7246791025378392E-2</v>
      </c>
      <c r="AM88">
        <f t="shared" si="43"/>
        <v>-0.36159996302022207</v>
      </c>
      <c r="AN88">
        <f t="shared" si="44"/>
        <v>-1.523656188276802</v>
      </c>
      <c r="AO88">
        <f t="shared" si="45"/>
        <v>-14.046434355899098</v>
      </c>
      <c r="AP88">
        <f t="shared" si="46"/>
        <v>5.9528275596849243</v>
      </c>
      <c r="AS88">
        <f t="shared" si="47"/>
        <v>1.3642166559843165</v>
      </c>
      <c r="AT88">
        <f t="shared" si="48"/>
        <v>1094.7118808586461</v>
      </c>
      <c r="AU88">
        <f t="shared" si="49"/>
        <v>19.018454925189619</v>
      </c>
      <c r="AV88">
        <f t="shared" si="50"/>
        <v>7.5199574117054713</v>
      </c>
      <c r="AW88">
        <f t="shared" si="51"/>
        <v>4.6244237819574971</v>
      </c>
      <c r="AY88">
        <f t="shared" si="52"/>
        <v>-86</v>
      </c>
      <c r="BK88">
        <f t="shared" si="53"/>
        <v>-86</v>
      </c>
      <c r="BL88">
        <f t="shared" si="54"/>
        <v>1.3642166559843165</v>
      </c>
      <c r="BM88">
        <f t="shared" si="55"/>
        <v>1094.7118808586461</v>
      </c>
      <c r="BN88">
        <f t="shared" si="56"/>
        <v>19.018454925189619</v>
      </c>
      <c r="BO88">
        <f t="shared" si="29"/>
        <v>7.5199574117054713</v>
      </c>
      <c r="BP88">
        <f t="shared" si="30"/>
        <v>4.6244237819574971</v>
      </c>
    </row>
    <row r="89" spans="1:68" x14ac:dyDescent="0.3">
      <c r="A89">
        <v>-87</v>
      </c>
      <c r="B89" s="1">
        <v>-2.8909300000000001E-8</v>
      </c>
      <c r="C89" s="1">
        <v>-2.0999999999999999E-14</v>
      </c>
      <c r="E89" s="1">
        <f t="shared" si="31"/>
        <v>-2.8909300000000001E-8</v>
      </c>
      <c r="F89" s="1">
        <f t="shared" si="32"/>
        <v>-7.5730700000000003E-5</v>
      </c>
      <c r="G89" s="1">
        <f t="shared" si="33"/>
        <v>-3.30355E-4</v>
      </c>
      <c r="H89" s="1">
        <f t="shared" si="34"/>
        <v>-7.6750099999999997E-4</v>
      </c>
      <c r="I89" s="1">
        <f t="shared" si="35"/>
        <v>-1.3214800000000001E-3</v>
      </c>
      <c r="J89" s="1">
        <f t="shared" si="36"/>
        <v>-1.88178E-3</v>
      </c>
      <c r="L89">
        <f t="shared" si="37"/>
        <v>7.5730700000000003E-5</v>
      </c>
      <c r="M89">
        <f t="shared" si="38"/>
        <v>3.30355E-4</v>
      </c>
      <c r="N89">
        <f t="shared" si="39"/>
        <v>7.6750099999999997E-4</v>
      </c>
      <c r="O89">
        <f t="shared" si="40"/>
        <v>1.3214800000000001E-3</v>
      </c>
      <c r="P89">
        <f t="shared" si="41"/>
        <v>1.88178E-3</v>
      </c>
      <c r="AB89">
        <f>1/((-20*A89)-('S1 D1 300K 50L IDVG'!$CN$30*A89)-((A89)^2/2))</f>
        <v>-1.7658559590410968E-4</v>
      </c>
      <c r="AC89">
        <f>1/((-40*A89)-('S1 D1 300K 50L IDVG'!$CN$30*A89)-((A89)^2/2))</f>
        <v>-2.5490851532179894E-4</v>
      </c>
      <c r="AD89">
        <f>1/((-60*A89)-('S1 D1 300K 50L IDVG'!$CN$30*A89)-((A89)^2/2))</f>
        <v>-4.5809023007176473E-4</v>
      </c>
      <c r="AE89">
        <f>1/((-80*A89)-('S1 D1 300K 50L IDVG'!$CN$30*A89)-((A89)^2/2))</f>
        <v>-2.257458399516795E-3</v>
      </c>
      <c r="AF89">
        <f>1/((-100*A89)-('S1 D1 300K 50L IDVG'!$CN$30*A89)-((A89)^2/2))</f>
        <v>7.7099578488206257E-4</v>
      </c>
      <c r="AL89">
        <f t="shared" si="42"/>
        <v>-5.6180729080736701E-2</v>
      </c>
      <c r="AM89">
        <f t="shared" si="43"/>
        <v>-0.35377354408153755</v>
      </c>
      <c r="AN89">
        <f t="shared" si="44"/>
        <v>-1.4770326786091519</v>
      </c>
      <c r="AO89">
        <f t="shared" si="45"/>
        <v>-12.532579696944833</v>
      </c>
      <c r="AP89">
        <f t="shared" si="46"/>
        <v>6.095101983802067</v>
      </c>
      <c r="AS89">
        <f t="shared" si="47"/>
        <v>1.3648636671125556</v>
      </c>
      <c r="AT89">
        <f t="shared" si="48"/>
        <v>1095.6206004012893</v>
      </c>
      <c r="AU89">
        <f t="shared" si="49"/>
        <v>19.030083716895721</v>
      </c>
      <c r="AV89">
        <f t="shared" si="50"/>
        <v>7.5266212635067111</v>
      </c>
      <c r="AW89">
        <f t="shared" si="51"/>
        <v>4.6345707872628585</v>
      </c>
      <c r="AY89">
        <f t="shared" si="52"/>
        <v>-87</v>
      </c>
      <c r="BK89">
        <f t="shared" si="53"/>
        <v>-87</v>
      </c>
      <c r="BL89">
        <f t="shared" si="54"/>
        <v>1.3648636671125556</v>
      </c>
      <c r="BM89">
        <f t="shared" si="55"/>
        <v>1095.6206004012893</v>
      </c>
      <c r="BN89">
        <f t="shared" si="56"/>
        <v>19.030083716895721</v>
      </c>
      <c r="BO89">
        <f t="shared" si="29"/>
        <v>7.5266212635067111</v>
      </c>
      <c r="BP89">
        <f t="shared" si="30"/>
        <v>4.6345707872628585</v>
      </c>
    </row>
    <row r="90" spans="1:68" x14ac:dyDescent="0.3">
      <c r="A90">
        <v>-88</v>
      </c>
      <c r="B90" s="1">
        <v>-2.9437000000000001E-8</v>
      </c>
      <c r="C90" s="1">
        <v>-2.2000000000000001E-14</v>
      </c>
      <c r="E90" s="1">
        <f t="shared" si="31"/>
        <v>-2.9437000000000001E-8</v>
      </c>
      <c r="F90" s="1">
        <f t="shared" si="32"/>
        <v>-7.5649399999999994E-5</v>
      </c>
      <c r="G90" s="1">
        <f t="shared" si="33"/>
        <v>-3.3068099999999999E-4</v>
      </c>
      <c r="H90" s="1">
        <f t="shared" si="34"/>
        <v>-7.6784599999999998E-4</v>
      </c>
      <c r="I90" s="1">
        <f t="shared" si="35"/>
        <v>-1.3230500000000001E-3</v>
      </c>
      <c r="J90" s="1">
        <f t="shared" si="36"/>
        <v>-1.88565E-3</v>
      </c>
      <c r="L90">
        <f t="shared" si="37"/>
        <v>7.5649399999999994E-5</v>
      </c>
      <c r="M90">
        <f t="shared" si="38"/>
        <v>3.3068099999999999E-4</v>
      </c>
      <c r="N90">
        <f t="shared" si="39"/>
        <v>7.6784599999999998E-4</v>
      </c>
      <c r="O90">
        <f t="shared" si="40"/>
        <v>1.3230500000000001E-3</v>
      </c>
      <c r="P90">
        <f t="shared" si="41"/>
        <v>1.88565E-3</v>
      </c>
      <c r="AB90">
        <f>1/((-20*A90)-('S1 D1 300K 50L IDVG'!$CN$30*A90)-((A90)^2/2))</f>
        <v>-1.7324814041918808E-4</v>
      </c>
      <c r="AC90">
        <f>1/((-40*A90)-('S1 D1 300K 50L IDVG'!$CN$30*A90)-((A90)^2/2))</f>
        <v>-2.4924803571489093E-4</v>
      </c>
      <c r="AD90">
        <f>1/((-60*A90)-('S1 D1 300K 50L IDVG'!$CN$30*A90)-((A90)^2/2))</f>
        <v>-4.4403637963757878E-4</v>
      </c>
      <c r="AE90">
        <f>1/((-80*A90)-('S1 D1 300K 50L IDVG'!$CN$30*A90)-((A90)^2/2))</f>
        <v>-2.0322405758907238E-3</v>
      </c>
      <c r="AF90">
        <f>1/((-100*A90)-('S1 D1 300K 50L IDVG'!$CN$30*A90)-((A90)^2/2))</f>
        <v>7.8868565849051745E-4</v>
      </c>
      <c r="AL90">
        <f t="shared" si="42"/>
        <v>-5.5059744798057725E-2</v>
      </c>
      <c r="AM90">
        <f t="shared" si="43"/>
        <v>-0.34625903248570761</v>
      </c>
      <c r="AN90">
        <f t="shared" si="44"/>
        <v>-1.432362042708488</v>
      </c>
      <c r="AO90">
        <f t="shared" si="45"/>
        <v>-11.295657094601543</v>
      </c>
      <c r="AP90">
        <f t="shared" si="46"/>
        <v>6.2477717291100516</v>
      </c>
      <c r="AS90">
        <f t="shared" si="47"/>
        <v>1.3633984302121143</v>
      </c>
      <c r="AT90">
        <f t="shared" si="48"/>
        <v>1096.701777667354</v>
      </c>
      <c r="AU90">
        <f t="shared" si="49"/>
        <v>19.038637945336244</v>
      </c>
      <c r="AV90">
        <f t="shared" si="50"/>
        <v>7.535563355239999</v>
      </c>
      <c r="AW90">
        <f t="shared" si="51"/>
        <v>4.6441020762268757</v>
      </c>
      <c r="AY90">
        <f t="shared" si="52"/>
        <v>-88</v>
      </c>
      <c r="BK90">
        <f t="shared" si="53"/>
        <v>-88</v>
      </c>
      <c r="BL90">
        <f t="shared" si="54"/>
        <v>1.3633984302121143</v>
      </c>
      <c r="BM90">
        <f t="shared" si="55"/>
        <v>1096.701777667354</v>
      </c>
      <c r="BN90">
        <f t="shared" si="56"/>
        <v>19.038637945336244</v>
      </c>
      <c r="BO90">
        <f t="shared" si="29"/>
        <v>7.535563355239999</v>
      </c>
      <c r="BP90">
        <f t="shared" si="30"/>
        <v>4.6441020762268757</v>
      </c>
    </row>
    <row r="91" spans="1:68" x14ac:dyDescent="0.3">
      <c r="A91">
        <v>-89</v>
      </c>
      <c r="B91" s="1">
        <v>-3.1569299999999999E-8</v>
      </c>
      <c r="C91" s="1">
        <v>-1.0000000000000001E-15</v>
      </c>
      <c r="E91" s="1">
        <f t="shared" si="31"/>
        <v>-3.1569299999999999E-8</v>
      </c>
      <c r="F91" s="1">
        <f t="shared" si="32"/>
        <v>-7.5561600000000005E-5</v>
      </c>
      <c r="G91" s="1">
        <f t="shared" si="33"/>
        <v>-3.3084299999999999E-4</v>
      </c>
      <c r="H91" s="1">
        <f t="shared" si="34"/>
        <v>-7.6820700000000003E-4</v>
      </c>
      <c r="I91" s="1">
        <f t="shared" si="35"/>
        <v>-1.3243E-3</v>
      </c>
      <c r="J91" s="1">
        <f t="shared" si="36"/>
        <v>-1.8894999999999999E-3</v>
      </c>
      <c r="L91">
        <f t="shared" si="37"/>
        <v>7.5561600000000005E-5</v>
      </c>
      <c r="M91">
        <f t="shared" si="38"/>
        <v>3.3084299999999999E-4</v>
      </c>
      <c r="N91">
        <f t="shared" si="39"/>
        <v>7.6820700000000003E-4</v>
      </c>
      <c r="O91">
        <f t="shared" si="40"/>
        <v>1.3243E-3</v>
      </c>
      <c r="P91">
        <f t="shared" si="41"/>
        <v>1.8894999999999999E-3</v>
      </c>
      <c r="AB91">
        <f>1/((-20*A91)-('S1 D1 300K 50L IDVG'!$CN$30*A91)-((A91)^2/2))</f>
        <v>-1.7000559337172088E-4</v>
      </c>
      <c r="AC91">
        <f>1/((-40*A91)-('S1 D1 300K 50L IDVG'!$CN$30*A91)-((A91)^2/2))</f>
        <v>-2.4377404708244034E-4</v>
      </c>
      <c r="AD91">
        <f>1/((-60*A91)-('S1 D1 300K 50L IDVG'!$CN$30*A91)-((A91)^2/2))</f>
        <v>-4.3063365836578559E-4</v>
      </c>
      <c r="AE91">
        <f>1/((-80*A91)-('S1 D1 300K 50L IDVG'!$CN$30*A91)-((A91)^2/2))</f>
        <v>-1.8444759793509841E-3</v>
      </c>
      <c r="AF91">
        <f>1/((-100*A91)-('S1 D1 300K 50L IDVG'!$CN$30*A91)-((A91)^2/2))</f>
        <v>8.0785846275968957E-4</v>
      </c>
      <c r="AL91">
        <f t="shared" si="42"/>
        <v>-5.3966528274573683E-2</v>
      </c>
      <c r="AM91">
        <f t="shared" si="43"/>
        <v>-0.33882039326495417</v>
      </c>
      <c r="AN91">
        <f t="shared" si="44"/>
        <v>-1.3897809550882148</v>
      </c>
      <c r="AO91">
        <f t="shared" si="45"/>
        <v>-10.261704569633601</v>
      </c>
      <c r="AP91">
        <f t="shared" si="46"/>
        <v>6.4127203239386601</v>
      </c>
      <c r="AS91">
        <f t="shared" si="47"/>
        <v>1.3618160464500142</v>
      </c>
      <c r="AT91">
        <f t="shared" si="48"/>
        <v>1097.2390498057052</v>
      </c>
      <c r="AU91">
        <f t="shared" si="49"/>
        <v>19.047588891617487</v>
      </c>
      <c r="AV91">
        <f t="shared" si="50"/>
        <v>7.5426828550276488</v>
      </c>
      <c r="AW91">
        <f t="shared" si="51"/>
        <v>4.6535841078835842</v>
      </c>
      <c r="AY91">
        <f t="shared" si="52"/>
        <v>-89</v>
      </c>
      <c r="BK91">
        <f t="shared" si="53"/>
        <v>-89</v>
      </c>
      <c r="BL91">
        <f t="shared" si="54"/>
        <v>1.3618160464500142</v>
      </c>
      <c r="BM91">
        <f t="shared" si="55"/>
        <v>1097.2390498057052</v>
      </c>
      <c r="BN91">
        <f t="shared" si="56"/>
        <v>19.047588891617487</v>
      </c>
      <c r="BO91">
        <f t="shared" si="29"/>
        <v>7.5426828550276488</v>
      </c>
      <c r="BP91">
        <f t="shared" si="30"/>
        <v>4.6535841078835842</v>
      </c>
    </row>
    <row r="92" spans="1:68" x14ac:dyDescent="0.3">
      <c r="A92">
        <v>-90</v>
      </c>
      <c r="B92" s="1">
        <v>-3.3366999999999997E-8</v>
      </c>
      <c r="C92" s="1">
        <v>-2.2000000000000001E-14</v>
      </c>
      <c r="E92" s="1">
        <f t="shared" si="31"/>
        <v>-3.3366999999999997E-8</v>
      </c>
      <c r="F92" s="1">
        <f t="shared" si="32"/>
        <v>-7.5433900000000003E-5</v>
      </c>
      <c r="G92" s="1">
        <f t="shared" si="33"/>
        <v>-3.3089000000000003E-4</v>
      </c>
      <c r="H92" s="1">
        <f t="shared" si="34"/>
        <v>-7.6874699999999996E-4</v>
      </c>
      <c r="I92" s="1">
        <f t="shared" si="35"/>
        <v>-1.32569E-3</v>
      </c>
      <c r="J92" s="1">
        <f t="shared" si="36"/>
        <v>-1.8927099999999999E-3</v>
      </c>
      <c r="L92">
        <f t="shared" si="37"/>
        <v>7.5433900000000003E-5</v>
      </c>
      <c r="M92">
        <f t="shared" si="38"/>
        <v>3.3089000000000003E-4</v>
      </c>
      <c r="N92">
        <f t="shared" si="39"/>
        <v>7.6874699999999996E-4</v>
      </c>
      <c r="O92">
        <f t="shared" si="40"/>
        <v>1.32569E-3</v>
      </c>
      <c r="P92">
        <f t="shared" si="41"/>
        <v>1.8927099999999999E-3</v>
      </c>
      <c r="AB92">
        <f>1/((-20*A92)-('S1 D1 300K 50L IDVG'!$CN$30*A92)-((A92)^2/2))</f>
        <v>-1.6685434766329615E-4</v>
      </c>
      <c r="AC92">
        <f>1/((-40*A92)-('S1 D1 300K 50L IDVG'!$CN$30*A92)-((A92)^2/2))</f>
        <v>-2.3847844547639303E-4</v>
      </c>
      <c r="AD92">
        <f>1/((-60*A92)-('S1 D1 300K 50L IDVG'!$CN$30*A92)-((A92)^2/2))</f>
        <v>-4.17841657606837E-4</v>
      </c>
      <c r="AE92">
        <f>1/((-80*A92)-('S1 D1 300K 50L IDVG'!$CN$30*A92)-((A92)^2/2))</f>
        <v>-1.6856269242517699E-3</v>
      </c>
      <c r="AF92">
        <f>1/((-100*A92)-('S1 D1 300K 50L IDVG'!$CN$30*A92)-((A92)^2/2))</f>
        <v>8.2867279740261542E-4</v>
      </c>
      <c r="AL92">
        <f t="shared" si="42"/>
        <v>-5.2876684211176472E-2</v>
      </c>
      <c r="AM92">
        <f t="shared" si="43"/>
        <v>-0.33150714933895797</v>
      </c>
      <c r="AN92">
        <f t="shared" si="44"/>
        <v>-1.3494453284149226</v>
      </c>
      <c r="AO92">
        <f t="shared" si="45"/>
        <v>-9.3877942864158381</v>
      </c>
      <c r="AP92">
        <f t="shared" si="46"/>
        <v>6.5891179807019018</v>
      </c>
      <c r="AS92">
        <f t="shared" si="47"/>
        <v>1.3595145611832693</v>
      </c>
      <c r="AT92">
        <f t="shared" si="48"/>
        <v>1097.3949250557209</v>
      </c>
      <c r="AU92">
        <f t="shared" si="49"/>
        <v>19.060978118741779</v>
      </c>
      <c r="AV92">
        <f t="shared" si="50"/>
        <v>7.5505997387915151</v>
      </c>
      <c r="AW92">
        <f t="shared" si="51"/>
        <v>4.6614899057064507</v>
      </c>
      <c r="AY92">
        <f t="shared" si="52"/>
        <v>-90</v>
      </c>
      <c r="BK92">
        <f t="shared" si="53"/>
        <v>-90</v>
      </c>
      <c r="BL92">
        <f t="shared" si="54"/>
        <v>1.3595145611832693</v>
      </c>
      <c r="BM92">
        <f t="shared" si="55"/>
        <v>1097.3949250557209</v>
      </c>
      <c r="BN92">
        <f t="shared" si="56"/>
        <v>19.060978118741779</v>
      </c>
      <c r="BO92">
        <f t="shared" si="29"/>
        <v>7.5505997387915151</v>
      </c>
      <c r="BP92">
        <f t="shared" si="30"/>
        <v>4.6614899057064507</v>
      </c>
    </row>
    <row r="93" spans="1:68" x14ac:dyDescent="0.3">
      <c r="A93">
        <v>-91</v>
      </c>
      <c r="B93" s="1">
        <v>-3.4583800000000003E-8</v>
      </c>
      <c r="C93" s="1">
        <v>-4.0000000000000003E-15</v>
      </c>
      <c r="E93" s="1">
        <f t="shared" si="31"/>
        <v>-3.4583800000000003E-8</v>
      </c>
      <c r="F93" s="1">
        <f t="shared" si="32"/>
        <v>-7.5475800000000007E-5</v>
      </c>
      <c r="G93" s="1">
        <f t="shared" si="33"/>
        <v>-3.3089799999999999E-4</v>
      </c>
      <c r="H93" s="1">
        <f t="shared" si="34"/>
        <v>-7.6909600000000004E-4</v>
      </c>
      <c r="I93" s="1">
        <f t="shared" si="35"/>
        <v>-1.32676E-3</v>
      </c>
      <c r="J93" s="1">
        <f t="shared" si="36"/>
        <v>-1.8959000000000001E-3</v>
      </c>
      <c r="L93">
        <f t="shared" si="37"/>
        <v>7.5475800000000007E-5</v>
      </c>
      <c r="M93">
        <f t="shared" si="38"/>
        <v>3.3089799999999999E-4</v>
      </c>
      <c r="N93">
        <f t="shared" si="39"/>
        <v>7.6909600000000004E-4</v>
      </c>
      <c r="O93">
        <f t="shared" si="40"/>
        <v>1.32676E-3</v>
      </c>
      <c r="P93">
        <f t="shared" si="41"/>
        <v>1.8959000000000001E-3</v>
      </c>
      <c r="AB93">
        <f>1/((-20*A93)-('S1 D1 300K 50L IDVG'!$CN$30*A93)-((A93)^2/2))</f>
        <v>-1.6379096782423455E-4</v>
      </c>
      <c r="AC93">
        <f>1/((-40*A93)-('S1 D1 300K 50L IDVG'!$CN$30*A93)-((A93)^2/2))</f>
        <v>-2.3335356245151893E-4</v>
      </c>
      <c r="AD93">
        <f>1/((-60*A93)-('S1 D1 300K 50L IDVG'!$CN$30*A93)-((A93)^2/2))</f>
        <v>-4.0562311056012516E-4</v>
      </c>
      <c r="AE93">
        <f>1/((-80*A93)-('S1 D1 300K 50L IDVG'!$CN$30*A93)-((A93)^2/2))</f>
        <v>-1.5495641352335859E-3</v>
      </c>
      <c r="AF93">
        <f>1/((-100*A93)-('S1 D1 300K 50L IDVG'!$CN$30*A93)-((A93)^2/2))</f>
        <v>8.5131216855368599E-4</v>
      </c>
      <c r="AL93">
        <f t="shared" si="42"/>
        <v>-5.1934720491082505E-2</v>
      </c>
      <c r="AM93">
        <f t="shared" si="43"/>
        <v>-0.32439092947043296</v>
      </c>
      <c r="AN93">
        <f t="shared" si="44"/>
        <v>-1.3105794934580837</v>
      </c>
      <c r="AO93">
        <f t="shared" si="45"/>
        <v>-8.6369827103886507</v>
      </c>
      <c r="AP93">
        <f t="shared" si="46"/>
        <v>6.780541716712599</v>
      </c>
      <c r="AS93">
        <f t="shared" si="47"/>
        <v>1.3602697078761168</v>
      </c>
      <c r="AT93">
        <f t="shared" si="48"/>
        <v>1097.4214570131701</v>
      </c>
      <c r="AU93">
        <f t="shared" si="49"/>
        <v>19.069631526642485</v>
      </c>
      <c r="AV93">
        <f t="shared" si="50"/>
        <v>7.5566940306097434</v>
      </c>
      <c r="AW93">
        <f t="shared" si="51"/>
        <v>4.6693464462220104</v>
      </c>
      <c r="AY93">
        <f t="shared" si="52"/>
        <v>-91</v>
      </c>
      <c r="BK93">
        <f t="shared" si="53"/>
        <v>-91</v>
      </c>
      <c r="BL93">
        <f t="shared" si="54"/>
        <v>1.3602697078761168</v>
      </c>
      <c r="BM93">
        <f t="shared" si="55"/>
        <v>1097.4214570131701</v>
      </c>
      <c r="BN93">
        <f t="shared" si="56"/>
        <v>19.069631526642485</v>
      </c>
      <c r="BO93">
        <f t="shared" si="29"/>
        <v>7.5566940306097434</v>
      </c>
      <c r="BP93">
        <f t="shared" si="30"/>
        <v>4.6693464462220104</v>
      </c>
    </row>
    <row r="94" spans="1:68" x14ac:dyDescent="0.3">
      <c r="A94">
        <v>-92</v>
      </c>
      <c r="B94" s="1">
        <v>-3.4335299999999999E-8</v>
      </c>
      <c r="C94" s="1">
        <v>-2.3E-14</v>
      </c>
      <c r="E94" s="1">
        <f t="shared" si="31"/>
        <v>-3.4335299999999999E-8</v>
      </c>
      <c r="F94" s="1">
        <f t="shared" si="32"/>
        <v>-7.5540199999999999E-5</v>
      </c>
      <c r="G94" s="1">
        <f t="shared" si="33"/>
        <v>-3.3103800000000002E-4</v>
      </c>
      <c r="H94" s="1">
        <f t="shared" si="34"/>
        <v>-7.6962099999999996E-4</v>
      </c>
      <c r="I94" s="1">
        <f t="shared" si="35"/>
        <v>-1.3279399999999999E-3</v>
      </c>
      <c r="J94" s="1">
        <f t="shared" si="36"/>
        <v>-1.8991399999999999E-3</v>
      </c>
      <c r="L94">
        <f t="shared" si="37"/>
        <v>7.5540199999999999E-5</v>
      </c>
      <c r="M94">
        <f t="shared" si="38"/>
        <v>3.3103800000000002E-4</v>
      </c>
      <c r="N94">
        <f t="shared" si="39"/>
        <v>7.6962099999999996E-4</v>
      </c>
      <c r="O94">
        <f t="shared" si="40"/>
        <v>1.3279399999999999E-3</v>
      </c>
      <c r="P94">
        <f t="shared" si="41"/>
        <v>1.8991399999999999E-3</v>
      </c>
      <c r="AB94">
        <f>1/((-20*A94)-('S1 D1 300K 50L IDVG'!$CN$30*A94)-((A94)^2/2))</f>
        <v>-1.608121802075966E-4</v>
      </c>
      <c r="AC94">
        <f>1/((-40*A94)-('S1 D1 300K 50L IDVG'!$CN$30*A94)-((A94)^2/2))</f>
        <v>-2.2839213727717726E-4</v>
      </c>
      <c r="AD94">
        <f>1/((-60*A94)-('S1 D1 300K 50L IDVG'!$CN$30*A94)-((A94)^2/2))</f>
        <v>-3.9394359912929534E-4</v>
      </c>
      <c r="AE94">
        <f>1/((-80*A94)-('S1 D1 300K 50L IDVG'!$CN$30*A94)-((A94)^2/2))</f>
        <v>-1.4317736078298775E-3</v>
      </c>
      <c r="AF94">
        <f>1/((-100*A94)-('S1 D1 300K 50L IDVG'!$CN$30*A94)-((A94)^2/2))</f>
        <v>8.7598998802038163E-4</v>
      </c>
      <c r="AL94">
        <f t="shared" si="42"/>
        <v>-5.1033716268900298E-2</v>
      </c>
      <c r="AM94">
        <f t="shared" si="43"/>
        <v>-0.31762825059523453</v>
      </c>
      <c r="AN94">
        <f t="shared" si="44"/>
        <v>-1.2737115362102178</v>
      </c>
      <c r="AO94">
        <f t="shared" si="45"/>
        <v>-7.9875378674006399</v>
      </c>
      <c r="AP94">
        <f t="shared" si="46"/>
        <v>6.989019433524815</v>
      </c>
      <c r="AS94">
        <f t="shared" si="47"/>
        <v>1.3614303629362448</v>
      </c>
      <c r="AT94">
        <f t="shared" si="48"/>
        <v>1097.8857662685355</v>
      </c>
      <c r="AU94">
        <f t="shared" si="49"/>
        <v>19.082648830791101</v>
      </c>
      <c r="AV94">
        <f t="shared" si="50"/>
        <v>7.5634148384092841</v>
      </c>
      <c r="AW94">
        <f t="shared" si="51"/>
        <v>4.677326130005838</v>
      </c>
      <c r="AY94">
        <f t="shared" si="52"/>
        <v>-92</v>
      </c>
      <c r="BK94">
        <f t="shared" si="53"/>
        <v>-92</v>
      </c>
      <c r="BL94">
        <f t="shared" si="54"/>
        <v>1.3614303629362448</v>
      </c>
      <c r="BM94">
        <f t="shared" si="55"/>
        <v>1097.8857662685355</v>
      </c>
      <c r="BN94">
        <f t="shared" si="56"/>
        <v>19.082648830791101</v>
      </c>
      <c r="BO94">
        <f t="shared" si="29"/>
        <v>7.5634148384092841</v>
      </c>
      <c r="BP94">
        <f t="shared" si="30"/>
        <v>4.677326130005838</v>
      </c>
    </row>
    <row r="95" spans="1:68" x14ac:dyDescent="0.3">
      <c r="A95">
        <v>-93</v>
      </c>
      <c r="B95" s="1">
        <v>-3.6422300000000003E-8</v>
      </c>
      <c r="C95">
        <v>0</v>
      </c>
      <c r="E95" s="1">
        <f t="shared" si="31"/>
        <v>-3.6422300000000003E-8</v>
      </c>
      <c r="F95" s="1">
        <f t="shared" si="32"/>
        <v>-7.5428300000000004E-5</v>
      </c>
      <c r="G95" s="1">
        <f t="shared" si="33"/>
        <v>-3.3128999999999998E-4</v>
      </c>
      <c r="H95" s="1">
        <f t="shared" si="34"/>
        <v>-7.7037500000000001E-4</v>
      </c>
      <c r="I95" s="1">
        <f t="shared" si="35"/>
        <v>-1.32884E-3</v>
      </c>
      <c r="J95" s="1">
        <f t="shared" si="36"/>
        <v>-1.9018800000000001E-3</v>
      </c>
      <c r="L95">
        <f t="shared" si="37"/>
        <v>7.5428300000000004E-5</v>
      </c>
      <c r="M95">
        <f t="shared" si="38"/>
        <v>3.3128999999999998E-4</v>
      </c>
      <c r="N95">
        <f t="shared" si="39"/>
        <v>7.7037500000000001E-4</v>
      </c>
      <c r="O95">
        <f t="shared" si="40"/>
        <v>1.32884E-3</v>
      </c>
      <c r="P95">
        <f t="shared" si="41"/>
        <v>1.9018800000000001E-3</v>
      </c>
      <c r="AB95">
        <f>1/((-20*A95)-('S1 D1 300K 50L IDVG'!$CN$30*A95)-((A95)^2/2))</f>
        <v>-1.5791486383668284E-4</v>
      </c>
      <c r="AC95">
        <f>1/((-40*A95)-('S1 D1 300K 50L IDVG'!$CN$30*A95)-((A95)^2/2))</f>
        <v>-2.2358729119609195E-4</v>
      </c>
      <c r="AD95">
        <f>1/((-60*A95)-('S1 D1 300K 50L IDVG'!$CN$30*A95)-((A95)^2/2))</f>
        <v>-3.8277129262020943E-4</v>
      </c>
      <c r="AE95">
        <f>1/((-80*A95)-('S1 D1 300K 50L IDVG'!$CN$30*A95)-((A95)^2/2))</f>
        <v>-1.3288575283590752E-3</v>
      </c>
      <c r="AF95">
        <f>1/((-100*A95)-('S1 D1 300K 50L IDVG'!$CN$30*A95)-((A95)^2/2))</f>
        <v>9.0295583323618393E-4</v>
      </c>
      <c r="AL95">
        <f t="shared" si="42"/>
        <v>-5.0040017672612125E-2</v>
      </c>
      <c r="AM95">
        <f t="shared" si="43"/>
        <v>-0.3111827868043236</v>
      </c>
      <c r="AN95">
        <f t="shared" si="44"/>
        <v>-1.2388013330459977</v>
      </c>
      <c r="AO95">
        <f t="shared" si="45"/>
        <v>-7.4184169348914288</v>
      </c>
      <c r="AP95">
        <f t="shared" si="46"/>
        <v>7.2145582447257386</v>
      </c>
      <c r="AS95">
        <f t="shared" si="47"/>
        <v>1.3594136346563017</v>
      </c>
      <c r="AT95">
        <f t="shared" si="48"/>
        <v>1098.7215229281928</v>
      </c>
      <c r="AU95">
        <f t="shared" si="49"/>
        <v>19.101344159035026</v>
      </c>
      <c r="AV95">
        <f t="shared" si="50"/>
        <v>7.5685408782563925</v>
      </c>
      <c r="AW95">
        <f t="shared" si="51"/>
        <v>4.6840743811069769</v>
      </c>
      <c r="AY95">
        <f t="shared" si="52"/>
        <v>-93</v>
      </c>
      <c r="BK95">
        <f t="shared" si="53"/>
        <v>-93</v>
      </c>
      <c r="BL95">
        <f t="shared" si="54"/>
        <v>1.3594136346563017</v>
      </c>
      <c r="BM95">
        <f t="shared" si="55"/>
        <v>1098.7215229281928</v>
      </c>
      <c r="BN95">
        <f t="shared" si="56"/>
        <v>19.101344159035026</v>
      </c>
      <c r="BO95">
        <f t="shared" si="29"/>
        <v>7.5685408782563925</v>
      </c>
      <c r="BP95">
        <f t="shared" si="30"/>
        <v>4.6840743811069769</v>
      </c>
    </row>
    <row r="96" spans="1:68" x14ac:dyDescent="0.3">
      <c r="A96">
        <v>-94</v>
      </c>
      <c r="B96" s="1">
        <v>-3.8545200000000003E-8</v>
      </c>
      <c r="C96" s="1">
        <v>2.9999999999999998E-15</v>
      </c>
      <c r="E96" s="1">
        <f t="shared" si="31"/>
        <v>-3.8545200000000003E-8</v>
      </c>
      <c r="F96" s="1">
        <f t="shared" si="32"/>
        <v>-7.5414999999999995E-5</v>
      </c>
      <c r="G96" s="1">
        <f t="shared" si="33"/>
        <v>-3.3142499999999999E-4</v>
      </c>
      <c r="H96" s="1">
        <f t="shared" si="34"/>
        <v>-7.7097400000000001E-4</v>
      </c>
      <c r="I96" s="1">
        <f t="shared" si="35"/>
        <v>-1.3299E-3</v>
      </c>
      <c r="J96" s="1">
        <f t="shared" si="36"/>
        <v>-1.90479E-3</v>
      </c>
      <c r="L96">
        <f t="shared" si="37"/>
        <v>7.5414999999999995E-5</v>
      </c>
      <c r="M96">
        <f t="shared" si="38"/>
        <v>3.3142499999999999E-4</v>
      </c>
      <c r="N96">
        <f t="shared" si="39"/>
        <v>7.7097400000000001E-4</v>
      </c>
      <c r="O96">
        <f t="shared" si="40"/>
        <v>1.3299E-3</v>
      </c>
      <c r="P96">
        <f t="shared" si="41"/>
        <v>1.90479E-3</v>
      </c>
      <c r="AB96">
        <f>1/((-20*A96)-('S1 D1 300K 50L IDVG'!$CN$30*A96)-((A96)^2/2))</f>
        <v>-1.5509604185631046E-4</v>
      </c>
      <c r="AC96">
        <f>1/((-40*A96)-('S1 D1 300K 50L IDVG'!$CN$30*A96)-((A96)^2/2))</f>
        <v>-2.1893250355958471E-4</v>
      </c>
      <c r="AD96">
        <f>1/((-60*A96)-('S1 D1 300K 50L IDVG'!$CN$30*A96)-((A96)^2/2))</f>
        <v>-3.7207671434432414E-4</v>
      </c>
      <c r="AE96">
        <f>1/((-80*A96)-('S1 D1 300K 50L IDVG'!$CN$30*A96)-((A96)^2/2))</f>
        <v>-1.2382094617718073E-3</v>
      </c>
      <c r="AF96">
        <f>1/((-100*A96)-('S1 D1 300K 50L IDVG'!$CN$30*A96)-((A96)^2/2))</f>
        <v>9.3250335459128407E-4</v>
      </c>
      <c r="AL96">
        <f t="shared" si="42"/>
        <v>-4.9138124279474997E-2</v>
      </c>
      <c r="AM96">
        <f t="shared" si="43"/>
        <v>-0.30482854480295896</v>
      </c>
      <c r="AN96">
        <f t="shared" si="44"/>
        <v>-1.205125700446491</v>
      </c>
      <c r="AO96">
        <f t="shared" si="45"/>
        <v>-6.9178832584527701</v>
      </c>
      <c r="AP96">
        <f t="shared" si="46"/>
        <v>7.4620409791345832</v>
      </c>
      <c r="AS96">
        <f t="shared" si="47"/>
        <v>1.3591739341547533</v>
      </c>
      <c r="AT96">
        <f t="shared" si="48"/>
        <v>1099.1692497101521</v>
      </c>
      <c r="AU96">
        <f t="shared" si="49"/>
        <v>19.116196283196977</v>
      </c>
      <c r="AV96">
        <f t="shared" si="50"/>
        <v>7.5745782140763191</v>
      </c>
      <c r="AW96">
        <f t="shared" si="51"/>
        <v>4.6912413193202287</v>
      </c>
      <c r="AY96">
        <f t="shared" si="52"/>
        <v>-94</v>
      </c>
      <c r="BK96">
        <f t="shared" si="53"/>
        <v>-94</v>
      </c>
      <c r="BL96">
        <f t="shared" si="54"/>
        <v>1.3591739341547533</v>
      </c>
      <c r="BM96">
        <f t="shared" si="55"/>
        <v>1099.1692497101521</v>
      </c>
      <c r="BN96">
        <f t="shared" si="56"/>
        <v>19.116196283196977</v>
      </c>
      <c r="BO96">
        <f t="shared" si="29"/>
        <v>7.5745782140763191</v>
      </c>
      <c r="BP96">
        <f t="shared" si="30"/>
        <v>4.6912413193202287</v>
      </c>
    </row>
    <row r="97" spans="1:68" x14ac:dyDescent="0.3">
      <c r="A97">
        <v>-95</v>
      </c>
      <c r="B97" s="1">
        <v>-3.8803099999999999E-8</v>
      </c>
      <c r="C97" s="1">
        <v>3.1E-14</v>
      </c>
      <c r="E97" s="1">
        <f t="shared" si="31"/>
        <v>-3.8803099999999999E-8</v>
      </c>
      <c r="F97" s="1">
        <f t="shared" si="32"/>
        <v>-7.5284900000000001E-5</v>
      </c>
      <c r="G97" s="1">
        <f t="shared" si="33"/>
        <v>-3.31484E-4</v>
      </c>
      <c r="H97" s="1">
        <f t="shared" si="34"/>
        <v>-7.7119199999999997E-4</v>
      </c>
      <c r="I97" s="1">
        <f t="shared" si="35"/>
        <v>-1.3311900000000001E-3</v>
      </c>
      <c r="J97" s="1">
        <f t="shared" si="36"/>
        <v>-1.9077499999999999E-3</v>
      </c>
      <c r="L97">
        <f t="shared" si="37"/>
        <v>7.5284900000000001E-5</v>
      </c>
      <c r="M97">
        <f t="shared" si="38"/>
        <v>3.31484E-4</v>
      </c>
      <c r="N97">
        <f t="shared" si="39"/>
        <v>7.7119199999999997E-4</v>
      </c>
      <c r="O97">
        <f t="shared" si="40"/>
        <v>1.3311900000000001E-3</v>
      </c>
      <c r="P97">
        <f t="shared" si="41"/>
        <v>1.9077499999999999E-3</v>
      </c>
      <c r="AB97">
        <f>1/((-20*A97)-('S1 D1 300K 50L IDVG'!$CN$30*A97)-((A97)^2/2))</f>
        <v>-1.5235287354239605E-4</v>
      </c>
      <c r="AC97">
        <f>1/((-40*A97)-('S1 D1 300K 50L IDVG'!$CN$30*A97)-((A97)^2/2))</f>
        <v>-2.1442158968453402E-4</v>
      </c>
      <c r="AD97">
        <f>1/((-60*A97)-('S1 D1 300K 50L IDVG'!$CN$30*A97)-((A97)^2/2))</f>
        <v>-3.6183253273485116E-4</v>
      </c>
      <c r="AE97">
        <f>1/((-80*A97)-('S1 D1 300K 50L IDVG'!$CN$30*A97)-((A97)^2/2))</f>
        <v>-1.1577967198569284E-3</v>
      </c>
      <c r="AF97">
        <f>1/((-100*A97)-('S1 D1 300K 50L IDVG'!$CN$30*A97)-((A97)^2/2))</f>
        <v>9.649803586178258E-4</v>
      </c>
      <c r="AL97">
        <f t="shared" si="42"/>
        <v>-4.8185753242243383E-2</v>
      </c>
      <c r="AM97">
        <f t="shared" si="43"/>
        <v>-0.29860096491592847</v>
      </c>
      <c r="AN97">
        <f t="shared" si="44"/>
        <v>-1.172277022013734</v>
      </c>
      <c r="AO97">
        <f t="shared" si="45"/>
        <v>-6.474891358783716</v>
      </c>
      <c r="AP97">
        <f t="shared" si="46"/>
        <v>7.7339268572275177</v>
      </c>
      <c r="AS97">
        <f t="shared" si="47"/>
        <v>1.3568291946621653</v>
      </c>
      <c r="AT97">
        <f t="shared" si="48"/>
        <v>1099.3649228963418</v>
      </c>
      <c r="AU97">
        <f t="shared" si="49"/>
        <v>19.121601563776785</v>
      </c>
      <c r="AV97">
        <f t="shared" si="50"/>
        <v>7.5819255378571748</v>
      </c>
      <c r="AW97">
        <f t="shared" si="51"/>
        <v>4.6985314008017509</v>
      </c>
      <c r="AY97">
        <f t="shared" si="52"/>
        <v>-95</v>
      </c>
      <c r="BK97">
        <f t="shared" si="53"/>
        <v>-95</v>
      </c>
      <c r="BL97">
        <f t="shared" si="54"/>
        <v>1.3568291946621653</v>
      </c>
      <c r="BM97">
        <f t="shared" si="55"/>
        <v>1099.3649228963418</v>
      </c>
      <c r="BN97">
        <f t="shared" si="56"/>
        <v>19.121601563776785</v>
      </c>
      <c r="BO97">
        <f t="shared" si="29"/>
        <v>7.5819255378571748</v>
      </c>
      <c r="BP97">
        <f t="shared" si="30"/>
        <v>4.6985314008017509</v>
      </c>
    </row>
    <row r="98" spans="1:68" x14ac:dyDescent="0.3">
      <c r="A98">
        <v>-96</v>
      </c>
      <c r="B98" s="1">
        <v>-4.1075799999999999E-8</v>
      </c>
      <c r="C98" s="1">
        <v>-1.1999999999999999E-14</v>
      </c>
      <c r="E98" s="1">
        <f t="shared" si="31"/>
        <v>-4.1075799999999999E-8</v>
      </c>
      <c r="F98" s="1">
        <f t="shared" si="32"/>
        <v>-7.5211399999999996E-5</v>
      </c>
      <c r="G98" s="1">
        <f t="shared" si="33"/>
        <v>-3.3125500000000003E-4</v>
      </c>
      <c r="H98" s="1">
        <f t="shared" si="34"/>
        <v>-7.7177799999999998E-4</v>
      </c>
      <c r="I98" s="1">
        <f t="shared" si="35"/>
        <v>-1.33226E-3</v>
      </c>
      <c r="J98" s="1">
        <f t="shared" si="36"/>
        <v>-1.9105599999999999E-3</v>
      </c>
      <c r="L98">
        <f t="shared" si="37"/>
        <v>7.5211399999999996E-5</v>
      </c>
      <c r="M98">
        <f t="shared" si="38"/>
        <v>3.3125500000000003E-4</v>
      </c>
      <c r="N98">
        <f t="shared" si="39"/>
        <v>7.7177799999999998E-4</v>
      </c>
      <c r="O98">
        <f t="shared" si="40"/>
        <v>1.33226E-3</v>
      </c>
      <c r="P98">
        <f t="shared" si="41"/>
        <v>1.9105599999999999E-3</v>
      </c>
      <c r="AB98">
        <f>1/((-20*A98)-('S1 D1 300K 50L IDVG'!$CN$30*A98)-((A98)^2/2))</f>
        <v>-1.4968264682821983E-4</v>
      </c>
      <c r="AC98">
        <f>1/((-40*A98)-('S1 D1 300K 50L IDVG'!$CN$30*A98)-((A98)^2/2))</f>
        <v>-2.1004868029153906E-4</v>
      </c>
      <c r="AD98">
        <f>1/((-60*A98)-('S1 D1 300K 50L IDVG'!$CN$30*A98)-((A98)^2/2))</f>
        <v>-3.5201337404455995E-4</v>
      </c>
      <c r="AE98">
        <f>1/((-80*A98)-('S1 D1 300K 50L IDVG'!$CN$30*A98)-((A98)^2/2))</f>
        <v>-1.0860107996349571E-3</v>
      </c>
      <c r="AF98">
        <f>1/((-100*A98)-('S1 D1 300K 50L IDVG'!$CN$30*A98)-((A98)^2/2))</f>
        <v>1.0008017986124166E-3</v>
      </c>
      <c r="AL98">
        <f t="shared" si="42"/>
        <v>-4.7295002359267452E-2</v>
      </c>
      <c r="AM98">
        <f t="shared" si="43"/>
        <v>-0.29230922672884829</v>
      </c>
      <c r="AN98">
        <f t="shared" si="44"/>
        <v>-1.1413311829650168</v>
      </c>
      <c r="AO98">
        <f t="shared" si="45"/>
        <v>-6.078315759775224</v>
      </c>
      <c r="AP98">
        <f t="shared" si="46"/>
        <v>8.0328356723672627</v>
      </c>
      <c r="AS98">
        <f t="shared" si="47"/>
        <v>1.3555045339957146</v>
      </c>
      <c r="AT98">
        <f t="shared" si="48"/>
        <v>1098.6054456143515</v>
      </c>
      <c r="AU98">
        <f t="shared" si="49"/>
        <v>19.136131354693148</v>
      </c>
      <c r="AV98">
        <f t="shared" si="50"/>
        <v>7.5880198296754022</v>
      </c>
      <c r="AW98">
        <f t="shared" si="51"/>
        <v>4.7054520524784653</v>
      </c>
      <c r="AY98">
        <f t="shared" si="52"/>
        <v>-96</v>
      </c>
      <c r="BK98">
        <f t="shared" si="53"/>
        <v>-96</v>
      </c>
      <c r="BL98">
        <f t="shared" si="54"/>
        <v>1.3555045339957146</v>
      </c>
      <c r="BM98">
        <f t="shared" si="55"/>
        <v>1098.6054456143515</v>
      </c>
      <c r="BN98">
        <f t="shared" si="56"/>
        <v>19.136131354693148</v>
      </c>
      <c r="BO98">
        <f t="shared" si="29"/>
        <v>7.5880198296754022</v>
      </c>
      <c r="BP98">
        <f t="shared" si="30"/>
        <v>4.7054520524784653</v>
      </c>
    </row>
    <row r="99" spans="1:68" x14ac:dyDescent="0.3">
      <c r="A99">
        <v>-97</v>
      </c>
      <c r="B99" s="1">
        <v>-4.2408900000000001E-8</v>
      </c>
      <c r="C99" s="1">
        <v>-2.9000000000000003E-14</v>
      </c>
      <c r="E99" s="1">
        <f t="shared" si="31"/>
        <v>-4.2408900000000001E-8</v>
      </c>
      <c r="F99" s="1">
        <f t="shared" si="32"/>
        <v>-7.5087399999999995E-5</v>
      </c>
      <c r="G99" s="1">
        <f t="shared" si="33"/>
        <v>-3.31694E-4</v>
      </c>
      <c r="H99" s="1">
        <f t="shared" si="34"/>
        <v>-7.7240700000000002E-4</v>
      </c>
      <c r="I99" s="1">
        <f t="shared" si="35"/>
        <v>-1.33315E-3</v>
      </c>
      <c r="J99" s="1">
        <f t="shared" si="36"/>
        <v>-1.9134899999999999E-3</v>
      </c>
      <c r="L99">
        <f t="shared" si="37"/>
        <v>7.5087399999999995E-5</v>
      </c>
      <c r="M99">
        <f t="shared" si="38"/>
        <v>3.31694E-4</v>
      </c>
      <c r="N99">
        <f t="shared" si="39"/>
        <v>7.7240700000000002E-4</v>
      </c>
      <c r="O99">
        <f t="shared" si="40"/>
        <v>1.33315E-3</v>
      </c>
      <c r="P99">
        <f t="shared" si="41"/>
        <v>1.9134899999999999E-3</v>
      </c>
      <c r="AB99">
        <f>1/((-20*A99)-('S1 D1 300K 50L IDVG'!$CN$30*A99)-((A99)^2/2))</f>
        <v>-1.4708277130923083E-4</v>
      </c>
      <c r="AC99">
        <f>1/((-40*A99)-('S1 D1 300K 50L IDVG'!$CN$30*A99)-((A99)^2/2))</f>
        <v>-2.0580820239653991E-4</v>
      </c>
      <c r="AD99">
        <f>1/((-60*A99)-('S1 D1 300K 50L IDVG'!$CN$30*A99)-((A99)^2/2))</f>
        <v>-3.4259565408629046E-4</v>
      </c>
      <c r="AE99">
        <f>1/((-80*A99)-('S1 D1 300K 50L IDVG'!$CN$30*A99)-((A99)^2/2))</f>
        <v>-1.0215622837239067E-3</v>
      </c>
      <c r="AF99">
        <f>1/((-100*A99)-('S1 D1 300K 50L IDVG'!$CN$30*A99)-((A99)^2/2))</f>
        <v>1.0404666996272208E-3</v>
      </c>
      <c r="AL99">
        <f t="shared" si="42"/>
        <v>-4.639690331591155E-2</v>
      </c>
      <c r="AM99">
        <f t="shared" si="43"/>
        <v>-0.28678763301257709</v>
      </c>
      <c r="AN99">
        <f t="shared" si="44"/>
        <v>-1.1117014573647765</v>
      </c>
      <c r="AO99">
        <f t="shared" si="45"/>
        <v>-5.7214221349919256</v>
      </c>
      <c r="AP99">
        <f t="shared" si="46"/>
        <v>8.3640092897321487</v>
      </c>
      <c r="AS99">
        <f t="shared" si="47"/>
        <v>1.3532697323271448</v>
      </c>
      <c r="AT99">
        <f t="shared" si="48"/>
        <v>1100.0613867793895</v>
      </c>
      <c r="AU99">
        <f t="shared" si="49"/>
        <v>19.151727324806448</v>
      </c>
      <c r="AV99">
        <f t="shared" si="50"/>
        <v>7.5930889135242081</v>
      </c>
      <c r="AW99">
        <f t="shared" si="51"/>
        <v>4.7126682479990256</v>
      </c>
      <c r="AY99">
        <f t="shared" si="52"/>
        <v>-97</v>
      </c>
      <c r="BK99">
        <f t="shared" si="53"/>
        <v>-97</v>
      </c>
      <c r="BL99">
        <f t="shared" si="54"/>
        <v>1.3532697323271448</v>
      </c>
      <c r="BM99">
        <f t="shared" si="55"/>
        <v>1100.0613867793895</v>
      </c>
      <c r="BN99">
        <f t="shared" si="56"/>
        <v>19.151727324806448</v>
      </c>
      <c r="BO99">
        <f t="shared" si="29"/>
        <v>7.5930889135242081</v>
      </c>
      <c r="BP99">
        <f t="shared" si="30"/>
        <v>4.7126682479990256</v>
      </c>
    </row>
    <row r="100" spans="1:68" x14ac:dyDescent="0.3">
      <c r="A100">
        <v>-98</v>
      </c>
      <c r="B100" s="1">
        <v>-4.4014099999999998E-8</v>
      </c>
      <c r="C100">
        <v>0</v>
      </c>
      <c r="E100" s="1">
        <f t="shared" si="31"/>
        <v>-4.4014099999999998E-8</v>
      </c>
      <c r="F100" s="1">
        <f t="shared" si="32"/>
        <v>-7.4931800000000007E-5</v>
      </c>
      <c r="G100" s="1">
        <f t="shared" si="33"/>
        <v>-3.3267000000000003E-4</v>
      </c>
      <c r="H100" s="1">
        <f t="shared" si="34"/>
        <v>-7.7320899999999996E-4</v>
      </c>
      <c r="I100" s="1">
        <f t="shared" si="35"/>
        <v>-1.3341799999999999E-3</v>
      </c>
      <c r="J100" s="1">
        <f t="shared" si="36"/>
        <v>-1.9159400000000001E-3</v>
      </c>
      <c r="L100">
        <f t="shared" si="37"/>
        <v>7.4931800000000007E-5</v>
      </c>
      <c r="M100">
        <f t="shared" si="38"/>
        <v>3.3267000000000003E-4</v>
      </c>
      <c r="N100">
        <f t="shared" si="39"/>
        <v>7.7320899999999996E-4</v>
      </c>
      <c r="O100">
        <f t="shared" si="40"/>
        <v>1.3341799999999999E-3</v>
      </c>
      <c r="P100">
        <f t="shared" si="41"/>
        <v>1.9159400000000001E-3</v>
      </c>
      <c r="AB100">
        <f>1/((-20*A100)-('S1 D1 300K 50L IDVG'!$CN$30*A100)-((A100)^2/2))</f>
        <v>-1.4455077169141443E-4</v>
      </c>
      <c r="AC100">
        <f>1/((-40*A100)-('S1 D1 300K 50L IDVG'!$CN$30*A100)-((A100)^2/2))</f>
        <v>-2.0169486153964056E-4</v>
      </c>
      <c r="AD100">
        <f>1/((-60*A100)-('S1 D1 300K 50L IDVG'!$CN$30*A100)-((A100)^2/2))</f>
        <v>-3.3355742681153073E-4</v>
      </c>
      <c r="AE100">
        <f>1/((-80*A100)-('S1 D1 300K 50L IDVG'!$CN$30*A100)-((A100)^2/2))</f>
        <v>-9.6340551022865183E-4</v>
      </c>
      <c r="AF100">
        <f>1/((-100*A100)-('S1 D1 300K 50L IDVG'!$CN$30*A100)-((A100)^2/2))</f>
        <v>1.084580481374031E-3</v>
      </c>
      <c r="AL100">
        <f t="shared" si="42"/>
        <v>-4.5503699248526021E-2</v>
      </c>
      <c r="AM100">
        <f t="shared" si="43"/>
        <v>-0.28188281298904455</v>
      </c>
      <c r="AN100">
        <f t="shared" si="44"/>
        <v>-1.0834968170937258</v>
      </c>
      <c r="AO100">
        <f t="shared" si="45"/>
        <v>-5.3998746263174011</v>
      </c>
      <c r="AP100">
        <f t="shared" si="46"/>
        <v>8.7297903371040242</v>
      </c>
      <c r="AS100">
        <f t="shared" si="47"/>
        <v>1.3504654166849719</v>
      </c>
      <c r="AT100">
        <f t="shared" si="48"/>
        <v>1103.2982855882217</v>
      </c>
      <c r="AU100">
        <f t="shared" si="49"/>
        <v>19.171612806572529</v>
      </c>
      <c r="AV100">
        <f t="shared" si="50"/>
        <v>7.5989553813492314</v>
      </c>
      <c r="AW100">
        <f t="shared" si="51"/>
        <v>4.718702268144205</v>
      </c>
      <c r="AY100">
        <f t="shared" si="52"/>
        <v>-98</v>
      </c>
      <c r="BK100">
        <f t="shared" si="53"/>
        <v>-98</v>
      </c>
      <c r="BL100">
        <f t="shared" si="54"/>
        <v>1.3504654166849719</v>
      </c>
      <c r="BM100">
        <f t="shared" si="55"/>
        <v>1103.2982855882217</v>
      </c>
      <c r="BN100">
        <f t="shared" si="56"/>
        <v>19.171612806572529</v>
      </c>
      <c r="BO100">
        <f t="shared" si="29"/>
        <v>7.5989553813492314</v>
      </c>
      <c r="BP100">
        <f t="shared" si="30"/>
        <v>4.718702268144205</v>
      </c>
    </row>
    <row r="101" spans="1:68" x14ac:dyDescent="0.3">
      <c r="A101">
        <v>-99</v>
      </c>
      <c r="B101" s="1">
        <v>-4.5329199999999999E-8</v>
      </c>
      <c r="C101" s="1">
        <v>1E-14</v>
      </c>
      <c r="E101" s="1">
        <f t="shared" si="31"/>
        <v>-4.5329199999999999E-8</v>
      </c>
      <c r="F101" s="1">
        <f t="shared" si="32"/>
        <v>-7.4909100000000004E-5</v>
      </c>
      <c r="G101" s="1">
        <f t="shared" si="33"/>
        <v>-3.3296600000000002E-4</v>
      </c>
      <c r="H101" s="1">
        <f t="shared" si="34"/>
        <v>-7.7376400000000003E-4</v>
      </c>
      <c r="I101" s="1">
        <f t="shared" si="35"/>
        <v>-1.33526E-3</v>
      </c>
      <c r="J101" s="1">
        <f t="shared" si="36"/>
        <v>-1.9181300000000001E-3</v>
      </c>
      <c r="L101">
        <f t="shared" si="37"/>
        <v>7.4909100000000004E-5</v>
      </c>
      <c r="M101">
        <f t="shared" si="38"/>
        <v>3.3296600000000002E-4</v>
      </c>
      <c r="N101">
        <f t="shared" si="39"/>
        <v>7.7376400000000003E-4</v>
      </c>
      <c r="O101">
        <f t="shared" si="40"/>
        <v>1.33526E-3</v>
      </c>
      <c r="P101">
        <f t="shared" si="41"/>
        <v>1.9181300000000001E-3</v>
      </c>
      <c r="AB101">
        <f>1/((-20*A101)-('S1 D1 300K 50L IDVG'!$CN$30*A101)-((A101)^2/2))</f>
        <v>-1.4208428165111408E-4</v>
      </c>
      <c r="AC101">
        <f>1/((-40*A101)-('S1 D1 300K 50L IDVG'!$CN$30*A101)-((A101)^2/2))</f>
        <v>-1.9770362524524035E-4</v>
      </c>
      <c r="AD101">
        <f>1/((-60*A101)-('S1 D1 300K 50L IDVG'!$CN$30*A101)-((A101)^2/2))</f>
        <v>-3.2487824780811074E-4</v>
      </c>
      <c r="AE101">
        <f>1/((-80*A101)-('S1 D1 300K 50L IDVG'!$CN$30*A101)-((A101)^2/2))</f>
        <v>-9.1068361825908067E-4</v>
      </c>
      <c r="AF101">
        <f>1/((-100*A101)-('S1 D1 300K 50L IDVG'!$CN$30*A101)-((A101)^2/2))</f>
        <v>1.1338847997512209E-3</v>
      </c>
      <c r="AL101">
        <f t="shared" si="42"/>
        <v>-4.4713713489252883E-2</v>
      </c>
      <c r="AM101">
        <f t="shared" si="43"/>
        <v>-0.27655062628115235</v>
      </c>
      <c r="AN101">
        <f t="shared" si="44"/>
        <v>-1.0560616664599241</v>
      </c>
      <c r="AO101">
        <f t="shared" si="45"/>
        <v>-5.1085010626368215</v>
      </c>
      <c r="AP101">
        <f t="shared" si="46"/>
        <v>9.1370730229548727</v>
      </c>
      <c r="AS101">
        <f t="shared" si="47"/>
        <v>1.3500563037988709</v>
      </c>
      <c r="AT101">
        <f t="shared" si="48"/>
        <v>1104.279968013851</v>
      </c>
      <c r="AU101">
        <f t="shared" si="49"/>
        <v>19.185373956672503</v>
      </c>
      <c r="AV101">
        <f t="shared" si="50"/>
        <v>7.6051066291657614</v>
      </c>
      <c r="AW101">
        <f t="shared" si="51"/>
        <v>4.724095943294385</v>
      </c>
      <c r="AY101">
        <f t="shared" si="52"/>
        <v>-99</v>
      </c>
    </row>
    <row r="102" spans="1:68" x14ac:dyDescent="0.3">
      <c r="A102">
        <v>-100</v>
      </c>
      <c r="B102" s="1">
        <v>-4.6827599999999999E-8</v>
      </c>
      <c r="C102" s="1">
        <v>2.6E-14</v>
      </c>
      <c r="E102" s="1">
        <f t="shared" si="31"/>
        <v>-4.6827599999999999E-8</v>
      </c>
      <c r="F102" s="1">
        <f t="shared" si="32"/>
        <v>-7.4877199999999995E-5</v>
      </c>
      <c r="G102" s="1">
        <f t="shared" si="33"/>
        <v>-3.33126E-4</v>
      </c>
      <c r="H102" s="1">
        <f t="shared" si="34"/>
        <v>-7.7415899999999996E-4</v>
      </c>
      <c r="I102" s="1">
        <f t="shared" si="35"/>
        <v>-1.3367400000000001E-3</v>
      </c>
      <c r="J102" s="1">
        <f t="shared" si="36"/>
        <v>-1.9203499999999999E-3</v>
      </c>
      <c r="L102">
        <f t="shared" si="37"/>
        <v>7.4877199999999995E-5</v>
      </c>
      <c r="M102">
        <f t="shared" si="38"/>
        <v>3.33126E-4</v>
      </c>
      <c r="N102">
        <f t="shared" si="39"/>
        <v>7.7415899999999996E-4</v>
      </c>
      <c r="O102">
        <f t="shared" si="40"/>
        <v>1.3367400000000001E-3</v>
      </c>
      <c r="P102">
        <f t="shared" si="41"/>
        <v>1.9203499999999999E-3</v>
      </c>
      <c r="AB102">
        <f>1/((-20*A102)-('S1 D1 300K 50L IDVG'!$CN$30*A102)-((A102)^2/2))</f>
        <v>-1.396810380768094E-4</v>
      </c>
      <c r="AC102">
        <f>1/((-40*A102)-('S1 D1 300K 50L IDVG'!$CN$30*A102)-((A102)^2/2))</f>
        <v>-1.9382970761692148E-4</v>
      </c>
      <c r="AD102">
        <f>1/((-60*A102)-('S1 D1 300K 50L IDVG'!$CN$30*A102)-((A102)^2/2))</f>
        <v>-3.165390510428799E-4</v>
      </c>
      <c r="AE102">
        <f>1/((-80*A102)-('S1 D1 300K 50L IDVG'!$CN$30*A102)-((A102)^2/2))</f>
        <v>-8.6268781678673157E-4</v>
      </c>
      <c r="AF102">
        <f>1/((-100*A102)-('S1 D1 300K 50L IDVG'!$CN$30*A102)-((A102)^2/2))</f>
        <v>1.1892980365728841E-3</v>
      </c>
      <c r="AL102">
        <f t="shared" si="42"/>
        <v>-4.3938697045380455E-2</v>
      </c>
      <c r="AM102">
        <f t="shared" si="43"/>
        <v>-0.27126202233930796</v>
      </c>
      <c r="AN102">
        <f t="shared" si="44"/>
        <v>-1.0294792266076838</v>
      </c>
      <c r="AO102">
        <f t="shared" si="45"/>
        <v>-4.8446313275580728</v>
      </c>
      <c r="AP102">
        <f t="shared" si="46"/>
        <v>9.5946959367592939</v>
      </c>
      <c r="AS102">
        <f t="shared" si="47"/>
        <v>1.3494813830470369</v>
      </c>
      <c r="AT102">
        <f t="shared" si="48"/>
        <v>1104.8106071628397</v>
      </c>
      <c r="AU102">
        <f t="shared" si="49"/>
        <v>19.195167928365272</v>
      </c>
      <c r="AV102">
        <f t="shared" si="50"/>
        <v>7.6135361169143394</v>
      </c>
      <c r="AW102">
        <f t="shared" si="51"/>
        <v>4.729563504405526</v>
      </c>
      <c r="AY102">
        <f t="shared" si="52"/>
        <v>-100</v>
      </c>
    </row>
    <row r="103" spans="1:68" x14ac:dyDescent="0.3">
      <c r="A103">
        <v>-100</v>
      </c>
      <c r="B103" s="1">
        <v>-4.7303899999999999E-8</v>
      </c>
      <c r="C103" s="1">
        <v>1.0000000000000001E-15</v>
      </c>
      <c r="E103" s="1">
        <f t="shared" si="31"/>
        <v>-4.7303899999999999E-8</v>
      </c>
      <c r="F103" s="1">
        <f t="shared" si="32"/>
        <v>-7.4778999999999997E-5</v>
      </c>
      <c r="G103" s="1">
        <f t="shared" si="33"/>
        <v>-3.3264200000000002E-4</v>
      </c>
      <c r="H103" s="1">
        <f t="shared" si="34"/>
        <v>-7.7370499999999997E-4</v>
      </c>
      <c r="I103" s="1">
        <f t="shared" si="35"/>
        <v>-1.3363800000000001E-3</v>
      </c>
      <c r="J103" s="1">
        <f t="shared" si="36"/>
        <v>-1.91954E-3</v>
      </c>
      <c r="L103">
        <f t="shared" si="37"/>
        <v>7.4778999999999997E-5</v>
      </c>
      <c r="M103">
        <f t="shared" si="38"/>
        <v>3.3264200000000002E-4</v>
      </c>
      <c r="N103">
        <f t="shared" si="39"/>
        <v>7.7370499999999997E-4</v>
      </c>
      <c r="O103">
        <f t="shared" si="40"/>
        <v>1.3363800000000001E-3</v>
      </c>
      <c r="P103">
        <f t="shared" si="41"/>
        <v>1.91954E-3</v>
      </c>
      <c r="AB103">
        <f>1/((-20*A103)-('S1 D1 300K 50L IDVG'!$CN$30*A103)-((A103)^2/2))</f>
        <v>-1.396810380768094E-4</v>
      </c>
      <c r="AC103">
        <f>1/((-40*A103)-('S1 D1 300K 50L IDVG'!$CN$30*A103)-((A103)^2/2))</f>
        <v>-1.9382970761692148E-4</v>
      </c>
      <c r="AD103">
        <f>1/((-60*A103)-('S1 D1 300K 50L IDVG'!$CN$30*A103)-((A103)^2/2))</f>
        <v>-3.165390510428799E-4</v>
      </c>
      <c r="AE103">
        <f>1/((-80*A103)-('S1 D1 300K 50L IDVG'!$CN$30*A103)-((A103)^2/2))</f>
        <v>-8.6268781678673157E-4</v>
      </c>
      <c r="AF103">
        <f>1/((-100*A103)-('S1 D1 300K 50L IDVG'!$CN$30*A103)-((A103)^2/2))</f>
        <v>1.1892980365728841E-3</v>
      </c>
      <c r="AL103">
        <f t="shared" si="42"/>
        <v>-4.3881072293789097E-2</v>
      </c>
      <c r="AM103">
        <f t="shared" si="43"/>
        <v>-0.27086790474172562</v>
      </c>
      <c r="AN103">
        <f t="shared" si="44"/>
        <v>-1.0288754958897306</v>
      </c>
      <c r="AO103">
        <f t="shared" si="45"/>
        <v>-4.843326610651328</v>
      </c>
      <c r="AP103">
        <f t="shared" si="46"/>
        <v>9.5906489121498346</v>
      </c>
      <c r="AS103">
        <f t="shared" si="47"/>
        <v>1.3477115643062825</v>
      </c>
      <c r="AT103">
        <f t="shared" si="48"/>
        <v>1103.2054237371485</v>
      </c>
      <c r="AU103">
        <f t="shared" si="49"/>
        <v>19.183911059634845</v>
      </c>
      <c r="AV103">
        <f t="shared" si="50"/>
        <v>7.6114857009754964</v>
      </c>
      <c r="AW103">
        <f t="shared" si="51"/>
        <v>4.7275685834595693</v>
      </c>
      <c r="AY103">
        <f t="shared" si="52"/>
        <v>-100</v>
      </c>
    </row>
    <row r="104" spans="1:68" x14ac:dyDescent="0.3">
      <c r="A104">
        <v>-99</v>
      </c>
      <c r="B104" s="1">
        <v>-4.5449400000000001E-8</v>
      </c>
      <c r="C104" s="1">
        <v>5.9999999999999997E-15</v>
      </c>
      <c r="E104" s="1">
        <f t="shared" si="31"/>
        <v>-4.5449400000000001E-8</v>
      </c>
      <c r="F104" s="1">
        <f t="shared" si="32"/>
        <v>-7.4519799999999998E-5</v>
      </c>
      <c r="G104" s="1">
        <f t="shared" si="33"/>
        <v>-3.3211599999999998E-4</v>
      </c>
      <c r="H104" s="1">
        <f t="shared" si="34"/>
        <v>-7.7260899999999995E-4</v>
      </c>
      <c r="I104" s="1">
        <f t="shared" si="35"/>
        <v>-1.33424E-3</v>
      </c>
      <c r="J104" s="1">
        <f t="shared" si="36"/>
        <v>-1.9165E-3</v>
      </c>
      <c r="L104">
        <f t="shared" si="37"/>
        <v>7.4519799999999998E-5</v>
      </c>
      <c r="M104">
        <f t="shared" si="38"/>
        <v>3.3211599999999998E-4</v>
      </c>
      <c r="N104">
        <f t="shared" si="39"/>
        <v>7.7260899999999995E-4</v>
      </c>
      <c r="O104">
        <f t="shared" si="40"/>
        <v>1.33424E-3</v>
      </c>
      <c r="P104">
        <f t="shared" si="41"/>
        <v>1.9165E-3</v>
      </c>
      <c r="AB104">
        <f>1/((-20*A104)-('S1 D1 300K 50L IDVG'!$CN$30*A104)-((A104)^2/2))</f>
        <v>-1.4208428165111408E-4</v>
      </c>
      <c r="AC104">
        <f>1/((-40*A104)-('S1 D1 300K 50L IDVG'!$CN$30*A104)-((A104)^2/2))</f>
        <v>-1.9770362524524035E-4</v>
      </c>
      <c r="AD104">
        <f>1/((-60*A104)-('S1 D1 300K 50L IDVG'!$CN$30*A104)-((A104)^2/2))</f>
        <v>-3.2487824780811074E-4</v>
      </c>
      <c r="AE104">
        <f>1/((-80*A104)-('S1 D1 300K 50L IDVG'!$CN$30*A104)-((A104)^2/2))</f>
        <v>-9.1068361825908067E-4</v>
      </c>
      <c r="AF104">
        <f>1/((-100*A104)-('S1 D1 300K 50L IDVG'!$CN$30*A104)-((A104)^2/2))</f>
        <v>1.1338847997512209E-3</v>
      </c>
      <c r="AL104">
        <f t="shared" si="42"/>
        <v>-4.4481337867848192E-2</v>
      </c>
      <c r="AM104">
        <f t="shared" si="43"/>
        <v>-0.27584464419187299</v>
      </c>
      <c r="AN104">
        <f t="shared" si="44"/>
        <v>-1.0544852798294253</v>
      </c>
      <c r="AO104">
        <f t="shared" si="45"/>
        <v>-5.1045986982404576</v>
      </c>
      <c r="AP104">
        <f t="shared" si="46"/>
        <v>9.1293084663151145</v>
      </c>
      <c r="AS104">
        <f t="shared" si="47"/>
        <v>1.3430401079152077</v>
      </c>
      <c r="AT104">
        <f t="shared" si="48"/>
        <v>1101.4609475348475</v>
      </c>
      <c r="AU104">
        <f t="shared" si="49"/>
        <v>19.156735887545537</v>
      </c>
      <c r="AV104">
        <f t="shared" si="50"/>
        <v>7.5992971173390389</v>
      </c>
      <c r="AW104">
        <f t="shared" si="51"/>
        <v>4.7200814727488174</v>
      </c>
      <c r="AY104">
        <f t="shared" si="52"/>
        <v>-99</v>
      </c>
    </row>
    <row r="105" spans="1:68" x14ac:dyDescent="0.3">
      <c r="A105">
        <v>-98</v>
      </c>
      <c r="B105" s="1">
        <v>-4.4203600000000001E-8</v>
      </c>
      <c r="C105" s="1">
        <v>7.0000000000000001E-15</v>
      </c>
      <c r="E105" s="1">
        <f t="shared" si="31"/>
        <v>-4.4203600000000001E-8</v>
      </c>
      <c r="F105" s="1">
        <f t="shared" si="32"/>
        <v>-7.4133800000000005E-5</v>
      </c>
      <c r="G105" s="1">
        <f t="shared" si="33"/>
        <v>-3.31267E-4</v>
      </c>
      <c r="H105" s="1">
        <f t="shared" si="34"/>
        <v>-7.7172899999999997E-4</v>
      </c>
      <c r="I105" s="1">
        <f t="shared" si="35"/>
        <v>-1.3324000000000001E-3</v>
      </c>
      <c r="J105" s="1">
        <f t="shared" si="36"/>
        <v>-1.9124000000000001E-3</v>
      </c>
      <c r="L105">
        <f t="shared" si="37"/>
        <v>7.4133800000000005E-5</v>
      </c>
      <c r="M105">
        <f t="shared" si="38"/>
        <v>3.31267E-4</v>
      </c>
      <c r="N105">
        <f t="shared" si="39"/>
        <v>7.7172899999999997E-4</v>
      </c>
      <c r="O105">
        <f t="shared" si="40"/>
        <v>1.3324000000000001E-3</v>
      </c>
      <c r="P105">
        <f t="shared" si="41"/>
        <v>1.9124000000000001E-3</v>
      </c>
      <c r="AB105">
        <f>1/((-20*A105)-('S1 D1 300K 50L IDVG'!$CN$30*A105)-((A105)^2/2))</f>
        <v>-1.4455077169141443E-4</v>
      </c>
      <c r="AC105">
        <f>1/((-40*A105)-('S1 D1 300K 50L IDVG'!$CN$30*A105)-((A105)^2/2))</f>
        <v>-2.0169486153964056E-4</v>
      </c>
      <c r="AD105">
        <f>1/((-60*A105)-('S1 D1 300K 50L IDVG'!$CN$30*A105)-((A105)^2/2))</f>
        <v>-3.3355742681153073E-4</v>
      </c>
      <c r="AE105">
        <f>1/((-80*A105)-('S1 D1 300K 50L IDVG'!$CN$30*A105)-((A105)^2/2))</f>
        <v>-9.6340551022865183E-4</v>
      </c>
      <c r="AF105">
        <f>1/((-100*A105)-('S1 D1 300K 50L IDVG'!$CN$30*A105)-((A105)^2/2))</f>
        <v>1.084580481374031E-3</v>
      </c>
      <c r="AL105">
        <f t="shared" si="42"/>
        <v>-4.5019099225567495E-2</v>
      </c>
      <c r="AM105">
        <f t="shared" si="43"/>
        <v>-0.28069400249629306</v>
      </c>
      <c r="AN105">
        <f t="shared" si="44"/>
        <v>-1.0814228949209386</v>
      </c>
      <c r="AO105">
        <f t="shared" si="45"/>
        <v>-5.3926703683950477</v>
      </c>
      <c r="AP105">
        <f t="shared" si="46"/>
        <v>8.7136606786630768</v>
      </c>
      <c r="AS105">
        <f t="shared" si="47"/>
        <v>1.3360833865920794</v>
      </c>
      <c r="AT105">
        <f t="shared" si="48"/>
        <v>1098.6452435505257</v>
      </c>
      <c r="AU105">
        <f t="shared" si="49"/>
        <v>19.134916406305944</v>
      </c>
      <c r="AV105">
        <f t="shared" si="50"/>
        <v>7.5888172136516197</v>
      </c>
      <c r="AW105">
        <f t="shared" si="51"/>
        <v>4.7099837247507637</v>
      </c>
      <c r="AY105">
        <f t="shared" si="52"/>
        <v>-98</v>
      </c>
    </row>
    <row r="106" spans="1:68" x14ac:dyDescent="0.3">
      <c r="A106">
        <v>-97</v>
      </c>
      <c r="B106" s="1">
        <v>-4.2584400000000001E-8</v>
      </c>
      <c r="C106" s="1">
        <v>4.0000000000000003E-15</v>
      </c>
      <c r="E106" s="1">
        <f t="shared" si="31"/>
        <v>-4.2584400000000001E-8</v>
      </c>
      <c r="F106" s="1">
        <f t="shared" si="32"/>
        <v>-7.3868000000000005E-5</v>
      </c>
      <c r="G106" s="1">
        <f t="shared" si="33"/>
        <v>-3.3078600000000001E-4</v>
      </c>
      <c r="H106" s="1">
        <f t="shared" si="34"/>
        <v>-7.7047900000000002E-4</v>
      </c>
      <c r="I106" s="1">
        <f t="shared" si="35"/>
        <v>-1.3301299999999999E-3</v>
      </c>
      <c r="J106" s="1">
        <f t="shared" si="36"/>
        <v>-1.9085199999999999E-3</v>
      </c>
      <c r="L106">
        <f t="shared" si="37"/>
        <v>7.3868000000000005E-5</v>
      </c>
      <c r="M106">
        <f t="shared" si="38"/>
        <v>3.3078600000000001E-4</v>
      </c>
      <c r="N106">
        <f t="shared" si="39"/>
        <v>7.7047900000000002E-4</v>
      </c>
      <c r="O106">
        <f t="shared" si="40"/>
        <v>1.3301299999999999E-3</v>
      </c>
      <c r="P106">
        <f t="shared" si="41"/>
        <v>1.9085199999999999E-3</v>
      </c>
      <c r="AB106">
        <f>1/((-20*A106)-('S1 D1 300K 50L IDVG'!$CN$30*A106)-((A106)^2/2))</f>
        <v>-1.4708277130923083E-4</v>
      </c>
      <c r="AC106">
        <f>1/((-40*A106)-('S1 D1 300K 50L IDVG'!$CN$30*A106)-((A106)^2/2))</f>
        <v>-2.0580820239653991E-4</v>
      </c>
      <c r="AD106">
        <f>1/((-60*A106)-('S1 D1 300K 50L IDVG'!$CN$30*A106)-((A106)^2/2))</f>
        <v>-3.4259565408629046E-4</v>
      </c>
      <c r="AE106">
        <f>1/((-80*A106)-('S1 D1 300K 50L IDVG'!$CN$30*A106)-((A106)^2/2))</f>
        <v>-1.0215622837239067E-3</v>
      </c>
      <c r="AF106">
        <f>1/((-100*A106)-('S1 D1 300K 50L IDVG'!$CN$30*A106)-((A106)^2/2))</f>
        <v>1.0404666996272208E-3</v>
      </c>
      <c r="AL106">
        <f t="shared" si="42"/>
        <v>-4.5643429578594477E-2</v>
      </c>
      <c r="AM106">
        <f t="shared" si="43"/>
        <v>-0.28600256252358591</v>
      </c>
      <c r="AN106">
        <f t="shared" si="44"/>
        <v>-1.1089265467155989</v>
      </c>
      <c r="AO106">
        <f t="shared" si="45"/>
        <v>-5.7084613317457222</v>
      </c>
      <c r="AP106">
        <f t="shared" si="46"/>
        <v>8.3422850444160161</v>
      </c>
      <c r="AS106">
        <f t="shared" si="47"/>
        <v>1.3312929810799354</v>
      </c>
      <c r="AT106">
        <f t="shared" si="48"/>
        <v>1097.0500096088781</v>
      </c>
      <c r="AU106">
        <f t="shared" si="49"/>
        <v>19.103922824999707</v>
      </c>
      <c r="AV106">
        <f t="shared" si="50"/>
        <v>7.5758882020372464</v>
      </c>
      <c r="AW106">
        <f t="shared" si="51"/>
        <v>4.7004278071330923</v>
      </c>
      <c r="AY106">
        <f t="shared" si="52"/>
        <v>-97</v>
      </c>
    </row>
    <row r="107" spans="1:68" x14ac:dyDescent="0.3">
      <c r="A107">
        <v>-96</v>
      </c>
      <c r="B107" s="1">
        <v>-4.1610900000000002E-8</v>
      </c>
      <c r="C107" s="1">
        <v>-1.0000000000000001E-15</v>
      </c>
      <c r="E107" s="1">
        <f t="shared" si="31"/>
        <v>-4.1610900000000002E-8</v>
      </c>
      <c r="F107" s="1">
        <f t="shared" si="32"/>
        <v>-7.3591199999999994E-5</v>
      </c>
      <c r="G107" s="1">
        <f t="shared" si="33"/>
        <v>-3.2996399999999997E-4</v>
      </c>
      <c r="H107" s="1">
        <f t="shared" si="34"/>
        <v>-7.6935999999999997E-4</v>
      </c>
      <c r="I107" s="1">
        <f t="shared" si="35"/>
        <v>-1.32763E-3</v>
      </c>
      <c r="J107" s="1">
        <f t="shared" si="36"/>
        <v>-1.90445E-3</v>
      </c>
      <c r="L107">
        <f t="shared" si="37"/>
        <v>7.3591199999999994E-5</v>
      </c>
      <c r="M107">
        <f t="shared" si="38"/>
        <v>3.2996399999999997E-4</v>
      </c>
      <c r="N107">
        <f t="shared" si="39"/>
        <v>7.6935999999999997E-4</v>
      </c>
      <c r="O107">
        <f t="shared" si="40"/>
        <v>1.32763E-3</v>
      </c>
      <c r="P107">
        <f t="shared" si="41"/>
        <v>1.90445E-3</v>
      </c>
      <c r="AB107">
        <f>1/((-20*A107)-('S1 D1 300K 50L IDVG'!$CN$30*A107)-((A107)^2/2))</f>
        <v>-1.4968264682821983E-4</v>
      </c>
      <c r="AC107">
        <f>1/((-40*A107)-('S1 D1 300K 50L IDVG'!$CN$30*A107)-((A107)^2/2))</f>
        <v>-2.1004868029153906E-4</v>
      </c>
      <c r="AD107">
        <f>1/((-60*A107)-('S1 D1 300K 50L IDVG'!$CN$30*A107)-((A107)^2/2))</f>
        <v>-3.5201337404455995E-4</v>
      </c>
      <c r="AE107">
        <f>1/((-80*A107)-('S1 D1 300K 50L IDVG'!$CN$30*A107)-((A107)^2/2))</f>
        <v>-1.0860107996349571E-3</v>
      </c>
      <c r="AF107">
        <f>1/((-100*A107)-('S1 D1 300K 50L IDVG'!$CN$30*A107)-((A107)^2/2))</f>
        <v>1.0008017986124166E-3</v>
      </c>
      <c r="AL107">
        <f t="shared" si="42"/>
        <v>-4.6276175920423268E-2</v>
      </c>
      <c r="AM107">
        <f t="shared" si="43"/>
        <v>-0.29117001007790883</v>
      </c>
      <c r="AN107">
        <f t="shared" si="44"/>
        <v>-1.1377553634930837</v>
      </c>
      <c r="AO107">
        <f t="shared" si="45"/>
        <v>-6.0571918035146144</v>
      </c>
      <c r="AP107">
        <f t="shared" si="46"/>
        <v>8.0071465414537286</v>
      </c>
      <c r="AS107">
        <f t="shared" si="47"/>
        <v>1.3263043270326762</v>
      </c>
      <c r="AT107">
        <f t="shared" si="48"/>
        <v>1094.3238509809478</v>
      </c>
      <c r="AU107">
        <f t="shared" si="49"/>
        <v>19.07617737101436</v>
      </c>
      <c r="AV107">
        <f t="shared" si="50"/>
        <v>7.5616492024619477</v>
      </c>
      <c r="AW107">
        <f t="shared" si="51"/>
        <v>4.6904039450960004</v>
      </c>
      <c r="AY107">
        <f t="shared" si="52"/>
        <v>-96</v>
      </c>
    </row>
    <row r="108" spans="1:68" x14ac:dyDescent="0.3">
      <c r="A108">
        <v>-95</v>
      </c>
      <c r="B108" s="1">
        <v>-3.87844E-8</v>
      </c>
      <c r="C108" s="1">
        <v>4.3E-14</v>
      </c>
      <c r="E108" s="1">
        <f t="shared" si="31"/>
        <v>-3.87844E-8</v>
      </c>
      <c r="F108" s="1">
        <f t="shared" si="32"/>
        <v>-7.3395900000000007E-5</v>
      </c>
      <c r="G108" s="1">
        <f t="shared" si="33"/>
        <v>-3.2909500000000001E-4</v>
      </c>
      <c r="H108" s="1">
        <f t="shared" si="34"/>
        <v>-7.6842399999999997E-4</v>
      </c>
      <c r="I108" s="1">
        <f t="shared" si="35"/>
        <v>-1.3255599999999999E-3</v>
      </c>
      <c r="J108" s="1">
        <f t="shared" si="36"/>
        <v>-1.9001700000000001E-3</v>
      </c>
      <c r="L108">
        <f t="shared" si="37"/>
        <v>7.3395900000000007E-5</v>
      </c>
      <c r="M108">
        <f t="shared" si="38"/>
        <v>3.2909500000000001E-4</v>
      </c>
      <c r="N108">
        <f t="shared" si="39"/>
        <v>7.6842399999999997E-4</v>
      </c>
      <c r="O108">
        <f t="shared" si="40"/>
        <v>1.3255599999999999E-3</v>
      </c>
      <c r="P108">
        <f t="shared" si="41"/>
        <v>1.9001700000000001E-3</v>
      </c>
      <c r="AB108">
        <f>1/((-20*A108)-('S1 D1 300K 50L IDVG'!$CN$30*A108)-((A108)^2/2))</f>
        <v>-1.5235287354239605E-4</v>
      </c>
      <c r="AC108">
        <f>1/((-40*A108)-('S1 D1 300K 50L IDVG'!$CN$30*A108)-((A108)^2/2))</f>
        <v>-2.1442158968453402E-4</v>
      </c>
      <c r="AD108">
        <f>1/((-60*A108)-('S1 D1 300K 50L IDVG'!$CN$30*A108)-((A108)^2/2))</f>
        <v>-3.6183253273485116E-4</v>
      </c>
      <c r="AE108">
        <f>1/((-80*A108)-('S1 D1 300K 50L IDVG'!$CN$30*A108)-((A108)^2/2))</f>
        <v>-1.1577967198569284E-3</v>
      </c>
      <c r="AF108">
        <f>1/((-100*A108)-('S1 D1 300K 50L IDVG'!$CN$30*A108)-((A108)^2/2))</f>
        <v>9.649803586178258E-4</v>
      </c>
      <c r="AL108">
        <f t="shared" si="42"/>
        <v>-4.6976707499012033E-2</v>
      </c>
      <c r="AM108">
        <f t="shared" si="43"/>
        <v>-0.29644895243513258</v>
      </c>
      <c r="AN108">
        <f t="shared" si="44"/>
        <v>-1.1680694280592661</v>
      </c>
      <c r="AO108">
        <f t="shared" si="45"/>
        <v>-6.4475071098410766</v>
      </c>
      <c r="AP108">
        <f t="shared" si="46"/>
        <v>7.7031979013487168</v>
      </c>
      <c r="AS108">
        <f t="shared" si="47"/>
        <v>1.322784514404679</v>
      </c>
      <c r="AT108">
        <f t="shared" si="48"/>
        <v>1091.4418171030022</v>
      </c>
      <c r="AU108">
        <f t="shared" si="49"/>
        <v>19.05296937733225</v>
      </c>
      <c r="AV108">
        <f t="shared" si="50"/>
        <v>7.5498593108135994</v>
      </c>
      <c r="AW108">
        <f t="shared" si="51"/>
        <v>4.6798628813321788</v>
      </c>
      <c r="AY108">
        <f t="shared" si="52"/>
        <v>-95</v>
      </c>
    </row>
    <row r="109" spans="1:68" x14ac:dyDescent="0.3">
      <c r="A109">
        <v>-94</v>
      </c>
      <c r="B109" s="1">
        <v>-3.7827599999999998E-8</v>
      </c>
      <c r="C109" s="1">
        <v>-2.0999999999999999E-14</v>
      </c>
      <c r="E109" s="1">
        <f t="shared" si="31"/>
        <v>-3.7827599999999998E-8</v>
      </c>
      <c r="F109" s="1">
        <f t="shared" si="32"/>
        <v>-7.3094699999999997E-5</v>
      </c>
      <c r="G109" s="1">
        <f t="shared" si="33"/>
        <v>-3.2848900000000001E-4</v>
      </c>
      <c r="H109" s="1">
        <f t="shared" si="34"/>
        <v>-7.6706799999999998E-4</v>
      </c>
      <c r="I109" s="1">
        <f t="shared" si="35"/>
        <v>-1.3231899999999999E-3</v>
      </c>
      <c r="J109" s="1">
        <f t="shared" si="36"/>
        <v>-1.8953799999999999E-3</v>
      </c>
      <c r="L109">
        <f t="shared" si="37"/>
        <v>7.3094699999999997E-5</v>
      </c>
      <c r="M109">
        <f t="shared" si="38"/>
        <v>3.2848900000000001E-4</v>
      </c>
      <c r="N109">
        <f t="shared" si="39"/>
        <v>7.6706799999999998E-4</v>
      </c>
      <c r="O109">
        <f t="shared" si="40"/>
        <v>1.3231899999999999E-3</v>
      </c>
      <c r="P109">
        <f t="shared" si="41"/>
        <v>1.8953799999999999E-3</v>
      </c>
      <c r="AB109">
        <f>1/((-20*A109)-('S1 D1 300K 50L IDVG'!$CN$30*A109)-((A109)^2/2))</f>
        <v>-1.5509604185631046E-4</v>
      </c>
      <c r="AC109">
        <f>1/((-40*A109)-('S1 D1 300K 50L IDVG'!$CN$30*A109)-((A109)^2/2))</f>
        <v>-2.1893250355958471E-4</v>
      </c>
      <c r="AD109">
        <f>1/((-60*A109)-('S1 D1 300K 50L IDVG'!$CN$30*A109)-((A109)^2/2))</f>
        <v>-3.7207671434432414E-4</v>
      </c>
      <c r="AE109">
        <f>1/((-80*A109)-('S1 D1 300K 50L IDVG'!$CN$30*A109)-((A109)^2/2))</f>
        <v>-1.2382094617718073E-3</v>
      </c>
      <c r="AF109">
        <f>1/((-100*A109)-('S1 D1 300K 50L IDVG'!$CN$30*A109)-((A109)^2/2))</f>
        <v>9.3250335459128407E-4</v>
      </c>
      <c r="AL109">
        <f t="shared" si="42"/>
        <v>-4.7626287247509662E-2</v>
      </c>
      <c r="AM109">
        <f t="shared" si="43"/>
        <v>-0.30212815525014464</v>
      </c>
      <c r="AN109">
        <f t="shared" si="44"/>
        <v>-1.1990201495641732</v>
      </c>
      <c r="AO109">
        <f t="shared" si="45"/>
        <v>-6.8829791328311298</v>
      </c>
      <c r="AP109">
        <f t="shared" si="46"/>
        <v>7.4251771749285256</v>
      </c>
      <c r="AS109">
        <f t="shared" si="47"/>
        <v>1.3173561090613466</v>
      </c>
      <c r="AT109">
        <f t="shared" si="48"/>
        <v>1089.4320213262072</v>
      </c>
      <c r="AU109">
        <f t="shared" si="49"/>
        <v>19.019347540331239</v>
      </c>
      <c r="AV109">
        <f t="shared" si="50"/>
        <v>7.5363607392162146</v>
      </c>
      <c r="AW109">
        <f t="shared" si="51"/>
        <v>4.6680657562320125</v>
      </c>
      <c r="AY109">
        <f t="shared" si="52"/>
        <v>-94</v>
      </c>
    </row>
    <row r="110" spans="1:68" x14ac:dyDescent="0.3">
      <c r="A110">
        <v>-93</v>
      </c>
      <c r="B110" s="1">
        <v>-3.7553499999999999E-8</v>
      </c>
      <c r="C110" s="1">
        <v>2.9999999999999998E-15</v>
      </c>
      <c r="E110" s="1">
        <f t="shared" si="31"/>
        <v>-3.7553499999999999E-8</v>
      </c>
      <c r="F110" s="1">
        <f t="shared" si="32"/>
        <v>-7.2815600000000001E-5</v>
      </c>
      <c r="G110" s="1">
        <f t="shared" si="33"/>
        <v>-3.2771800000000001E-4</v>
      </c>
      <c r="H110" s="1">
        <f t="shared" si="34"/>
        <v>-7.6587400000000005E-4</v>
      </c>
      <c r="I110" s="1">
        <f t="shared" si="35"/>
        <v>-1.32073E-3</v>
      </c>
      <c r="J110" s="1">
        <f t="shared" si="36"/>
        <v>-1.89051E-3</v>
      </c>
      <c r="L110">
        <f t="shared" si="37"/>
        <v>7.2815600000000001E-5</v>
      </c>
      <c r="M110">
        <f t="shared" si="38"/>
        <v>3.2771800000000001E-4</v>
      </c>
      <c r="N110">
        <f t="shared" si="39"/>
        <v>7.6587400000000005E-4</v>
      </c>
      <c r="O110">
        <f t="shared" si="40"/>
        <v>1.32073E-3</v>
      </c>
      <c r="P110">
        <f t="shared" si="41"/>
        <v>1.89051E-3</v>
      </c>
      <c r="AB110">
        <f>1/((-20*A110)-('S1 D1 300K 50L IDVG'!$CN$30*A110)-((A110)^2/2))</f>
        <v>-1.5791486383668284E-4</v>
      </c>
      <c r="AC110">
        <f>1/((-40*A110)-('S1 D1 300K 50L IDVG'!$CN$30*A110)-((A110)^2/2))</f>
        <v>-2.2358729119609195E-4</v>
      </c>
      <c r="AD110">
        <f>1/((-60*A110)-('S1 D1 300K 50L IDVG'!$CN$30*A110)-((A110)^2/2))</f>
        <v>-3.8277129262020943E-4</v>
      </c>
      <c r="AE110">
        <f>1/((-80*A110)-('S1 D1 300K 50L IDVG'!$CN$30*A110)-((A110)^2/2))</f>
        <v>-1.3288575283590752E-3</v>
      </c>
      <c r="AF110">
        <f>1/((-100*A110)-('S1 D1 300K 50L IDVG'!$CN$30*A110)-((A110)^2/2))</f>
        <v>9.0295583323618393E-4</v>
      </c>
      <c r="AL110">
        <f t="shared" si="42"/>
        <v>-4.8306721891410186E-2</v>
      </c>
      <c r="AM110">
        <f t="shared" si="43"/>
        <v>-0.30782758467185645</v>
      </c>
      <c r="AN110">
        <f t="shared" si="44"/>
        <v>-1.2315635010809938</v>
      </c>
      <c r="AO110">
        <f t="shared" si="45"/>
        <v>-7.3731418368043977</v>
      </c>
      <c r="AP110">
        <f t="shared" si="46"/>
        <v>7.1714274860855873</v>
      </c>
      <c r="AS110">
        <f t="shared" si="47"/>
        <v>1.3123260030476545</v>
      </c>
      <c r="AT110">
        <f t="shared" si="48"/>
        <v>1086.8750039270171</v>
      </c>
      <c r="AU110">
        <f t="shared" si="49"/>
        <v>18.989742471467522</v>
      </c>
      <c r="AV110">
        <f t="shared" si="50"/>
        <v>7.5223495636341209</v>
      </c>
      <c r="AW110">
        <f t="shared" si="51"/>
        <v>4.6560716019026174</v>
      </c>
      <c r="AY110">
        <f t="shared" si="52"/>
        <v>-93</v>
      </c>
    </row>
    <row r="111" spans="1:68" x14ac:dyDescent="0.3">
      <c r="A111">
        <v>-92</v>
      </c>
      <c r="B111" s="1">
        <v>-3.6891100000000001E-8</v>
      </c>
      <c r="C111" s="1">
        <v>-4.0000000000000003E-15</v>
      </c>
      <c r="E111" s="1">
        <f t="shared" si="31"/>
        <v>-3.6891100000000001E-8</v>
      </c>
      <c r="F111" s="1">
        <f t="shared" si="32"/>
        <v>-7.2511100000000004E-5</v>
      </c>
      <c r="G111" s="1">
        <f t="shared" si="33"/>
        <v>-3.2684400000000002E-4</v>
      </c>
      <c r="H111" s="1">
        <f t="shared" si="34"/>
        <v>-7.6445599999999995E-4</v>
      </c>
      <c r="I111" s="1">
        <f t="shared" si="35"/>
        <v>-1.3183699999999999E-3</v>
      </c>
      <c r="J111" s="1">
        <f t="shared" si="36"/>
        <v>-1.8858E-3</v>
      </c>
      <c r="L111">
        <f t="shared" si="37"/>
        <v>7.2511100000000004E-5</v>
      </c>
      <c r="M111">
        <f t="shared" si="38"/>
        <v>3.2684400000000002E-4</v>
      </c>
      <c r="N111">
        <f t="shared" si="39"/>
        <v>7.6445599999999995E-4</v>
      </c>
      <c r="O111">
        <f t="shared" si="40"/>
        <v>1.3183699999999999E-3</v>
      </c>
      <c r="P111">
        <f t="shared" si="41"/>
        <v>1.8858E-3</v>
      </c>
      <c r="AB111">
        <f>1/((-20*A111)-('S1 D1 300K 50L IDVG'!$CN$30*A111)-((A111)^2/2))</f>
        <v>-1.608121802075966E-4</v>
      </c>
      <c r="AC111">
        <f>1/((-40*A111)-('S1 D1 300K 50L IDVG'!$CN$30*A111)-((A111)^2/2))</f>
        <v>-2.2839213727717726E-4</v>
      </c>
      <c r="AD111">
        <f>1/((-60*A111)-('S1 D1 300K 50L IDVG'!$CN$30*A111)-((A111)^2/2))</f>
        <v>-3.9394359912929534E-4</v>
      </c>
      <c r="AE111">
        <f>1/((-80*A111)-('S1 D1 300K 50L IDVG'!$CN$30*A111)-((A111)^2/2))</f>
        <v>-1.4317736078298775E-3</v>
      </c>
      <c r="AF111">
        <f>1/((-100*A111)-('S1 D1 300K 50L IDVG'!$CN$30*A111)-((A111)^2/2))</f>
        <v>8.7598998802038163E-4</v>
      </c>
      <c r="AL111">
        <f t="shared" si="42"/>
        <v>-4.8987306146208998E-2</v>
      </c>
      <c r="AM111">
        <f t="shared" si="43"/>
        <v>-0.3136041419340041</v>
      </c>
      <c r="AN111">
        <f t="shared" si="44"/>
        <v>-1.2651635365005871</v>
      </c>
      <c r="AO111">
        <f t="shared" si="45"/>
        <v>-7.9299744704165711</v>
      </c>
      <c r="AP111">
        <f t="shared" si="46"/>
        <v>6.9399269394257912</v>
      </c>
      <c r="AS111">
        <f t="shared" si="47"/>
        <v>1.3068381231437876</v>
      </c>
      <c r="AT111">
        <f t="shared" si="48"/>
        <v>1083.9763875756657</v>
      </c>
      <c r="AU111">
        <f t="shared" si="49"/>
        <v>18.954583352833723</v>
      </c>
      <c r="AV111">
        <f t="shared" si="50"/>
        <v>7.5089079480350378</v>
      </c>
      <c r="AW111">
        <f t="shared" si="51"/>
        <v>4.6444715060316826</v>
      </c>
      <c r="AY111">
        <f t="shared" si="52"/>
        <v>-92</v>
      </c>
    </row>
    <row r="112" spans="1:68" x14ac:dyDescent="0.3">
      <c r="A112">
        <v>-91</v>
      </c>
      <c r="B112" s="1">
        <v>-3.5957299999999999E-8</v>
      </c>
      <c r="C112" s="1">
        <v>1.9000000000000001E-14</v>
      </c>
      <c r="E112" s="1">
        <f t="shared" si="31"/>
        <v>-3.5957299999999999E-8</v>
      </c>
      <c r="F112" s="1">
        <f t="shared" si="32"/>
        <v>-7.2244500000000003E-5</v>
      </c>
      <c r="G112" s="1">
        <f t="shared" si="33"/>
        <v>-3.2625900000000002E-4</v>
      </c>
      <c r="H112" s="1">
        <f t="shared" si="34"/>
        <v>-7.6311100000000002E-4</v>
      </c>
      <c r="I112" s="1">
        <f t="shared" si="35"/>
        <v>-1.31565E-3</v>
      </c>
      <c r="J112" s="1">
        <f t="shared" si="36"/>
        <v>-1.8807100000000001E-3</v>
      </c>
      <c r="L112">
        <f t="shared" si="37"/>
        <v>7.2244500000000003E-5</v>
      </c>
      <c r="M112">
        <f t="shared" si="38"/>
        <v>3.2625900000000002E-4</v>
      </c>
      <c r="N112">
        <f t="shared" si="39"/>
        <v>7.6311100000000002E-4</v>
      </c>
      <c r="O112">
        <f t="shared" si="40"/>
        <v>1.31565E-3</v>
      </c>
      <c r="P112">
        <f t="shared" si="41"/>
        <v>1.8807100000000001E-3</v>
      </c>
      <c r="AB112">
        <f>1/((-20*A112)-('S1 D1 300K 50L IDVG'!$CN$30*A112)-((A112)^2/2))</f>
        <v>-1.6379096782423455E-4</v>
      </c>
      <c r="AC112">
        <f>1/((-40*A112)-('S1 D1 300K 50L IDVG'!$CN$30*A112)-((A112)^2/2))</f>
        <v>-2.3335356245151893E-4</v>
      </c>
      <c r="AD112">
        <f>1/((-60*A112)-('S1 D1 300K 50L IDVG'!$CN$30*A112)-((A112)^2/2))</f>
        <v>-4.0562311056012516E-4</v>
      </c>
      <c r="AE112">
        <f>1/((-80*A112)-('S1 D1 300K 50L IDVG'!$CN$30*A112)-((A112)^2/2))</f>
        <v>-1.5495641352335859E-3</v>
      </c>
      <c r="AF112">
        <f>1/((-100*A112)-('S1 D1 300K 50L IDVG'!$CN$30*A112)-((A112)^2/2))</f>
        <v>8.5131216855368599E-4</v>
      </c>
      <c r="AL112">
        <f t="shared" si="42"/>
        <v>-4.9711270559808708E-2</v>
      </c>
      <c r="AM112">
        <f t="shared" si="43"/>
        <v>-0.31984315486371628</v>
      </c>
      <c r="AN112">
        <f t="shared" si="44"/>
        <v>-1.3003807428881331</v>
      </c>
      <c r="AO112">
        <f t="shared" si="45"/>
        <v>-8.5646584935653998</v>
      </c>
      <c r="AP112">
        <f t="shared" si="46"/>
        <v>6.7262158405182504</v>
      </c>
      <c r="AS112">
        <f t="shared" si="47"/>
        <v>1.3020332995563626</v>
      </c>
      <c r="AT112">
        <f t="shared" si="48"/>
        <v>1082.0362381871753</v>
      </c>
      <c r="AU112">
        <f t="shared" si="49"/>
        <v>18.921234259348211</v>
      </c>
      <c r="AV112">
        <f t="shared" si="50"/>
        <v>7.4934159164971126</v>
      </c>
      <c r="AW112">
        <f t="shared" si="51"/>
        <v>4.6319355213219033</v>
      </c>
      <c r="AY112">
        <f t="shared" si="52"/>
        <v>-91</v>
      </c>
    </row>
    <row r="113" spans="1:51" x14ac:dyDescent="0.3">
      <c r="A113">
        <v>-90</v>
      </c>
      <c r="B113" s="1">
        <v>-3.5171800000000001E-8</v>
      </c>
      <c r="C113" s="1">
        <v>-1.7999999999999999E-14</v>
      </c>
      <c r="E113" s="1">
        <f t="shared" si="31"/>
        <v>-3.5171800000000001E-8</v>
      </c>
      <c r="F113" s="1">
        <f t="shared" si="32"/>
        <v>-7.20145E-5</v>
      </c>
      <c r="G113" s="1">
        <f t="shared" si="33"/>
        <v>-3.2547700000000001E-4</v>
      </c>
      <c r="H113" s="1">
        <f t="shared" si="34"/>
        <v>-7.6181999999999997E-4</v>
      </c>
      <c r="I113" s="1">
        <f t="shared" si="35"/>
        <v>-1.3132E-3</v>
      </c>
      <c r="J113" s="1">
        <f t="shared" si="36"/>
        <v>-1.8753000000000001E-3</v>
      </c>
      <c r="L113">
        <f t="shared" si="37"/>
        <v>7.20145E-5</v>
      </c>
      <c r="M113">
        <f t="shared" si="38"/>
        <v>3.2547700000000001E-4</v>
      </c>
      <c r="N113">
        <f t="shared" si="39"/>
        <v>7.6181999999999997E-4</v>
      </c>
      <c r="O113">
        <f t="shared" si="40"/>
        <v>1.3132E-3</v>
      </c>
      <c r="P113">
        <f t="shared" si="41"/>
        <v>1.8753000000000001E-3</v>
      </c>
      <c r="AB113">
        <f>1/((-20*A113)-('S1 D1 300K 50L IDVG'!$CN$30*A113)-((A113)^2/2))</f>
        <v>-1.6685434766329615E-4</v>
      </c>
      <c r="AC113">
        <f>1/((-40*A113)-('S1 D1 300K 50L IDVG'!$CN$30*A113)-((A113)^2/2))</f>
        <v>-2.3847844547639303E-4</v>
      </c>
      <c r="AD113">
        <f>1/((-60*A113)-('S1 D1 300K 50L IDVG'!$CN$30*A113)-((A113)^2/2))</f>
        <v>-4.17841657606837E-4</v>
      </c>
      <c r="AE113">
        <f>1/((-80*A113)-('S1 D1 300K 50L IDVG'!$CN$30*A113)-((A113)^2/2))</f>
        <v>-1.6856269242517699E-3</v>
      </c>
      <c r="AF113">
        <f>1/((-100*A113)-('S1 D1 300K 50L IDVG'!$CN$30*A113)-((A113)^2/2))</f>
        <v>8.2867279740261542E-4</v>
      </c>
      <c r="AL113">
        <f t="shared" si="42"/>
        <v>-5.0479797214856556E-2</v>
      </c>
      <c r="AM113">
        <f t="shared" si="43"/>
        <v>-0.32608405344796171</v>
      </c>
      <c r="AN113">
        <f t="shared" si="44"/>
        <v>-1.3372857911550304</v>
      </c>
      <c r="AO113">
        <f t="shared" si="45"/>
        <v>-9.2993470999413752</v>
      </c>
      <c r="AP113">
        <f t="shared" si="46"/>
        <v>6.5285083024923392</v>
      </c>
      <c r="AS113">
        <f t="shared" si="47"/>
        <v>1.2978881029130476</v>
      </c>
      <c r="AT113">
        <f t="shared" si="48"/>
        <v>1079.4427393464923</v>
      </c>
      <c r="AU113">
        <f t="shared" si="49"/>
        <v>18.889224088575126</v>
      </c>
      <c r="AV113">
        <f t="shared" si="50"/>
        <v>7.4794616969133187</v>
      </c>
      <c r="AW113">
        <f t="shared" si="51"/>
        <v>4.6186114196952035</v>
      </c>
      <c r="AY113">
        <f t="shared" si="52"/>
        <v>-90</v>
      </c>
    </row>
    <row r="114" spans="1:51" x14ac:dyDescent="0.3">
      <c r="A114">
        <v>-89</v>
      </c>
      <c r="B114" s="1">
        <v>-3.3733899999999997E-8</v>
      </c>
      <c r="C114" s="1">
        <v>1.0000000000000001E-15</v>
      </c>
      <c r="E114" s="1">
        <f t="shared" si="31"/>
        <v>-3.3733899999999997E-8</v>
      </c>
      <c r="F114" s="1">
        <f t="shared" si="32"/>
        <v>-7.1784400000000003E-5</v>
      </c>
      <c r="G114" s="1">
        <f t="shared" si="33"/>
        <v>-3.24791E-4</v>
      </c>
      <c r="H114" s="1">
        <f t="shared" si="34"/>
        <v>-7.6064299999999997E-4</v>
      </c>
      <c r="I114" s="1">
        <f t="shared" si="35"/>
        <v>-1.31032E-3</v>
      </c>
      <c r="J114" s="1">
        <f t="shared" si="36"/>
        <v>-1.8699000000000001E-3</v>
      </c>
      <c r="L114">
        <f t="shared" si="37"/>
        <v>7.1784400000000003E-5</v>
      </c>
      <c r="M114">
        <f t="shared" si="38"/>
        <v>3.24791E-4</v>
      </c>
      <c r="N114">
        <f t="shared" si="39"/>
        <v>7.6064299999999997E-4</v>
      </c>
      <c r="O114">
        <f t="shared" si="40"/>
        <v>1.31032E-3</v>
      </c>
      <c r="P114">
        <f t="shared" si="41"/>
        <v>1.8699000000000001E-3</v>
      </c>
      <c r="AB114">
        <f>1/((-20*A114)-('S1 D1 300K 50L IDVG'!$CN$30*A114)-((A114)^2/2))</f>
        <v>-1.7000559337172088E-4</v>
      </c>
      <c r="AC114">
        <f>1/((-40*A114)-('S1 D1 300K 50L IDVG'!$CN$30*A114)-((A114)^2/2))</f>
        <v>-2.4377404708244034E-4</v>
      </c>
      <c r="AD114">
        <f>1/((-60*A114)-('S1 D1 300K 50L IDVG'!$CN$30*A114)-((A114)^2/2))</f>
        <v>-4.3063365836578559E-4</v>
      </c>
      <c r="AE114">
        <f>1/((-80*A114)-('S1 D1 300K 50L IDVG'!$CN$30*A114)-((A114)^2/2))</f>
        <v>-1.8444759793509841E-3</v>
      </c>
      <c r="AF114">
        <f>1/((-100*A114)-('S1 D1 300K 50L IDVG'!$CN$30*A114)-((A114)^2/2))</f>
        <v>8.0785846275968957E-4</v>
      </c>
      <c r="AL114">
        <f t="shared" si="42"/>
        <v>-5.1268830361894231E-2</v>
      </c>
      <c r="AM114">
        <f t="shared" si="43"/>
        <v>-0.33262246548640212</v>
      </c>
      <c r="AN114">
        <f t="shared" si="44"/>
        <v>-1.3760967486903464</v>
      </c>
      <c r="AO114">
        <f t="shared" si="45"/>
        <v>-10.153376675739862</v>
      </c>
      <c r="AP114">
        <f t="shared" si="46"/>
        <v>6.3462004412452506</v>
      </c>
      <c r="AS114">
        <f t="shared" si="47"/>
        <v>1.2937411040103226</v>
      </c>
      <c r="AT114">
        <f t="shared" si="48"/>
        <v>1077.1676239952026</v>
      </c>
      <c r="AU114">
        <f t="shared" si="49"/>
        <v>18.860040532417173</v>
      </c>
      <c r="AV114">
        <f t="shared" si="50"/>
        <v>7.4630583694025736</v>
      </c>
      <c r="AW114">
        <f t="shared" si="51"/>
        <v>4.605311946722157</v>
      </c>
      <c r="AY114">
        <f t="shared" si="52"/>
        <v>-89</v>
      </c>
    </row>
    <row r="115" spans="1:51" x14ac:dyDescent="0.3">
      <c r="A115">
        <v>-88</v>
      </c>
      <c r="B115" s="1">
        <v>-3.3414700000000002E-8</v>
      </c>
      <c r="C115" s="1">
        <v>-1.0000000000000001E-15</v>
      </c>
      <c r="E115" s="1">
        <f t="shared" si="31"/>
        <v>-3.3414700000000002E-8</v>
      </c>
      <c r="F115" s="1">
        <f t="shared" si="32"/>
        <v>-7.14984E-5</v>
      </c>
      <c r="G115" s="1">
        <f t="shared" si="33"/>
        <v>-3.2399700000000002E-4</v>
      </c>
      <c r="H115" s="1">
        <f t="shared" si="34"/>
        <v>-7.5922499999999998E-4</v>
      </c>
      <c r="I115" s="1">
        <f t="shared" si="35"/>
        <v>-1.30788E-3</v>
      </c>
      <c r="J115" s="1">
        <f t="shared" si="36"/>
        <v>-1.8639800000000001E-3</v>
      </c>
      <c r="L115">
        <f t="shared" si="37"/>
        <v>7.14984E-5</v>
      </c>
      <c r="M115">
        <f t="shared" si="38"/>
        <v>3.2399700000000002E-4</v>
      </c>
      <c r="N115">
        <f t="shared" si="39"/>
        <v>7.5922499999999998E-4</v>
      </c>
      <c r="O115">
        <f t="shared" si="40"/>
        <v>1.30788E-3</v>
      </c>
      <c r="P115">
        <f t="shared" si="41"/>
        <v>1.8639800000000001E-3</v>
      </c>
      <c r="AB115">
        <f>1/((-20*A115)-('S1 D1 300K 50L IDVG'!$CN$30*A115)-((A115)^2/2))</f>
        <v>-1.7324814041918808E-4</v>
      </c>
      <c r="AC115">
        <f>1/((-40*A115)-('S1 D1 300K 50L IDVG'!$CN$30*A115)-((A115)^2/2))</f>
        <v>-2.4924803571489093E-4</v>
      </c>
      <c r="AD115">
        <f>1/((-60*A115)-('S1 D1 300K 50L IDVG'!$CN$30*A115)-((A115)^2/2))</f>
        <v>-4.4403637963757878E-4</v>
      </c>
      <c r="AE115">
        <f>1/((-80*A115)-('S1 D1 300K 50L IDVG'!$CN$30*A115)-((A115)^2/2))</f>
        <v>-2.0322405758907238E-3</v>
      </c>
      <c r="AF115">
        <f>1/((-100*A115)-('S1 D1 300K 50L IDVG'!$CN$30*A115)-((A115)^2/2))</f>
        <v>7.8868565849051745E-4</v>
      </c>
      <c r="AL115">
        <f t="shared" si="42"/>
        <v>-5.2038531137979294E-2</v>
      </c>
      <c r="AM115">
        <f t="shared" si="43"/>
        <v>-0.33926015630856271</v>
      </c>
      <c r="AN115">
        <f t="shared" si="44"/>
        <v>-1.4162801810198293</v>
      </c>
      <c r="AO115">
        <f t="shared" si="45"/>
        <v>-11.166141869836714</v>
      </c>
      <c r="AP115">
        <f t="shared" si="46"/>
        <v>6.1759719712706778</v>
      </c>
      <c r="AS115">
        <f t="shared" si="47"/>
        <v>1.2885866420973311</v>
      </c>
      <c r="AT115">
        <f t="shared" si="48"/>
        <v>1074.5343272183457</v>
      </c>
      <c r="AU115">
        <f t="shared" si="49"/>
        <v>18.824881413783377</v>
      </c>
      <c r="AV115">
        <f t="shared" si="50"/>
        <v>7.4491611058170815</v>
      </c>
      <c r="AW115">
        <f t="shared" si="51"/>
        <v>4.5907317837591135</v>
      </c>
      <c r="AY115">
        <f t="shared" si="52"/>
        <v>-88</v>
      </c>
    </row>
    <row r="116" spans="1:51" x14ac:dyDescent="0.3">
      <c r="A116">
        <v>-87</v>
      </c>
      <c r="B116" s="1">
        <v>-3.1679899999999998E-8</v>
      </c>
      <c r="C116" s="1">
        <v>1.0000000000000001E-15</v>
      </c>
      <c r="E116" s="1">
        <f t="shared" si="31"/>
        <v>-3.1679899999999998E-8</v>
      </c>
      <c r="F116" s="1">
        <f t="shared" si="32"/>
        <v>-7.1208499999999994E-5</v>
      </c>
      <c r="G116" s="1">
        <f t="shared" si="33"/>
        <v>-3.2330400000000001E-4</v>
      </c>
      <c r="H116" s="1">
        <f t="shared" si="34"/>
        <v>-7.5791499999999996E-4</v>
      </c>
      <c r="I116" s="1">
        <f t="shared" si="35"/>
        <v>-1.30529E-3</v>
      </c>
      <c r="J116" s="1">
        <f t="shared" si="36"/>
        <v>-1.8582099999999999E-3</v>
      </c>
      <c r="L116">
        <f t="shared" si="37"/>
        <v>7.1208499999999994E-5</v>
      </c>
      <c r="M116">
        <f t="shared" si="38"/>
        <v>3.2330400000000001E-4</v>
      </c>
      <c r="N116">
        <f t="shared" si="39"/>
        <v>7.5791499999999996E-4</v>
      </c>
      <c r="O116">
        <f t="shared" si="40"/>
        <v>1.30529E-3</v>
      </c>
      <c r="P116">
        <f t="shared" si="41"/>
        <v>1.8582099999999999E-3</v>
      </c>
      <c r="AB116">
        <f>1/((-20*A116)-('S1 D1 300K 50L IDVG'!$CN$30*A116)-((A116)^2/2))</f>
        <v>-1.7658559590410968E-4</v>
      </c>
      <c r="AC116">
        <f>1/((-40*A116)-('S1 D1 300K 50L IDVG'!$CN$30*A116)-((A116)^2/2))</f>
        <v>-2.5490851532179894E-4</v>
      </c>
      <c r="AD116">
        <f>1/((-60*A116)-('S1 D1 300K 50L IDVG'!$CN$30*A116)-((A116)^2/2))</f>
        <v>-4.5809023007176473E-4</v>
      </c>
      <c r="AE116">
        <f>1/((-80*A116)-('S1 D1 300K 50L IDVG'!$CN$30*A116)-((A116)^2/2))</f>
        <v>-2.257458399516795E-3</v>
      </c>
      <c r="AF116">
        <f>1/((-100*A116)-('S1 D1 300K 50L IDVG'!$CN$30*A116)-((A116)^2/2))</f>
        <v>7.7099578488206257E-4</v>
      </c>
      <c r="AL116">
        <f t="shared" si="42"/>
        <v>-5.2825940427668548E-2</v>
      </c>
      <c r="AM116">
        <f t="shared" si="43"/>
        <v>-0.34622270556140344</v>
      </c>
      <c r="AN116">
        <f t="shared" si="44"/>
        <v>-1.4585847088252071</v>
      </c>
      <c r="AO116">
        <f t="shared" si="45"/>
        <v>-12.379037861053606</v>
      </c>
      <c r="AP116">
        <f t="shared" si="46"/>
        <v>6.0187585463342357</v>
      </c>
      <c r="AS116">
        <f t="shared" si="47"/>
        <v>1.283361892067344</v>
      </c>
      <c r="AT116">
        <f t="shared" si="48"/>
        <v>1072.2359964042876</v>
      </c>
      <c r="AU116">
        <f t="shared" si="49"/>
        <v>18.792400140574436</v>
      </c>
      <c r="AV116">
        <f t="shared" si="50"/>
        <v>7.4344095022570711</v>
      </c>
      <c r="AW116">
        <f t="shared" si="51"/>
        <v>4.576521050600876</v>
      </c>
      <c r="AY116">
        <f t="shared" si="52"/>
        <v>-87</v>
      </c>
    </row>
    <row r="117" spans="1:51" x14ac:dyDescent="0.3">
      <c r="A117">
        <v>-86</v>
      </c>
      <c r="B117" s="1">
        <v>-2.94491E-8</v>
      </c>
      <c r="C117" s="1">
        <v>-1.3E-14</v>
      </c>
      <c r="E117" s="1">
        <f t="shared" si="31"/>
        <v>-2.94491E-8</v>
      </c>
      <c r="F117" s="1">
        <f t="shared" si="32"/>
        <v>-7.10102E-5</v>
      </c>
      <c r="G117" s="1">
        <f t="shared" si="33"/>
        <v>-3.2267E-4</v>
      </c>
      <c r="H117" s="1">
        <f t="shared" si="34"/>
        <v>-7.5664099999999995E-4</v>
      </c>
      <c r="I117" s="1">
        <f t="shared" si="35"/>
        <v>-1.3023900000000001E-3</v>
      </c>
      <c r="J117" s="1">
        <f t="shared" si="36"/>
        <v>-1.85253E-3</v>
      </c>
      <c r="L117">
        <f t="shared" si="37"/>
        <v>7.10102E-5</v>
      </c>
      <c r="M117">
        <f t="shared" si="38"/>
        <v>3.2267E-4</v>
      </c>
      <c r="N117">
        <f t="shared" si="39"/>
        <v>7.5664099999999995E-4</v>
      </c>
      <c r="O117">
        <f t="shared" si="40"/>
        <v>1.3023900000000001E-3</v>
      </c>
      <c r="P117">
        <f t="shared" si="41"/>
        <v>1.85253E-3</v>
      </c>
      <c r="AB117">
        <f>1/((-20*A117)-('S1 D1 300K 50L IDVG'!$CN$30*A117)-((A117)^2/2))</f>
        <v>-1.80021749067529E-4</v>
      </c>
      <c r="AC117">
        <f>1/((-40*A117)-('S1 D1 300K 50L IDVG'!$CN$30*A117)-((A117)^2/2))</f>
        <v>-2.6076405537748284E-4</v>
      </c>
      <c r="AD117">
        <f>1/((-60*A117)-('S1 D1 300K 50L IDVG'!$CN$30*A117)-((A117)^2/2))</f>
        <v>-4.7283908973607384E-4</v>
      </c>
      <c r="AE117">
        <f>1/((-80*A117)-('S1 D1 300K 50L IDVG'!$CN$30*A117)-((A117)^2/2))</f>
        <v>-2.5323868913432156E-3</v>
      </c>
      <c r="AF117">
        <f>1/((-100*A117)-('S1 D1 300K 50L IDVG'!$CN$30*A117)-((A117)^2/2))</f>
        <v>7.5465112380349118E-4</v>
      </c>
      <c r="AL117">
        <f t="shared" si="42"/>
        <v>-5.3703901457832298E-2</v>
      </c>
      <c r="AM117">
        <f t="shared" si="43"/>
        <v>-0.3534812972201824</v>
      </c>
      <c r="AN117">
        <f t="shared" si="44"/>
        <v>-1.5030151831396186</v>
      </c>
      <c r="AO117">
        <f t="shared" si="45"/>
        <v>-13.855788141254271</v>
      </c>
      <c r="AP117">
        <f t="shared" si="46"/>
        <v>5.8731568223976192</v>
      </c>
      <c r="AS117">
        <f t="shared" si="47"/>
        <v>1.2797880116570426</v>
      </c>
      <c r="AT117">
        <f t="shared" si="48"/>
        <v>1070.1333387764194</v>
      </c>
      <c r="AU117">
        <f t="shared" si="49"/>
        <v>18.760811482507119</v>
      </c>
      <c r="AV117">
        <f t="shared" si="50"/>
        <v>7.4178922627497244</v>
      </c>
      <c r="AW117">
        <f t="shared" si="51"/>
        <v>4.5625319753255233</v>
      </c>
      <c r="AY117">
        <f t="shared" si="52"/>
        <v>-86</v>
      </c>
    </row>
    <row r="118" spans="1:51" x14ac:dyDescent="0.3">
      <c r="A118">
        <v>-85</v>
      </c>
      <c r="B118" s="1">
        <v>-2.8952899999999999E-8</v>
      </c>
      <c r="C118" s="1">
        <v>-2.3999999999999999E-14</v>
      </c>
      <c r="E118" s="1">
        <f t="shared" si="31"/>
        <v>-2.8952899999999999E-8</v>
      </c>
      <c r="F118" s="1">
        <f t="shared" si="32"/>
        <v>-7.0786700000000004E-5</v>
      </c>
      <c r="G118" s="1">
        <f t="shared" si="33"/>
        <v>-3.2195200000000002E-4</v>
      </c>
      <c r="H118" s="1">
        <f t="shared" si="34"/>
        <v>-7.5540099999999995E-4</v>
      </c>
      <c r="I118" s="1">
        <f t="shared" si="35"/>
        <v>-1.2997E-3</v>
      </c>
      <c r="J118" s="1">
        <f t="shared" si="36"/>
        <v>-1.84599E-3</v>
      </c>
      <c r="L118">
        <f t="shared" si="37"/>
        <v>7.0786700000000004E-5</v>
      </c>
      <c r="M118">
        <f t="shared" si="38"/>
        <v>3.2195200000000002E-4</v>
      </c>
      <c r="N118">
        <f t="shared" si="39"/>
        <v>7.5540099999999995E-4</v>
      </c>
      <c r="O118">
        <f t="shared" si="40"/>
        <v>1.2997E-3</v>
      </c>
      <c r="P118">
        <f t="shared" si="41"/>
        <v>1.84599E-3</v>
      </c>
      <c r="AB118">
        <f>1/((-20*A118)-('S1 D1 300K 50L IDVG'!$CN$30*A118)-((A118)^2/2))</f>
        <v>-1.8356058257453685E-4</v>
      </c>
      <c r="AC118">
        <f>1/((-40*A118)-('S1 D1 300K 50L IDVG'!$CN$30*A118)-((A118)^2/2))</f>
        <v>-2.668237233490596E-4</v>
      </c>
      <c r="AD118">
        <f>1/((-60*A118)-('S1 D1 300K 50L IDVG'!$CN$30*A118)-((A118)^2/2))</f>
        <v>-4.8833068145765542E-4</v>
      </c>
      <c r="AE118">
        <f>1/((-80*A118)-('S1 D1 300K 50L IDVG'!$CN$30*A118)-((A118)^2/2))</f>
        <v>-2.875276069699935E-3</v>
      </c>
      <c r="AF118">
        <f>1/((-100*A118)-('S1 D1 300K 50L IDVG'!$CN$30*A118)-((A118)^2/2))</f>
        <v>7.3953157398287022E-4</v>
      </c>
      <c r="AL118">
        <f t="shared" si="42"/>
        <v>-5.4587250300643209E-2</v>
      </c>
      <c r="AM118">
        <f t="shared" si="43"/>
        <v>-0.360890701145968</v>
      </c>
      <c r="AN118">
        <f t="shared" si="44"/>
        <v>-1.5497144818209527</v>
      </c>
      <c r="AO118">
        <f t="shared" si="45"/>
        <v>-15.69939054409404</v>
      </c>
      <c r="AP118">
        <f t="shared" si="46"/>
        <v>5.7351685958920067</v>
      </c>
      <c r="AS118">
        <f t="shared" si="47"/>
        <v>1.2757599618753868</v>
      </c>
      <c r="AT118">
        <f t="shared" si="48"/>
        <v>1067.7520955953321</v>
      </c>
      <c r="AU118">
        <f t="shared" si="49"/>
        <v>18.730065849851329</v>
      </c>
      <c r="AV118">
        <f t="shared" si="50"/>
        <v>7.4025710992067015</v>
      </c>
      <c r="AW118">
        <f t="shared" si="51"/>
        <v>4.5464248358359454</v>
      </c>
      <c r="AY118">
        <f t="shared" si="52"/>
        <v>-85</v>
      </c>
    </row>
    <row r="119" spans="1:51" x14ac:dyDescent="0.3">
      <c r="A119">
        <v>-84</v>
      </c>
      <c r="B119" s="1">
        <v>-2.8260400000000001E-8</v>
      </c>
      <c r="C119" s="1">
        <v>5E-15</v>
      </c>
      <c r="E119" s="1">
        <f t="shared" si="31"/>
        <v>-2.8260400000000001E-8</v>
      </c>
      <c r="F119" s="1">
        <f t="shared" si="32"/>
        <v>-7.0560099999999996E-5</v>
      </c>
      <c r="G119" s="1">
        <f t="shared" si="33"/>
        <v>-3.2131599999999998E-4</v>
      </c>
      <c r="H119" s="1">
        <f t="shared" si="34"/>
        <v>-7.5419099999999998E-4</v>
      </c>
      <c r="I119" s="1">
        <f t="shared" si="35"/>
        <v>-1.2966500000000001E-3</v>
      </c>
      <c r="J119" s="1">
        <f t="shared" si="36"/>
        <v>-1.83953E-3</v>
      </c>
      <c r="L119">
        <f t="shared" si="37"/>
        <v>7.0560099999999996E-5</v>
      </c>
      <c r="M119">
        <f t="shared" si="38"/>
        <v>3.2131599999999998E-4</v>
      </c>
      <c r="N119">
        <f t="shared" si="39"/>
        <v>7.5419099999999998E-4</v>
      </c>
      <c r="O119">
        <f t="shared" si="40"/>
        <v>1.2966500000000001E-3</v>
      </c>
      <c r="P119">
        <f t="shared" si="41"/>
        <v>1.83953E-3</v>
      </c>
      <c r="AB119">
        <f>1/((-20*A119)-('S1 D1 300K 50L IDVG'!$CN$30*A119)-((A119)^2/2))</f>
        <v>-1.8720628462857766E-4</v>
      </c>
      <c r="AC119">
        <f>1/((-40*A119)-('S1 D1 300K 50L IDVG'!$CN$30*A119)-((A119)^2/2))</f>
        <v>-2.7309711983597012E-4</v>
      </c>
      <c r="AD119">
        <f>1/((-60*A119)-('S1 D1 300K 50L IDVG'!$CN$30*A119)-((A119)^2/2))</f>
        <v>-5.0461699019584052E-4</v>
      </c>
      <c r="AE119">
        <f>1/((-80*A119)-('S1 D1 300K 50L IDVG'!$CN$30*A119)-((A119)^2/2))</f>
        <v>-3.3145397634347729E-3</v>
      </c>
      <c r="AF119">
        <f>1/((-100*A119)-('S1 D1 300K 50L IDVG'!$CN$30*A119)-((A119)^2/2))</f>
        <v>7.2553198435177995E-4</v>
      </c>
      <c r="AL119">
        <f t="shared" si="42"/>
        <v>-5.5493195821614681E-2</v>
      </c>
      <c r="AM119">
        <f t="shared" si="43"/>
        <v>-0.36864605976520681</v>
      </c>
      <c r="AN119">
        <f t="shared" si="44"/>
        <v>-1.598833866598717</v>
      </c>
      <c r="AO119">
        <f t="shared" si="45"/>
        <v>-18.055358763359884</v>
      </c>
      <c r="AP119">
        <f t="shared" si="46"/>
        <v>5.6069097036164379</v>
      </c>
      <c r="AS119">
        <f t="shared" si="47"/>
        <v>1.2716760420520163</v>
      </c>
      <c r="AT119">
        <f t="shared" si="48"/>
        <v>1065.6428049781014</v>
      </c>
      <c r="AU119">
        <f t="shared" si="49"/>
        <v>18.70006406314689</v>
      </c>
      <c r="AV119">
        <f t="shared" si="50"/>
        <v>7.3851995197248366</v>
      </c>
      <c r="AW119">
        <f t="shared" si="51"/>
        <v>4.5305147255755971</v>
      </c>
      <c r="AY119">
        <f t="shared" si="52"/>
        <v>-84</v>
      </c>
    </row>
    <row r="120" spans="1:51" x14ac:dyDescent="0.3">
      <c r="A120">
        <v>-83</v>
      </c>
      <c r="B120" s="1">
        <v>-2.7508399999999999E-8</v>
      </c>
      <c r="C120" s="1">
        <v>-4.0000000000000003E-15</v>
      </c>
      <c r="E120" s="1">
        <f t="shared" si="31"/>
        <v>-2.7508399999999999E-8</v>
      </c>
      <c r="F120" s="1">
        <f t="shared" si="32"/>
        <v>-7.0356000000000002E-5</v>
      </c>
      <c r="G120" s="1">
        <f t="shared" si="33"/>
        <v>-3.2066499999999998E-4</v>
      </c>
      <c r="H120" s="1">
        <f t="shared" si="34"/>
        <v>-7.5286299999999999E-4</v>
      </c>
      <c r="I120" s="1">
        <f t="shared" si="35"/>
        <v>-1.2939799999999999E-3</v>
      </c>
      <c r="J120" s="1">
        <f t="shared" si="36"/>
        <v>-1.8321100000000001E-3</v>
      </c>
      <c r="L120">
        <f t="shared" si="37"/>
        <v>7.0356000000000002E-5</v>
      </c>
      <c r="M120">
        <f t="shared" si="38"/>
        <v>3.2066499999999998E-4</v>
      </c>
      <c r="N120">
        <f t="shared" si="39"/>
        <v>7.5286299999999999E-4</v>
      </c>
      <c r="O120">
        <f t="shared" si="40"/>
        <v>1.2939799999999999E-3</v>
      </c>
      <c r="P120">
        <f t="shared" si="41"/>
        <v>1.8321100000000001E-3</v>
      </c>
      <c r="AB120">
        <f>1/((-20*A120)-('S1 D1 300K 50L IDVG'!$CN$30*A120)-((A120)^2/2))</f>
        <v>-1.9096326199040793E-4</v>
      </c>
      <c r="AC120">
        <f>1/((-40*A120)-('S1 D1 300K 50L IDVG'!$CN$30*A120)-((A120)^2/2))</f>
        <v>-2.7959441663702494E-4</v>
      </c>
      <c r="AD120">
        <f>1/((-60*A120)-('S1 D1 300K 50L IDVG'!$CN$30*A120)-((A120)^2/2))</f>
        <v>-5.2175473779638814E-4</v>
      </c>
      <c r="AE120">
        <f>1/((-80*A120)-('S1 D1 300K 50L IDVG'!$CN$30*A120)-((A120)^2/2))</f>
        <v>-3.8969743940744238E-3</v>
      </c>
      <c r="AF120">
        <f>1/((-100*A120)-('S1 D1 300K 50L IDVG'!$CN$30*A120)-((A120)^2/2))</f>
        <v>7.1255996175395629E-4</v>
      </c>
      <c r="AL120">
        <f t="shared" si="42"/>
        <v>-5.6443130024238314E-2</v>
      </c>
      <c r="AM120">
        <f t="shared" si="43"/>
        <v>-0.37665191434397161</v>
      </c>
      <c r="AN120">
        <f t="shared" si="44"/>
        <v>-1.6502224073136988</v>
      </c>
      <c r="AO120">
        <f t="shared" si="45"/>
        <v>-21.184354754003806</v>
      </c>
      <c r="AP120">
        <f t="shared" si="46"/>
        <v>5.484450052780268</v>
      </c>
      <c r="AS120">
        <f t="shared" si="47"/>
        <v>1.2679976305959269</v>
      </c>
      <c r="AT120">
        <f t="shared" si="48"/>
        <v>1063.4837669406529</v>
      </c>
      <c r="AU120">
        <f t="shared" si="49"/>
        <v>18.667136482367141</v>
      </c>
      <c r="AV120">
        <f t="shared" si="50"/>
        <v>7.3699922681784154</v>
      </c>
      <c r="AW120">
        <f t="shared" si="51"/>
        <v>4.5122402645644852</v>
      </c>
      <c r="AY120">
        <f t="shared" si="52"/>
        <v>-83</v>
      </c>
    </row>
    <row r="121" spans="1:51" x14ac:dyDescent="0.3">
      <c r="A121">
        <v>-82</v>
      </c>
      <c r="B121" s="1">
        <v>-2.5924000000000001E-8</v>
      </c>
      <c r="C121" s="1">
        <v>-4.1999999999999998E-14</v>
      </c>
      <c r="E121" s="1">
        <f t="shared" si="31"/>
        <v>-2.5924000000000001E-8</v>
      </c>
      <c r="F121" s="1">
        <f t="shared" si="32"/>
        <v>-7.01636E-5</v>
      </c>
      <c r="G121" s="1">
        <f t="shared" si="33"/>
        <v>-3.19995E-4</v>
      </c>
      <c r="H121" s="1">
        <f t="shared" si="34"/>
        <v>-7.5159900000000004E-4</v>
      </c>
      <c r="I121" s="1">
        <f t="shared" si="35"/>
        <v>-1.29083E-3</v>
      </c>
      <c r="J121" s="1">
        <f t="shared" si="36"/>
        <v>-1.82467E-3</v>
      </c>
      <c r="L121">
        <f t="shared" si="37"/>
        <v>7.01636E-5</v>
      </c>
      <c r="M121">
        <f t="shared" si="38"/>
        <v>3.19995E-4</v>
      </c>
      <c r="N121">
        <f t="shared" si="39"/>
        <v>7.5159900000000004E-4</v>
      </c>
      <c r="O121">
        <f t="shared" si="40"/>
        <v>1.29083E-3</v>
      </c>
      <c r="P121">
        <f t="shared" si="41"/>
        <v>1.82467E-3</v>
      </c>
      <c r="AB121">
        <f>1/((-20*A121)-('S1 D1 300K 50L IDVG'!$CN$30*A121)-((A121)^2/2))</f>
        <v>-1.9483615398057212E-4</v>
      </c>
      <c r="AC121">
        <f>1/((-40*A121)-('S1 D1 300K 50L IDVG'!$CN$30*A121)-((A121)^2/2))</f>
        <v>-2.8632639802709647E-4</v>
      </c>
      <c r="AD121">
        <f>1/((-60*A121)-('S1 D1 300K 50L IDVG'!$CN$30*A121)-((A121)^2/2))</f>
        <v>-5.3980592178550012E-4</v>
      </c>
      <c r="AE121">
        <f>1/((-80*A121)-('S1 D1 300K 50L IDVG'!$CN$30*A121)-((A121)^2/2))</f>
        <v>-4.705491425278611E-3</v>
      </c>
      <c r="AF121">
        <f>1/((-100*A121)-('S1 D1 300K 50L IDVG'!$CN$30*A121)-((A121)^2/2))</f>
        <v>7.0053405774718187E-4</v>
      </c>
      <c r="AL121">
        <f t="shared" si="42"/>
        <v>-5.7430359731929143E-2</v>
      </c>
      <c r="AM121">
        <f t="shared" si="43"/>
        <v>-0.38491488575456195</v>
      </c>
      <c r="AN121">
        <f t="shared" si="44"/>
        <v>-1.7044488105510276</v>
      </c>
      <c r="AO121">
        <f t="shared" si="45"/>
        <v>-25.517267187929782</v>
      </c>
      <c r="AP121">
        <f t="shared" si="46"/>
        <v>5.3699928864750053</v>
      </c>
      <c r="AS121">
        <f t="shared" si="47"/>
        <v>1.2645300834908235</v>
      </c>
      <c r="AT121">
        <f t="shared" si="48"/>
        <v>1061.2617155042624</v>
      </c>
      <c r="AU121">
        <f t="shared" si="49"/>
        <v>18.635795772950274</v>
      </c>
      <c r="AV121">
        <f t="shared" si="50"/>
        <v>7.3520511287135388</v>
      </c>
      <c r="AW121">
        <f t="shared" si="51"/>
        <v>4.4939165462460648</v>
      </c>
      <c r="AY121">
        <f t="shared" si="52"/>
        <v>-82</v>
      </c>
    </row>
    <row r="122" spans="1:51" x14ac:dyDescent="0.3">
      <c r="A122">
        <v>-81</v>
      </c>
      <c r="B122" s="1">
        <v>-2.5049900000000001E-8</v>
      </c>
      <c r="C122" s="1">
        <v>-4.0000000000000003E-15</v>
      </c>
      <c r="E122" s="1">
        <f t="shared" si="31"/>
        <v>-2.5049900000000001E-8</v>
      </c>
      <c r="F122" s="1">
        <f t="shared" si="32"/>
        <v>-6.9948699999999997E-5</v>
      </c>
      <c r="G122" s="1">
        <f t="shared" si="33"/>
        <v>-3.1938499999999999E-4</v>
      </c>
      <c r="H122" s="1">
        <f t="shared" si="34"/>
        <v>-7.5025199999999997E-4</v>
      </c>
      <c r="I122" s="1">
        <f t="shared" si="35"/>
        <v>-1.2879199999999999E-3</v>
      </c>
      <c r="J122" s="1">
        <f t="shared" si="36"/>
        <v>-1.8167599999999999E-3</v>
      </c>
      <c r="L122">
        <f t="shared" si="37"/>
        <v>6.9948699999999997E-5</v>
      </c>
      <c r="M122">
        <f t="shared" si="38"/>
        <v>3.1938499999999999E-4</v>
      </c>
      <c r="N122">
        <f t="shared" si="39"/>
        <v>7.5025199999999997E-4</v>
      </c>
      <c r="O122">
        <f t="shared" si="40"/>
        <v>1.2879199999999999E-3</v>
      </c>
      <c r="P122">
        <f t="shared" si="41"/>
        <v>1.8167599999999999E-3</v>
      </c>
      <c r="AB122">
        <f>1/((-20*A122)-('S1 D1 300K 50L IDVG'!$CN$30*A122)-((A122)^2/2))</f>
        <v>-1.9882984755215403E-4</v>
      </c>
      <c r="AC122">
        <f>1/((-40*A122)-('S1 D1 300K 50L IDVG'!$CN$30*A122)-((A122)^2/2))</f>
        <v>-2.9330450555654621E-4</v>
      </c>
      <c r="AD122">
        <f>1/((-60*A122)-('S1 D1 300K 50L IDVG'!$CN$30*A122)-((A122)^2/2))</f>
        <v>-5.5883842843749347E-4</v>
      </c>
      <c r="AE122">
        <f>1/((-80*A122)-('S1 D1 300K 50L IDVG'!$CN$30*A122)-((A122)^2/2))</f>
        <v>-5.9022826727679212E-3</v>
      </c>
      <c r="AF122">
        <f>1/((-100*A122)-('S1 D1 300K 50L IDVG'!$CN$30*A122)-((A122)^2/2))</f>
        <v>6.893822605170875E-4</v>
      </c>
      <c r="AL122">
        <f t="shared" si="42"/>
        <v>-5.8428044526534745E-2</v>
      </c>
      <c r="AM122">
        <f t="shared" si="43"/>
        <v>-0.3935440715208095</v>
      </c>
      <c r="AN122">
        <f t="shared" si="44"/>
        <v>-1.7613819802622779</v>
      </c>
      <c r="AO122">
        <f t="shared" si="45"/>
        <v>-31.935154149996603</v>
      </c>
      <c r="AP122">
        <f t="shared" si="46"/>
        <v>5.26159950063649</v>
      </c>
      <c r="AS122">
        <f t="shared" si="47"/>
        <v>1.2606570280184393</v>
      </c>
      <c r="AT122">
        <f t="shared" si="48"/>
        <v>1059.2386537487423</v>
      </c>
      <c r="AU122">
        <f t="shared" si="49"/>
        <v>18.602397089734669</v>
      </c>
      <c r="AV122">
        <f t="shared" si="50"/>
        <v>7.3354769332078895</v>
      </c>
      <c r="AW122">
        <f t="shared" si="51"/>
        <v>4.4744352812059169</v>
      </c>
      <c r="AY122">
        <f t="shared" si="52"/>
        <v>-81</v>
      </c>
    </row>
    <row r="123" spans="1:51" x14ac:dyDescent="0.3">
      <c r="A123">
        <v>-80</v>
      </c>
      <c r="B123" s="1">
        <v>-2.4482099999999999E-8</v>
      </c>
      <c r="C123" s="1">
        <v>-5E-15</v>
      </c>
      <c r="E123" s="1">
        <f t="shared" si="31"/>
        <v>-2.4482099999999999E-8</v>
      </c>
      <c r="F123" s="1">
        <f t="shared" si="32"/>
        <v>-6.9670099999999996E-5</v>
      </c>
      <c r="G123" s="1">
        <f t="shared" si="33"/>
        <v>-3.1881999999999999E-4</v>
      </c>
      <c r="H123" s="1">
        <f t="shared" si="34"/>
        <v>-7.4897699999999995E-4</v>
      </c>
      <c r="I123" s="1">
        <f t="shared" si="35"/>
        <v>-1.2848200000000001E-3</v>
      </c>
      <c r="J123" s="1">
        <f t="shared" si="36"/>
        <v>-1.80831E-3</v>
      </c>
      <c r="L123">
        <f t="shared" si="37"/>
        <v>6.9670099999999996E-5</v>
      </c>
      <c r="M123">
        <f t="shared" si="38"/>
        <v>3.1881999999999999E-4</v>
      </c>
      <c r="N123">
        <f t="shared" si="39"/>
        <v>7.4897699999999995E-4</v>
      </c>
      <c r="O123">
        <f t="shared" si="40"/>
        <v>1.2848200000000001E-3</v>
      </c>
      <c r="P123">
        <f t="shared" si="41"/>
        <v>1.80831E-3</v>
      </c>
      <c r="AB123">
        <f>1/((-20*A123)-('S1 D1 300K 50L IDVG'!$CN$30*A123)-((A123)^2/2))</f>
        <v>-2.0294949352935476E-4</v>
      </c>
      <c r="AC123">
        <f>1/((-40*A123)-('S1 D1 300K 50L IDVG'!$CN$30*A123)-((A123)^2/2))</f>
        <v>-3.0054088672126496E-4</v>
      </c>
      <c r="AD123">
        <f>1/((-60*A123)-('S1 D1 300K 50L IDVG'!$CN$30*A123)-((A123)^2/2))</f>
        <v>-5.7892673225493118E-4</v>
      </c>
      <c r="AE123">
        <f>1/((-80*A123)-('S1 D1 300K 50L IDVG'!$CN$30*A123)-((A123)^2/2))</f>
        <v>-7.8533437146545374E-3</v>
      </c>
      <c r="AF123">
        <f>1/((-100*A123)-('S1 D1 300K 50L IDVG'!$CN$30*A123)-((A123)^2/2))</f>
        <v>6.7904073400771692E-4</v>
      </c>
      <c r="AL123">
        <f t="shared" si="42"/>
        <v>-5.9401105861950666E-2</v>
      </c>
      <c r="AM123">
        <f t="shared" si="43"/>
        <v>-0.40254018827027915</v>
      </c>
      <c r="AN123">
        <f t="shared" si="44"/>
        <v>-1.8215966112094664</v>
      </c>
      <c r="AO123">
        <f t="shared" si="45"/>
        <v>-42.389375499407635</v>
      </c>
      <c r="AP123">
        <f t="shared" si="46"/>
        <v>5.1585641520630654</v>
      </c>
      <c r="AS123">
        <f t="shared" si="47"/>
        <v>1.2556359333017977</v>
      </c>
      <c r="AT123">
        <f t="shared" si="48"/>
        <v>1057.3648342538754</v>
      </c>
      <c r="AU123">
        <f t="shared" si="49"/>
        <v>18.570783636802307</v>
      </c>
      <c r="AV123">
        <f t="shared" si="50"/>
        <v>7.3178205737345197</v>
      </c>
      <c r="AW123">
        <f t="shared" si="51"/>
        <v>4.4536240688684652</v>
      </c>
      <c r="AY123">
        <f t="shared" si="52"/>
        <v>-80</v>
      </c>
    </row>
    <row r="124" spans="1:51" x14ac:dyDescent="0.3">
      <c r="A124">
        <v>-79</v>
      </c>
      <c r="B124" s="1">
        <v>-2.31015E-8</v>
      </c>
      <c r="C124" s="1">
        <v>-1.6000000000000001E-14</v>
      </c>
      <c r="E124" s="1">
        <f t="shared" si="31"/>
        <v>-2.31015E-8</v>
      </c>
      <c r="F124" s="1">
        <f t="shared" si="32"/>
        <v>-6.9463300000000003E-5</v>
      </c>
      <c r="G124" s="1">
        <f t="shared" si="33"/>
        <v>-3.1824000000000002E-4</v>
      </c>
      <c r="H124" s="1">
        <f t="shared" si="34"/>
        <v>-7.4755600000000002E-4</v>
      </c>
      <c r="I124" s="1">
        <f t="shared" si="35"/>
        <v>-1.2815299999999999E-3</v>
      </c>
      <c r="J124" s="1">
        <f t="shared" si="36"/>
        <v>-1.79989E-3</v>
      </c>
      <c r="L124">
        <f t="shared" si="37"/>
        <v>6.9463300000000003E-5</v>
      </c>
      <c r="M124">
        <f t="shared" si="38"/>
        <v>3.1824000000000002E-4</v>
      </c>
      <c r="N124">
        <f t="shared" si="39"/>
        <v>7.4755600000000002E-4</v>
      </c>
      <c r="O124">
        <f t="shared" si="40"/>
        <v>1.2815299999999999E-3</v>
      </c>
      <c r="P124">
        <f t="shared" si="41"/>
        <v>1.79989E-3</v>
      </c>
      <c r="AB124">
        <f>1/((-20*A124)-('S1 D1 300K 50L IDVG'!$CN$30*A124)-((A124)^2/2))</f>
        <v>-2.0720052411725057E-4</v>
      </c>
      <c r="AC124">
        <f>1/((-40*A124)-('S1 D1 300K 50L IDVG'!$CN$30*A124)-((A124)^2/2))</f>
        <v>-3.0804844789033599E-4</v>
      </c>
      <c r="AD124">
        <f>1/((-60*A124)-('S1 D1 300K 50L IDVG'!$CN$30*A124)-((A124)^2/2))</f>
        <v>-6.0015269631237512E-4</v>
      </c>
      <c r="AE124">
        <f>1/((-80*A124)-('S1 D1 300K 50L IDVG'!$CN$30*A124)-((A124)^2/2))</f>
        <v>-1.1595195291167301E-2</v>
      </c>
      <c r="AF124">
        <f>1/((-100*A124)-('S1 D1 300K 50L IDVG'!$CN$30*A124)-((A124)^2/2))</f>
        <v>6.6945275863271097E-4</v>
      </c>
      <c r="AL124">
        <f t="shared" si="42"/>
        <v>-6.0465324183760764E-2</v>
      </c>
      <c r="AM124">
        <f t="shared" si="43"/>
        <v>-0.411845111348978</v>
      </c>
      <c r="AN124">
        <f t="shared" si="44"/>
        <v>-1.8848014953339598</v>
      </c>
      <c r="AO124">
        <f t="shared" si="45"/>
        <v>-62.426210056960642</v>
      </c>
      <c r="AP124">
        <f t="shared" si="46"/>
        <v>5.0620452623971426</v>
      </c>
      <c r="AS124">
        <f t="shared" si="47"/>
        <v>1.2519088608416347</v>
      </c>
      <c r="AT124">
        <f t="shared" si="48"/>
        <v>1055.441267338791</v>
      </c>
      <c r="AU124">
        <f t="shared" si="49"/>
        <v>18.535550133573373</v>
      </c>
      <c r="AV124">
        <f t="shared" si="50"/>
        <v>7.2990820502934239</v>
      </c>
      <c r="AW124">
        <f t="shared" si="51"/>
        <v>4.4328867424919736</v>
      </c>
      <c r="AY124">
        <f t="shared" si="52"/>
        <v>-79</v>
      </c>
    </row>
    <row r="125" spans="1:51" x14ac:dyDescent="0.3">
      <c r="A125">
        <v>-78</v>
      </c>
      <c r="B125" s="1">
        <v>-2.26167E-8</v>
      </c>
      <c r="C125" s="1">
        <v>1.1E-14</v>
      </c>
      <c r="E125" s="1">
        <f t="shared" si="31"/>
        <v>-2.26167E-8</v>
      </c>
      <c r="F125" s="1">
        <f t="shared" si="32"/>
        <v>-6.9250499999999997E-5</v>
      </c>
      <c r="G125" s="1">
        <f t="shared" si="33"/>
        <v>-3.1763100000000002E-4</v>
      </c>
      <c r="H125" s="1">
        <f t="shared" si="34"/>
        <v>-7.4626399999999996E-4</v>
      </c>
      <c r="I125" s="1">
        <f t="shared" si="35"/>
        <v>-1.2781299999999999E-3</v>
      </c>
      <c r="J125" s="1">
        <f t="shared" si="36"/>
        <v>-1.7907299999999999E-3</v>
      </c>
      <c r="L125">
        <f t="shared" si="37"/>
        <v>6.9250499999999997E-5</v>
      </c>
      <c r="M125">
        <f t="shared" si="38"/>
        <v>3.1763100000000002E-4</v>
      </c>
      <c r="N125">
        <f t="shared" si="39"/>
        <v>7.4626399999999996E-4</v>
      </c>
      <c r="O125">
        <f t="shared" si="40"/>
        <v>1.2781299999999999E-3</v>
      </c>
      <c r="P125">
        <f t="shared" si="41"/>
        <v>1.7907299999999999E-3</v>
      </c>
      <c r="AB125">
        <f>1/((-20*A125)-('S1 D1 300K 50L IDVG'!$CN$30*A125)-((A125)^2/2))</f>
        <v>-2.1158867179902697E-4</v>
      </c>
      <c r="AC125">
        <f>1/((-40*A125)-('S1 D1 300K 50L IDVG'!$CN$30*A125)-((A125)^2/2))</f>
        <v>-3.1584091192242295E-4</v>
      </c>
      <c r="AD125">
        <f>1/((-60*A125)-('S1 D1 300K 50L IDVG'!$CN$30*A125)-((A125)^2/2))</f>
        <v>-6.2260649073385584E-4</v>
      </c>
      <c r="AE125">
        <f>1/((-80*A125)-('S1 D1 300K 50L IDVG'!$CN$30*A125)-((A125)^2/2))</f>
        <v>-2.1668031288467948E-2</v>
      </c>
      <c r="AF125">
        <f>1/((-100*A125)-('S1 D1 300K 50L IDVG'!$CN$30*A125)-((A125)^2/2))</f>
        <v>6.6056783734888785E-4</v>
      </c>
      <c r="AL125">
        <f t="shared" si="42"/>
        <v>-6.1556717105046649E-2</v>
      </c>
      <c r="AM125">
        <f t="shared" si="43"/>
        <v>-0.42145517545271666</v>
      </c>
      <c r="AN125">
        <f t="shared" si="44"/>
        <v>-1.9519390838518462</v>
      </c>
      <c r="AO125">
        <f t="shared" si="45"/>
        <v>-116.34684399408323</v>
      </c>
      <c r="AP125">
        <f t="shared" si="46"/>
        <v>4.9694423667821876</v>
      </c>
      <c r="AS125">
        <f t="shared" si="47"/>
        <v>1.2480736528168632</v>
      </c>
      <c r="AT125">
        <f t="shared" si="48"/>
        <v>1053.4215220779524</v>
      </c>
      <c r="AU125">
        <f t="shared" si="49"/>
        <v>18.503515167935245</v>
      </c>
      <c r="AV125">
        <f t="shared" si="50"/>
        <v>7.2797170108710167</v>
      </c>
      <c r="AW125">
        <f t="shared" si="51"/>
        <v>4.4103268957451025</v>
      </c>
      <c r="AY125">
        <f t="shared" si="52"/>
        <v>-78</v>
      </c>
    </row>
    <row r="126" spans="1:51" x14ac:dyDescent="0.3">
      <c r="A126">
        <v>-77</v>
      </c>
      <c r="B126" s="1">
        <v>-2.1835500000000001E-8</v>
      </c>
      <c r="C126" s="1">
        <v>1.9000000000000001E-14</v>
      </c>
      <c r="E126" s="1">
        <f t="shared" si="31"/>
        <v>-2.1835500000000001E-8</v>
      </c>
      <c r="F126" s="1">
        <f t="shared" si="32"/>
        <v>-6.9052400000000003E-5</v>
      </c>
      <c r="G126" s="1">
        <f t="shared" si="33"/>
        <v>-3.1705299999999997E-4</v>
      </c>
      <c r="H126" s="1">
        <f t="shared" si="34"/>
        <v>-7.44993E-4</v>
      </c>
      <c r="I126" s="1">
        <f t="shared" si="35"/>
        <v>-1.2747800000000001E-3</v>
      </c>
      <c r="J126" s="1">
        <f t="shared" si="36"/>
        <v>-1.7815800000000001E-3</v>
      </c>
      <c r="L126">
        <f t="shared" si="37"/>
        <v>6.9052400000000003E-5</v>
      </c>
      <c r="M126">
        <f t="shared" si="38"/>
        <v>3.1705299999999997E-4</v>
      </c>
      <c r="N126">
        <f t="shared" si="39"/>
        <v>7.44993E-4</v>
      </c>
      <c r="O126">
        <f t="shared" si="40"/>
        <v>1.2747800000000001E-3</v>
      </c>
      <c r="P126">
        <f t="shared" si="41"/>
        <v>1.7815800000000001E-3</v>
      </c>
      <c r="AB126">
        <f>1/((-20*A126)-('S1 D1 300K 50L IDVG'!$CN$30*A126)-((A126)^2/2))</f>
        <v>-2.1611998974921579E-4</v>
      </c>
      <c r="AC126">
        <f>1/((-40*A126)-('S1 D1 300K 50L IDVG'!$CN$30*A126)-((A126)^2/2))</f>
        <v>-3.2393288095172609E-4</v>
      </c>
      <c r="AD126">
        <f>1/((-60*A126)-('S1 D1 300K 50L IDVG'!$CN$30*A126)-((A126)^2/2))</f>
        <v>-6.4638765002583026E-4</v>
      </c>
      <c r="AE126">
        <f>1/((-80*A126)-('S1 D1 300K 50L IDVG'!$CN$30*A126)-((A126)^2/2))</f>
        <v>-0.14165789264975498</v>
      </c>
      <c r="AF126">
        <f>1/((-100*A126)-('S1 D1 300K 50L IDVG'!$CN$30*A126)-((A126)^2/2))</f>
        <v>6.5234093816457723E-4</v>
      </c>
      <c r="AL126">
        <f t="shared" si="42"/>
        <v>-6.2695134785543061E-2</v>
      </c>
      <c r="AM126">
        <f t="shared" si="43"/>
        <v>-0.43146644349228458</v>
      </c>
      <c r="AN126">
        <f t="shared" si="44"/>
        <v>-2.0230441782000734</v>
      </c>
      <c r="AO126">
        <f t="shared" si="45"/>
        <v>-758.64070742714546</v>
      </c>
      <c r="AP126">
        <f t="shared" si="46"/>
        <v>4.8824756612838156</v>
      </c>
      <c r="AS126">
        <f t="shared" si="47"/>
        <v>1.2445033769253822</v>
      </c>
      <c r="AT126">
        <f t="shared" si="48"/>
        <v>1051.5045881522301</v>
      </c>
      <c r="AU126">
        <f t="shared" si="49"/>
        <v>18.472000894463061</v>
      </c>
      <c r="AV126">
        <f t="shared" si="50"/>
        <v>7.2606367514401171</v>
      </c>
      <c r="AW126">
        <f t="shared" si="51"/>
        <v>4.3877916776518848</v>
      </c>
      <c r="AY126">
        <f t="shared" si="52"/>
        <v>-77</v>
      </c>
    </row>
    <row r="127" spans="1:51" x14ac:dyDescent="0.3">
      <c r="A127">
        <v>-76</v>
      </c>
      <c r="B127" s="1">
        <v>-2.1507600000000001E-8</v>
      </c>
      <c r="C127" s="1">
        <v>-1.4999999999999999E-14</v>
      </c>
      <c r="E127" s="1">
        <f t="shared" si="31"/>
        <v>-2.1507600000000001E-8</v>
      </c>
      <c r="F127" s="1">
        <f t="shared" si="32"/>
        <v>-6.8824899999999999E-5</v>
      </c>
      <c r="G127" s="1">
        <f t="shared" si="33"/>
        <v>-3.1654900000000001E-4</v>
      </c>
      <c r="H127" s="1">
        <f t="shared" si="34"/>
        <v>-7.4367300000000003E-4</v>
      </c>
      <c r="I127" s="1">
        <f t="shared" si="35"/>
        <v>-1.27103E-3</v>
      </c>
      <c r="J127" s="1">
        <f t="shared" si="36"/>
        <v>-1.7721900000000001E-3</v>
      </c>
      <c r="L127">
        <f t="shared" si="37"/>
        <v>6.8824899999999999E-5</v>
      </c>
      <c r="M127">
        <f t="shared" si="38"/>
        <v>3.1654900000000001E-4</v>
      </c>
      <c r="N127">
        <f t="shared" si="39"/>
        <v>7.4367300000000003E-4</v>
      </c>
      <c r="O127">
        <f t="shared" si="40"/>
        <v>1.27103E-3</v>
      </c>
      <c r="P127">
        <f t="shared" si="41"/>
        <v>1.7721900000000001E-3</v>
      </c>
      <c r="AB127">
        <f>1/((-20*A127)-('S1 D1 300K 50L IDVG'!$CN$30*A127)-((A127)^2/2))</f>
        <v>-2.2080087390515584E-4</v>
      </c>
      <c r="AC127">
        <f>1/((-40*A127)-('S1 D1 300K 50L IDVG'!$CN$30*A127)-((A127)^2/2))</f>
        <v>-3.3233990488055332E-4</v>
      </c>
      <c r="AD127">
        <f>1/((-60*A127)-('S1 D1 300K 50L IDVG'!$CN$30*A127)-((A127)^2/2))</f>
        <v>-6.7160629423354361E-4</v>
      </c>
      <c r="AE127">
        <f>1/((-80*A127)-('S1 D1 300K 50L IDVG'!$CN$30*A127)-((A127)^2/2))</f>
        <v>3.222436617463826E-2</v>
      </c>
      <c r="AF127">
        <f>1/((-100*A127)-('S1 D1 300K 50L IDVG'!$CN$30*A127)-((A127)^2/2))</f>
        <v>6.4473184983960511E-4</v>
      </c>
      <c r="AL127">
        <f t="shared" si="42"/>
        <v>-6.3842002596930875E-2</v>
      </c>
      <c r="AM127">
        <f t="shared" si="43"/>
        <v>-0.44196060726510128</v>
      </c>
      <c r="AN127">
        <f t="shared" si="44"/>
        <v>-2.098248379240145</v>
      </c>
      <c r="AO127">
        <f t="shared" si="45"/>
        <v>172.06807881059882</v>
      </c>
      <c r="AP127">
        <f t="shared" si="46"/>
        <v>4.8000916662393518</v>
      </c>
      <c r="AS127">
        <f t="shared" si="47"/>
        <v>1.2404032367673206</v>
      </c>
      <c r="AT127">
        <f t="shared" si="48"/>
        <v>1049.8330748329154</v>
      </c>
      <c r="AU127">
        <f t="shared" si="49"/>
        <v>18.439271672603674</v>
      </c>
      <c r="AV127">
        <f t="shared" si="50"/>
        <v>7.2392782520771668</v>
      </c>
      <c r="AW127">
        <f t="shared" si="51"/>
        <v>4.3646653718709763</v>
      </c>
      <c r="AY127">
        <f t="shared" si="52"/>
        <v>-76</v>
      </c>
    </row>
    <row r="128" spans="1:51" x14ac:dyDescent="0.3">
      <c r="A128">
        <v>-75</v>
      </c>
      <c r="B128" s="1">
        <v>-2.0085199999999998E-8</v>
      </c>
      <c r="C128" s="1">
        <v>-2.0999999999999999E-14</v>
      </c>
      <c r="E128" s="1">
        <f t="shared" si="31"/>
        <v>-2.0085199999999998E-8</v>
      </c>
      <c r="F128" s="1">
        <f t="shared" si="32"/>
        <v>-6.8664299999999999E-5</v>
      </c>
      <c r="G128" s="1">
        <f t="shared" si="33"/>
        <v>-3.1598800000000001E-4</v>
      </c>
      <c r="H128" s="1">
        <f t="shared" si="34"/>
        <v>-7.4223900000000001E-4</v>
      </c>
      <c r="I128" s="1">
        <f t="shared" si="35"/>
        <v>-1.2671500000000001E-3</v>
      </c>
      <c r="J128" s="1">
        <f t="shared" si="36"/>
        <v>-1.7622E-3</v>
      </c>
      <c r="L128">
        <f t="shared" si="37"/>
        <v>6.8664299999999999E-5</v>
      </c>
      <c r="M128">
        <f t="shared" si="38"/>
        <v>3.1598800000000001E-4</v>
      </c>
      <c r="N128">
        <f t="shared" si="39"/>
        <v>7.4223900000000001E-4</v>
      </c>
      <c r="O128">
        <f t="shared" si="40"/>
        <v>1.2671500000000001E-3</v>
      </c>
      <c r="P128">
        <f t="shared" si="41"/>
        <v>1.7622E-3</v>
      </c>
      <c r="AB128">
        <f>1/((-20*A128)-('S1 D1 300K 50L IDVG'!$CN$30*A128)-((A128)^2/2))</f>
        <v>-2.2563808685424535E-4</v>
      </c>
      <c r="AC128">
        <f>1/((-40*A128)-('S1 D1 300K 50L IDVG'!$CN$30*A128)-((A128)^2/2))</f>
        <v>-3.410785561791543E-4</v>
      </c>
      <c r="AD128">
        <f>1/((-60*A128)-('S1 D1 300K 50L IDVG'!$CN$30*A128)-((A128)^2/2))</f>
        <v>-6.983845441375766E-4</v>
      </c>
      <c r="AE128">
        <f>1/((-80*A128)-('S1 D1 300K 50L IDVG'!$CN$30*A128)-((A128)^2/2))</f>
        <v>1.467909372305048E-2</v>
      </c>
      <c r="AF128">
        <f>1/((-100*A128)-('S1 D1 300K 50L IDVG'!$CN$30*A128)-((A128)^2/2))</f>
        <v>6.377046319966705E-4</v>
      </c>
      <c r="AL128">
        <f t="shared" si="42"/>
        <v>-6.5088390167810067E-2</v>
      </c>
      <c r="AM128">
        <f t="shared" si="43"/>
        <v>-0.45277780580736199</v>
      </c>
      <c r="AN128">
        <f t="shared" si="44"/>
        <v>-2.1777023213136015</v>
      </c>
      <c r="AO128">
        <f t="shared" si="45"/>
        <v>78.142516981564413</v>
      </c>
      <c r="AP128">
        <f t="shared" si="46"/>
        <v>4.7210097019602273</v>
      </c>
      <c r="AS128">
        <f t="shared" si="47"/>
        <v>1.2375088081546408</v>
      </c>
      <c r="AT128">
        <f t="shared" si="48"/>
        <v>1047.9725213167733</v>
      </c>
      <c r="AU128">
        <f t="shared" si="49"/>
        <v>18.403715836129155</v>
      </c>
      <c r="AV128">
        <f t="shared" si="50"/>
        <v>7.2171793247363025</v>
      </c>
      <c r="AW128">
        <f t="shared" si="51"/>
        <v>4.34006134687084</v>
      </c>
      <c r="AY128">
        <f t="shared" si="52"/>
        <v>-75</v>
      </c>
    </row>
    <row r="129" spans="1:51" x14ac:dyDescent="0.3">
      <c r="A129">
        <v>-74</v>
      </c>
      <c r="B129" s="1">
        <v>-1.97537E-8</v>
      </c>
      <c r="C129" s="1">
        <v>1E-14</v>
      </c>
      <c r="E129" s="1">
        <f t="shared" si="31"/>
        <v>-1.97537E-8</v>
      </c>
      <c r="F129" s="1">
        <f t="shared" si="32"/>
        <v>-6.8438199999999998E-5</v>
      </c>
      <c r="G129" s="1">
        <f t="shared" si="33"/>
        <v>-3.1543499999999998E-4</v>
      </c>
      <c r="H129" s="1">
        <f t="shared" si="34"/>
        <v>-7.4086599999999996E-4</v>
      </c>
      <c r="I129" s="1">
        <f t="shared" si="35"/>
        <v>-1.2630600000000001E-3</v>
      </c>
      <c r="J129" s="1">
        <f t="shared" si="36"/>
        <v>-1.75172E-3</v>
      </c>
      <c r="L129">
        <f t="shared" si="37"/>
        <v>6.8438199999999998E-5</v>
      </c>
      <c r="M129">
        <f t="shared" si="38"/>
        <v>3.1543499999999998E-4</v>
      </c>
      <c r="N129">
        <f t="shared" si="39"/>
        <v>7.4086599999999996E-4</v>
      </c>
      <c r="O129">
        <f t="shared" si="40"/>
        <v>1.2630600000000001E-3</v>
      </c>
      <c r="P129">
        <f t="shared" si="41"/>
        <v>1.75172E-3</v>
      </c>
      <c r="AB129">
        <f>1/((-20*A129)-('S1 D1 300K 50L IDVG'!$CN$30*A129)-((A129)^2/2))</f>
        <v>-2.3063878371178042E-4</v>
      </c>
      <c r="AC129">
        <f>1/((-40*A129)-('S1 D1 300K 50L IDVG'!$CN$30*A129)-((A129)^2/2))</f>
        <v>-3.5016651166554506E-4</v>
      </c>
      <c r="AD129">
        <f>1/((-60*A129)-('S1 D1 300K 50L IDVG'!$CN$30*A129)-((A129)^2/2))</f>
        <v>-7.2685816722888941E-4</v>
      </c>
      <c r="AE129">
        <f>1/((-80*A129)-('S1 D1 300K 50L IDVG'!$CN$30*A129)-((A129)^2/2))</f>
        <v>9.5954762724310052E-3</v>
      </c>
      <c r="AF129">
        <f>1/((-100*A129)-('S1 D1 300K 50L IDVG'!$CN$30*A129)-((A129)^2/2))</f>
        <v>6.312271443905421E-4</v>
      </c>
      <c r="AL129">
        <f t="shared" si="42"/>
        <v>-6.6311834422031521E-2</v>
      </c>
      <c r="AM129">
        <f t="shared" si="43"/>
        <v>-0.46402845641162027</v>
      </c>
      <c r="AN129">
        <f t="shared" si="44"/>
        <v>-2.2622961878522023</v>
      </c>
      <c r="AO129">
        <f t="shared" si="45"/>
        <v>50.915573744610242</v>
      </c>
      <c r="AP129">
        <f t="shared" si="46"/>
        <v>4.6452648396033913</v>
      </c>
      <c r="AS129">
        <f t="shared" si="47"/>
        <v>1.2334338996283212</v>
      </c>
      <c r="AT129">
        <f t="shared" si="48"/>
        <v>1046.1384997580806</v>
      </c>
      <c r="AU129">
        <f t="shared" si="49"/>
        <v>18.369672486422385</v>
      </c>
      <c r="AV129">
        <f t="shared" si="50"/>
        <v>7.1938843214311126</v>
      </c>
      <c r="AW129">
        <f t="shared" si="51"/>
        <v>4.3142505178416686</v>
      </c>
      <c r="AY129">
        <f t="shared" si="52"/>
        <v>-74</v>
      </c>
    </row>
    <row r="130" spans="1:51" x14ac:dyDescent="0.3">
      <c r="A130">
        <v>-73</v>
      </c>
      <c r="B130" s="1">
        <v>-1.8929E-8</v>
      </c>
      <c r="C130" s="1">
        <v>5.9999999999999997E-15</v>
      </c>
      <c r="E130" s="1">
        <f t="shared" si="31"/>
        <v>-1.8929E-8</v>
      </c>
      <c r="F130" s="1">
        <f t="shared" si="32"/>
        <v>-6.8236099999999995E-5</v>
      </c>
      <c r="G130" s="1">
        <f t="shared" si="33"/>
        <v>-3.1488300000000001E-4</v>
      </c>
      <c r="H130" s="1">
        <f t="shared" si="34"/>
        <v>-7.3954299999999995E-4</v>
      </c>
      <c r="I130" s="1">
        <f t="shared" si="35"/>
        <v>-1.25887E-3</v>
      </c>
      <c r="J130" s="1">
        <f t="shared" si="36"/>
        <v>-1.7408199999999999E-3</v>
      </c>
      <c r="L130">
        <f t="shared" si="37"/>
        <v>6.8236099999999995E-5</v>
      </c>
      <c r="M130">
        <f t="shared" si="38"/>
        <v>3.1488300000000001E-4</v>
      </c>
      <c r="N130">
        <f t="shared" si="39"/>
        <v>7.3954299999999995E-4</v>
      </c>
      <c r="O130">
        <f t="shared" si="40"/>
        <v>1.25887E-3</v>
      </c>
      <c r="P130">
        <f t="shared" si="41"/>
        <v>1.7408199999999999E-3</v>
      </c>
      <c r="AB130">
        <f>1/((-20*A130)-('S1 D1 300K 50L IDVG'!$CN$30*A130)-((A130)^2/2))</f>
        <v>-2.3581054018354344E-4</v>
      </c>
      <c r="AC130">
        <f>1/((-40*A130)-('S1 D1 300K 50L IDVG'!$CN$30*A130)-((A130)^2/2))</f>
        <v>-3.5962264201987583E-4</v>
      </c>
      <c r="AD130">
        <f>1/((-60*A130)-('S1 D1 300K 50L IDVG'!$CN$30*A130)-((A130)^2/2))</f>
        <v>-7.5717849934692162E-4</v>
      </c>
      <c r="AE130">
        <f>1/((-80*A130)-('S1 D1 300K 50L IDVG'!$CN$30*A130)-((A130)^2/2))</f>
        <v>7.1783667746276236E-3</v>
      </c>
      <c r="AF130">
        <f>1/((-100*A130)-('S1 D1 300K 50L IDVG'!$CN$30*A130)-((A130)^2/2))</f>
        <v>6.2527064288590991E-4</v>
      </c>
      <c r="AL130">
        <f t="shared" si="42"/>
        <v>-6.759857401557734E-2</v>
      </c>
      <c r="AM130">
        <f t="shared" si="43"/>
        <v>-0.47572542883198499</v>
      </c>
      <c r="AN130">
        <f t="shared" si="44"/>
        <v>-2.3524577298758644</v>
      </c>
      <c r="AO130">
        <f t="shared" si="45"/>
        <v>37.963535689655053</v>
      </c>
      <c r="AP130">
        <f t="shared" si="46"/>
        <v>4.572798142244074</v>
      </c>
      <c r="AS130">
        <f t="shared" si="47"/>
        <v>1.2297915333604343</v>
      </c>
      <c r="AT130">
        <f t="shared" si="48"/>
        <v>1044.3077946940691</v>
      </c>
      <c r="AU130">
        <f t="shared" si="49"/>
        <v>18.336868879967859</v>
      </c>
      <c r="AV130">
        <f t="shared" si="50"/>
        <v>7.1700197581429101</v>
      </c>
      <c r="AW130">
        <f t="shared" si="51"/>
        <v>4.2874052853590374</v>
      </c>
      <c r="AY130">
        <f t="shared" si="52"/>
        <v>-73</v>
      </c>
    </row>
    <row r="131" spans="1:51" x14ac:dyDescent="0.3">
      <c r="A131">
        <v>-72</v>
      </c>
      <c r="B131" s="1">
        <v>-1.7937E-8</v>
      </c>
      <c r="C131" s="1">
        <v>1.4E-14</v>
      </c>
      <c r="E131" s="1">
        <f t="shared" ref="E131:E194" si="57">B131</f>
        <v>-1.7937E-8</v>
      </c>
      <c r="F131" s="1">
        <f t="shared" ref="F131:F194" si="58">B333</f>
        <v>-6.8080199999999999E-5</v>
      </c>
      <c r="G131" s="1">
        <f t="shared" ref="G131:G194" si="59">B535</f>
        <v>-3.1432699999999999E-4</v>
      </c>
      <c r="H131" s="1">
        <f t="shared" ref="H131:H194" si="60">B737</f>
        <v>-7.38107E-4</v>
      </c>
      <c r="I131" s="1">
        <f t="shared" ref="I131:I194" si="61">B939</f>
        <v>-1.25449E-3</v>
      </c>
      <c r="J131" s="1">
        <f t="shared" ref="J131:J194" si="62">B1141</f>
        <v>-1.7292500000000001E-3</v>
      </c>
      <c r="L131">
        <f t="shared" ref="L131:L194" si="63">ABS(B333)</f>
        <v>6.8080199999999999E-5</v>
      </c>
      <c r="M131">
        <f t="shared" ref="M131:M194" si="64">ABS(B535)</f>
        <v>3.1432699999999999E-4</v>
      </c>
      <c r="N131">
        <f t="shared" ref="N131:N194" si="65">ABS(B737)</f>
        <v>7.38107E-4</v>
      </c>
      <c r="O131">
        <f t="shared" ref="O131:O194" si="66">ABS(B939)</f>
        <v>1.25449E-3</v>
      </c>
      <c r="P131">
        <f t="shared" ref="P131:P194" si="67">ABS(B1141)</f>
        <v>1.7292500000000001E-3</v>
      </c>
      <c r="AB131">
        <f>1/((-20*A131)-('S1 D1 300K 50L IDVG'!$CN$30*A131)-((A131)^2/2))</f>
        <v>-2.4116138302910945E-4</v>
      </c>
      <c r="AC131">
        <f>1/((-40*A131)-('S1 D1 300K 50L IDVG'!$CN$30*A131)-((A131)^2/2))</f>
        <v>-3.6946710988092977E-4</v>
      </c>
      <c r="AD131">
        <f>1/((-60*A131)-('S1 D1 300K 50L IDVG'!$CN$30*A131)-((A131)^2/2))</f>
        <v>-7.8951469709839404E-4</v>
      </c>
      <c r="AE131">
        <f>1/((-80*A131)-('S1 D1 300K 50L IDVG'!$CN$30*A131)-((A131)^2/2))</f>
        <v>5.7670415287829823E-3</v>
      </c>
      <c r="AF131">
        <f>1/((-100*A131)-('S1 D1 300K 50L IDVG'!$CN$30*A131)-((A131)^2/2))</f>
        <v>6.1980943193835479E-4</v>
      </c>
      <c r="AL131">
        <f t="shared" ref="AL131:AL194" si="68">(L131*AB131)/($AI$9*$AI$14)</f>
        <v>-6.8974524189200775E-2</v>
      </c>
      <c r="AM131">
        <f t="shared" ref="AM131:AM194" si="69">(M131*AC131)/($AI$9*$AI$14)</f>
        <v>-0.48788514546990397</v>
      </c>
      <c r="AN131">
        <f t="shared" ref="AN131:AN194" si="70">(N131*AD131)/($AI$9*$AI$14)</f>
        <v>-2.4481592657402471</v>
      </c>
      <c r="AO131">
        <f t="shared" ref="AO131:AO194" si="71">(O131*AE131)/($AI$9*$AI$14)</f>
        <v>30.393478472525853</v>
      </c>
      <c r="AP131">
        <f t="shared" ref="AP131:AP194" si="72">(P131*AF131)/($AI$9*$AI$14)</f>
        <v>4.502731905722527</v>
      </c>
      <c r="AS131">
        <f t="shared" ref="AS131:AS194" si="73">((2*L131)/(($AI$9*$AI$14)*(-20-$BB$26)^2))</f>
        <v>1.226981810940031</v>
      </c>
      <c r="AT131">
        <f t="shared" ref="AT131:AT194" si="74">((2*M131)/(($AI$9*$AI$14)*(-40-$BB$27)^2))</f>
        <v>1042.4638236513329</v>
      </c>
      <c r="AU131">
        <f t="shared" ref="AU131:AU194" si="75">((2*N131)/(($AI$9*$AI$14)*(-60-$BB$28)^2))</f>
        <v>18.301263453763255</v>
      </c>
      <c r="AV131">
        <f t="shared" ref="AV131:AV194" si="76">((2*O131)/(($AI$9*$AI$14)*(-80-$BB$29)^2))</f>
        <v>7.1450730308869854</v>
      </c>
      <c r="AW131">
        <f t="shared" ref="AW131:AW194" si="77">((2*P131)/(($AI$9*$AI$14)*(-100-$BB$30)^2))</f>
        <v>4.2589099330816031</v>
      </c>
      <c r="AY131">
        <f t="shared" ref="AY131:AY194" si="78">A131</f>
        <v>-72</v>
      </c>
    </row>
    <row r="132" spans="1:51" x14ac:dyDescent="0.3">
      <c r="A132">
        <v>-71</v>
      </c>
      <c r="B132" s="1">
        <v>-1.7404000000000002E-8</v>
      </c>
      <c r="C132" s="1">
        <v>1.9000000000000001E-14</v>
      </c>
      <c r="E132" s="1">
        <f t="shared" si="57"/>
        <v>-1.7404000000000002E-8</v>
      </c>
      <c r="F132" s="1">
        <f t="shared" si="58"/>
        <v>-6.7897299999999998E-5</v>
      </c>
      <c r="G132" s="1">
        <f t="shared" si="59"/>
        <v>-3.1379900000000002E-4</v>
      </c>
      <c r="H132" s="1">
        <f t="shared" si="60"/>
        <v>-7.3664300000000004E-4</v>
      </c>
      <c r="I132" s="1">
        <f t="shared" si="61"/>
        <v>-1.2496899999999999E-3</v>
      </c>
      <c r="J132" s="1">
        <f t="shared" si="62"/>
        <v>-1.7171899999999999E-3</v>
      </c>
      <c r="L132">
        <f t="shared" si="63"/>
        <v>6.7897299999999998E-5</v>
      </c>
      <c r="M132">
        <f t="shared" si="64"/>
        <v>3.1379900000000002E-4</v>
      </c>
      <c r="N132">
        <f t="shared" si="65"/>
        <v>7.3664300000000004E-4</v>
      </c>
      <c r="O132">
        <f t="shared" si="66"/>
        <v>1.2496899999999999E-3</v>
      </c>
      <c r="P132">
        <f t="shared" si="67"/>
        <v>1.7171899999999999E-3</v>
      </c>
      <c r="AB132">
        <f>1/((-20*A132)-('S1 D1 300K 50L IDVG'!$CN$30*A132)-((A132)^2/2))</f>
        <v>-2.4669982316642523E-4</v>
      </c>
      <c r="AC132">
        <f>1/((-40*A132)-('S1 D1 300K 50L IDVG'!$CN$30*A132)-((A132)^2/2))</f>
        <v>-3.7972147747829921E-4</v>
      </c>
      <c r="AD132">
        <f>1/((-60*A132)-('S1 D1 300K 50L IDVG'!$CN$30*A132)-((A132)^2/2))</f>
        <v>-8.2405638910535328E-4</v>
      </c>
      <c r="AE132">
        <f>1/((-80*A132)-('S1 D1 300K 50L IDVG'!$CN$30*A132)-((A132)^2/2))</f>
        <v>4.8428304998635752E-3</v>
      </c>
      <c r="AF132">
        <f>1/((-100*A132)-('S1 D1 300K 50L IDVG'!$CN$30*A132)-((A132)^2/2))</f>
        <v>6.1482056517844384E-4</v>
      </c>
      <c r="AL132">
        <f t="shared" si="68"/>
        <v>-7.0369014225822688E-2</v>
      </c>
      <c r="AM132">
        <f t="shared" si="69"/>
        <v>-0.50058385881865453</v>
      </c>
      <c r="AN132">
        <f t="shared" si="70"/>
        <v>-2.5501992971972056</v>
      </c>
      <c r="AO132">
        <f t="shared" si="71"/>
        <v>25.425042528445722</v>
      </c>
      <c r="AP132">
        <f t="shared" si="72"/>
        <v>4.4353394268063724</v>
      </c>
      <c r="AS132">
        <f t="shared" si="73"/>
        <v>1.2236854784788906</v>
      </c>
      <c r="AT132">
        <f t="shared" si="74"/>
        <v>1040.7127144596698</v>
      </c>
      <c r="AU132">
        <f t="shared" si="75"/>
        <v>18.264963771337388</v>
      </c>
      <c r="AV132">
        <f t="shared" si="76"/>
        <v>7.1177341517024102</v>
      </c>
      <c r="AW132">
        <f t="shared" si="77"/>
        <v>4.2292077767751319</v>
      </c>
      <c r="AY132">
        <f t="shared" si="78"/>
        <v>-71</v>
      </c>
    </row>
    <row r="133" spans="1:51" x14ac:dyDescent="0.3">
      <c r="A133">
        <v>-70</v>
      </c>
      <c r="B133" s="1">
        <v>-1.68316E-8</v>
      </c>
      <c r="C133">
        <v>0</v>
      </c>
      <c r="E133" s="1">
        <f t="shared" si="57"/>
        <v>-1.68316E-8</v>
      </c>
      <c r="F133" s="1">
        <f t="shared" si="58"/>
        <v>-6.7704600000000002E-5</v>
      </c>
      <c r="G133" s="1">
        <f t="shared" si="59"/>
        <v>-3.13281E-4</v>
      </c>
      <c r="H133" s="1">
        <f t="shared" si="60"/>
        <v>-7.35139E-4</v>
      </c>
      <c r="I133" s="1">
        <f t="shared" si="61"/>
        <v>-1.24438E-3</v>
      </c>
      <c r="J133" s="1">
        <f t="shared" si="62"/>
        <v>-1.7048600000000001E-3</v>
      </c>
      <c r="L133">
        <f t="shared" si="63"/>
        <v>6.7704600000000002E-5</v>
      </c>
      <c r="M133">
        <f t="shared" si="64"/>
        <v>3.13281E-4</v>
      </c>
      <c r="N133">
        <f t="shared" si="65"/>
        <v>7.35139E-4</v>
      </c>
      <c r="O133">
        <f t="shared" si="66"/>
        <v>1.24438E-3</v>
      </c>
      <c r="P133">
        <f t="shared" si="67"/>
        <v>1.7048600000000001E-3</v>
      </c>
      <c r="AB133">
        <f>1/((-20*A133)-('S1 D1 300K 50L IDVG'!$CN$30*A133)-((A133)^2/2))</f>
        <v>-2.524348916859859E-4</v>
      </c>
      <c r="AC133">
        <f>1/((-40*A133)-('S1 D1 300K 50L IDVG'!$CN$30*A133)-((A133)^2/2))</f>
        <v>-3.9040882487467369E-4</v>
      </c>
      <c r="AD133">
        <f>1/((-60*A133)-('S1 D1 300K 50L IDVG'!$CN$30*A133)-((A133)^2/2))</f>
        <v>-8.6101681057316733E-4</v>
      </c>
      <c r="AE133">
        <f>1/((-80*A133)-('S1 D1 300K 50L IDVG'!$CN$30*A133)-((A133)^2/2))</f>
        <v>4.1914224258736898E-3</v>
      </c>
      <c r="AF133">
        <f>1/((-100*A133)-('S1 D1 300K 50L IDVG'!$CN$30*A133)-((A133)^2/2))</f>
        <v>6.1028358716037846E-4</v>
      </c>
      <c r="AL133">
        <f t="shared" si="68"/>
        <v>-7.1800535660096643E-2</v>
      </c>
      <c r="AM133">
        <f t="shared" si="69"/>
        <v>-0.51382331521096869</v>
      </c>
      <c r="AN133">
        <f t="shared" si="70"/>
        <v>-2.6591400950500481</v>
      </c>
      <c r="AO133">
        <f t="shared" si="71"/>
        <v>21.911624643046846</v>
      </c>
      <c r="AP133">
        <f t="shared" si="72"/>
        <v>4.3709972788325429</v>
      </c>
      <c r="AS133">
        <f t="shared" si="73"/>
        <v>1.2202125245955568</v>
      </c>
      <c r="AT133">
        <f t="shared" si="74"/>
        <v>1038.9947702148183</v>
      </c>
      <c r="AU133">
        <f t="shared" si="75"/>
        <v>18.22767229430972</v>
      </c>
      <c r="AV133">
        <f t="shared" si="76"/>
        <v>7.0874905166044746</v>
      </c>
      <c r="AW133">
        <f t="shared" si="77"/>
        <v>4.1988406468200097</v>
      </c>
      <c r="AY133">
        <f t="shared" si="78"/>
        <v>-70</v>
      </c>
    </row>
    <row r="134" spans="1:51" x14ac:dyDescent="0.3">
      <c r="A134">
        <v>-69</v>
      </c>
      <c r="B134" s="1">
        <v>-1.61335E-8</v>
      </c>
      <c r="C134" s="1">
        <v>-8.9999999999999995E-15</v>
      </c>
      <c r="E134" s="1">
        <f t="shared" si="57"/>
        <v>-1.61335E-8</v>
      </c>
      <c r="F134" s="1">
        <f t="shared" si="58"/>
        <v>-6.7547799999999997E-5</v>
      </c>
      <c r="G134" s="1">
        <f t="shared" si="59"/>
        <v>-3.1275200000000002E-4</v>
      </c>
      <c r="H134" s="1">
        <f t="shared" si="60"/>
        <v>-7.33521E-4</v>
      </c>
      <c r="I134" s="1">
        <f t="shared" si="61"/>
        <v>-1.23913E-3</v>
      </c>
      <c r="J134" s="1">
        <f t="shared" si="62"/>
        <v>-1.69198E-3</v>
      </c>
      <c r="L134">
        <f t="shared" si="63"/>
        <v>6.7547799999999997E-5</v>
      </c>
      <c r="M134">
        <f t="shared" si="64"/>
        <v>3.1275200000000002E-4</v>
      </c>
      <c r="N134">
        <f t="shared" si="65"/>
        <v>7.33521E-4</v>
      </c>
      <c r="O134">
        <f t="shared" si="66"/>
        <v>1.23913E-3</v>
      </c>
      <c r="P134">
        <f t="shared" si="67"/>
        <v>1.69198E-3</v>
      </c>
      <c r="AB134">
        <f>1/((-20*A134)-('S1 D1 300K 50L IDVG'!$CN$30*A134)-((A134)^2/2))</f>
        <v>-2.5837617907434768E-4</v>
      </c>
      <c r="AC134">
        <f>1/((-40*A134)-('S1 D1 300K 50L IDVG'!$CN$30*A134)-((A134)^2/2))</f>
        <v>-4.015538800308355E-4</v>
      </c>
      <c r="AD134">
        <f>1/((-60*A134)-('S1 D1 300K 50L IDVG'!$CN$30*A134)-((A134)^2/2))</f>
        <v>-9.0063652671433243E-4</v>
      </c>
      <c r="AE134">
        <f>1/((-80*A134)-('S1 D1 300K 50L IDVG'!$CN$30*A134)-((A134)^2/2))</f>
        <v>3.7081786657636008E-3</v>
      </c>
      <c r="AF134">
        <f>1/((-100*A134)-('S1 D1 300K 50L IDVG'!$CN$30*A134)-((A134)^2/2))</f>
        <v>6.0618031052628036E-4</v>
      </c>
      <c r="AL134">
        <f t="shared" si="68"/>
        <v>-7.332022766876263E-2</v>
      </c>
      <c r="AM134">
        <f t="shared" si="69"/>
        <v>-0.52759910090318873</v>
      </c>
      <c r="AN134">
        <f t="shared" si="70"/>
        <v>-2.7753785840429805</v>
      </c>
      <c r="AO134">
        <f t="shared" si="71"/>
        <v>19.303570545142961</v>
      </c>
      <c r="AP134">
        <f t="shared" si="72"/>
        <v>4.308808328599655</v>
      </c>
      <c r="AS134">
        <f t="shared" si="73"/>
        <v>1.2173865818404621</v>
      </c>
      <c r="AT134">
        <f t="shared" si="74"/>
        <v>1037.240344528474</v>
      </c>
      <c r="AU134">
        <f t="shared" si="75"/>
        <v>18.187554202666924</v>
      </c>
      <c r="AV134">
        <f t="shared" si="76"/>
        <v>7.0575886174963447</v>
      </c>
      <c r="AW134">
        <f t="shared" si="77"/>
        <v>4.1671189409139284</v>
      </c>
      <c r="AY134">
        <f t="shared" si="78"/>
        <v>-69</v>
      </c>
    </row>
    <row r="135" spans="1:51" x14ac:dyDescent="0.3">
      <c r="A135">
        <v>-68</v>
      </c>
      <c r="B135" s="1">
        <v>-1.53966E-8</v>
      </c>
      <c r="C135" s="1">
        <v>-1.7999999999999999E-14</v>
      </c>
      <c r="E135" s="1">
        <f t="shared" si="57"/>
        <v>-1.53966E-8</v>
      </c>
      <c r="F135" s="1">
        <f t="shared" si="58"/>
        <v>-6.7315000000000002E-5</v>
      </c>
      <c r="G135" s="1">
        <f t="shared" si="59"/>
        <v>-3.1214799999999999E-4</v>
      </c>
      <c r="H135" s="1">
        <f t="shared" si="60"/>
        <v>-7.3197799999999999E-4</v>
      </c>
      <c r="I135" s="1">
        <f t="shared" si="61"/>
        <v>-1.23347E-3</v>
      </c>
      <c r="J135" s="1">
        <f t="shared" si="62"/>
        <v>-1.6784199999999999E-3</v>
      </c>
      <c r="L135">
        <f t="shared" si="63"/>
        <v>6.7315000000000002E-5</v>
      </c>
      <c r="M135">
        <f t="shared" si="64"/>
        <v>3.1214799999999999E-4</v>
      </c>
      <c r="N135">
        <f t="shared" si="65"/>
        <v>7.3197799999999999E-4</v>
      </c>
      <c r="O135">
        <f t="shared" si="66"/>
        <v>1.23347E-3</v>
      </c>
      <c r="P135">
        <f t="shared" si="67"/>
        <v>1.6784199999999999E-3</v>
      </c>
      <c r="AB135">
        <f>1/((-20*A135)-('S1 D1 300K 50L IDVG'!$CN$30*A135)-((A135)^2/2))</f>
        <v>-2.6453387798231067E-4</v>
      </c>
      <c r="AC135">
        <f>1/((-40*A135)-('S1 D1 300K 50L IDVG'!$CN$30*A135)-((A135)^2/2))</f>
        <v>-4.1318316206415031E-4</v>
      </c>
      <c r="AD135">
        <f>1/((-60*A135)-('S1 D1 300K 50L IDVG'!$CN$30*A135)-((A135)^2/2))</f>
        <v>-9.431878776888817E-4</v>
      </c>
      <c r="AE135">
        <f>1/((-80*A135)-('S1 D1 300K 50L IDVG'!$CN$30*A135)-((A135)^2/2))</f>
        <v>3.3359370582413343E-3</v>
      </c>
      <c r="AF135">
        <f>1/((-100*A135)-('S1 D1 300K 50L IDVG'!$CN$30*A135)-((A135)^2/2))</f>
        <v>6.0249462381129339E-4</v>
      </c>
      <c r="AL135">
        <f t="shared" si="68"/>
        <v>-7.4808900752571059E-2</v>
      </c>
      <c r="AM135">
        <f t="shared" si="69"/>
        <v>-0.54183031037056517</v>
      </c>
      <c r="AN135">
        <f t="shared" si="70"/>
        <v>-2.9003897600628155</v>
      </c>
      <c r="AO135">
        <f t="shared" si="71"/>
        <v>17.286479822343797</v>
      </c>
      <c r="AP135">
        <f t="shared" si="72"/>
        <v>4.2482879571813958</v>
      </c>
      <c r="AS135">
        <f t="shared" si="73"/>
        <v>1.2131909219336634</v>
      </c>
      <c r="AT135">
        <f t="shared" si="74"/>
        <v>1035.2371817410412</v>
      </c>
      <c r="AU135">
        <f t="shared" si="75"/>
        <v>18.149295725902501</v>
      </c>
      <c r="AV135">
        <f t="shared" si="76"/>
        <v>7.0253515224578669</v>
      </c>
      <c r="AW135">
        <f t="shared" si="77"/>
        <v>4.1337224865593889</v>
      </c>
      <c r="AY135">
        <f t="shared" si="78"/>
        <v>-68</v>
      </c>
    </row>
    <row r="136" spans="1:51" x14ac:dyDescent="0.3">
      <c r="A136">
        <v>-67</v>
      </c>
      <c r="B136" s="1">
        <v>-1.48276E-8</v>
      </c>
      <c r="C136" s="1">
        <v>-1.7E-14</v>
      </c>
      <c r="E136" s="1">
        <f t="shared" si="57"/>
        <v>-1.48276E-8</v>
      </c>
      <c r="F136" s="1">
        <f t="shared" si="58"/>
        <v>-6.71472E-5</v>
      </c>
      <c r="G136" s="1">
        <f t="shared" si="59"/>
        <v>-3.1164300000000001E-4</v>
      </c>
      <c r="H136" s="1">
        <f t="shared" si="60"/>
        <v>-7.3039899999999996E-4</v>
      </c>
      <c r="I136" s="1">
        <f t="shared" si="61"/>
        <v>-1.2274E-3</v>
      </c>
      <c r="J136" s="1">
        <f t="shared" si="62"/>
        <v>-1.66453E-3</v>
      </c>
      <c r="L136">
        <f t="shared" si="63"/>
        <v>6.71472E-5</v>
      </c>
      <c r="M136">
        <f t="shared" si="64"/>
        <v>3.1164300000000001E-4</v>
      </c>
      <c r="N136">
        <f t="shared" si="65"/>
        <v>7.3039899999999996E-4</v>
      </c>
      <c r="O136">
        <f t="shared" si="66"/>
        <v>1.2274E-3</v>
      </c>
      <c r="P136">
        <f t="shared" si="67"/>
        <v>1.66453E-3</v>
      </c>
      <c r="AB136">
        <f>1/((-20*A136)-('S1 D1 300K 50L IDVG'!$CN$30*A136)-((A136)^2/2))</f>
        <v>-2.709188299135129E-4</v>
      </c>
      <c r="AC136">
        <f>1/((-40*A136)-('S1 D1 300K 50L IDVG'!$CN$30*A136)-((A136)^2/2))</f>
        <v>-4.2532513925280221E-4</v>
      </c>
      <c r="AD136">
        <f>1/((-60*A136)-('S1 D1 300K 50L IDVG'!$CN$30*A136)-((A136)^2/2))</f>
        <v>-9.8898031294212228E-4</v>
      </c>
      <c r="AE136">
        <f>1/((-80*A136)-('S1 D1 300K 50L IDVG'!$CN$30*A136)-((A136)^2/2))</f>
        <v>3.0408305111311656E-3</v>
      </c>
      <c r="AF136">
        <f>1/((-100*A136)-('S1 D1 300K 50L IDVG'!$CN$30*A136)-((A136)^2/2))</f>
        <v>5.9921232591696508E-4</v>
      </c>
      <c r="AL136">
        <f t="shared" si="68"/>
        <v>-7.6423552777501139E-2</v>
      </c>
      <c r="AM136">
        <f t="shared" si="69"/>
        <v>-0.55685042282959152</v>
      </c>
      <c r="AN136">
        <f t="shared" si="70"/>
        <v>-3.0346453304629555</v>
      </c>
      <c r="AO136">
        <f t="shared" si="71"/>
        <v>15.679725584747125</v>
      </c>
      <c r="AP136">
        <f t="shared" si="72"/>
        <v>4.1901781678832988</v>
      </c>
      <c r="AS136">
        <f t="shared" si="73"/>
        <v>1.2101667306434536</v>
      </c>
      <c r="AT136">
        <f t="shared" si="74"/>
        <v>1033.5623519270453</v>
      </c>
      <c r="AU136">
        <f t="shared" si="75"/>
        <v>18.110144633996462</v>
      </c>
      <c r="AV136">
        <f t="shared" si="76"/>
        <v>6.9907792314890402</v>
      </c>
      <c r="AW136">
        <f t="shared" si="77"/>
        <v>4.0995132866342754</v>
      </c>
      <c r="AY136">
        <f t="shared" si="78"/>
        <v>-67</v>
      </c>
    </row>
    <row r="137" spans="1:51" x14ac:dyDescent="0.3">
      <c r="A137">
        <v>-66</v>
      </c>
      <c r="B137" s="1">
        <v>-1.4206500000000001E-8</v>
      </c>
      <c r="C137" s="1">
        <v>-2.0000000000000002E-15</v>
      </c>
      <c r="E137" s="1">
        <f t="shared" si="57"/>
        <v>-1.4206500000000001E-8</v>
      </c>
      <c r="F137" s="1">
        <f t="shared" si="58"/>
        <v>-6.6968800000000002E-5</v>
      </c>
      <c r="G137" s="1">
        <f t="shared" si="59"/>
        <v>-3.1111399999999998E-4</v>
      </c>
      <c r="H137" s="1">
        <f t="shared" si="60"/>
        <v>-7.2865699999999996E-4</v>
      </c>
      <c r="I137" s="1">
        <f t="shared" si="61"/>
        <v>-1.22087E-3</v>
      </c>
      <c r="J137" s="1">
        <f t="shared" si="62"/>
        <v>-1.6502299999999999E-3</v>
      </c>
      <c r="L137">
        <f t="shared" si="63"/>
        <v>6.6968800000000002E-5</v>
      </c>
      <c r="M137">
        <f t="shared" si="64"/>
        <v>3.1111399999999998E-4</v>
      </c>
      <c r="N137">
        <f t="shared" si="65"/>
        <v>7.2865699999999996E-4</v>
      </c>
      <c r="O137">
        <f t="shared" si="66"/>
        <v>1.22087E-3</v>
      </c>
      <c r="P137">
        <f t="shared" si="67"/>
        <v>1.6502299999999999E-3</v>
      </c>
      <c r="AB137">
        <f>1/((-20*A137)-('S1 D1 300K 50L IDVG'!$CN$30*A137)-((A137)^2/2))</f>
        <v>-2.7754257625512059E-4</v>
      </c>
      <c r="AC137">
        <f>1/((-40*A137)-('S1 D1 300K 50L IDVG'!$CN$30*A137)-((A137)^2/2))</f>
        <v>-4.3801040354657925E-4</v>
      </c>
      <c r="AD137">
        <f>1/((-60*A137)-('S1 D1 300K 50L IDVG'!$CN$30*A137)-((A137)^2/2))</f>
        <v>-1.0383668289102618E-3</v>
      </c>
      <c r="AE137">
        <f>1/((-80*A137)-('S1 D1 300K 50L IDVG'!$CN$30*A137)-((A137)^2/2))</f>
        <v>2.8015190558395944E-3</v>
      </c>
      <c r="AF137">
        <f>1/((-100*A137)-('S1 D1 300K 50L IDVG'!$CN$30*A137)-((A137)^2/2))</f>
        <v>5.963209839453408E-4</v>
      </c>
      <c r="AL137">
        <f t="shared" si="68"/>
        <v>-7.8084036671114548E-2</v>
      </c>
      <c r="AM137">
        <f t="shared" si="69"/>
        <v>-0.57248499087074078</v>
      </c>
      <c r="AN137">
        <f t="shared" si="70"/>
        <v>-3.1785867731630701</v>
      </c>
      <c r="AO137">
        <f t="shared" si="71"/>
        <v>14.368886936315178</v>
      </c>
      <c r="AP137">
        <f t="shared" si="72"/>
        <v>4.1341353821161047</v>
      </c>
      <c r="AS137">
        <f t="shared" si="73"/>
        <v>1.2069514998557693</v>
      </c>
      <c r="AT137">
        <f t="shared" si="74"/>
        <v>1031.8079262407007</v>
      </c>
      <c r="AU137">
        <f t="shared" si="75"/>
        <v>18.066951979088085</v>
      </c>
      <c r="AV137">
        <f t="shared" si="76"/>
        <v>6.9535869645983581</v>
      </c>
      <c r="AW137">
        <f t="shared" si="77"/>
        <v>4.0642943119093555</v>
      </c>
      <c r="AY137">
        <f t="shared" si="78"/>
        <v>-66</v>
      </c>
    </row>
    <row r="138" spans="1:51" x14ac:dyDescent="0.3">
      <c r="A138">
        <v>-65</v>
      </c>
      <c r="B138" s="1">
        <v>-1.3603699999999999E-8</v>
      </c>
      <c r="C138" s="1">
        <v>-1.1E-14</v>
      </c>
      <c r="E138" s="1">
        <f t="shared" si="57"/>
        <v>-1.3603699999999999E-8</v>
      </c>
      <c r="F138" s="1">
        <f t="shared" si="58"/>
        <v>-6.6781100000000003E-5</v>
      </c>
      <c r="G138" s="1">
        <f t="shared" si="59"/>
        <v>-3.1057600000000002E-4</v>
      </c>
      <c r="H138" s="1">
        <f t="shared" si="60"/>
        <v>-7.2692500000000001E-4</v>
      </c>
      <c r="I138" s="1">
        <f t="shared" si="61"/>
        <v>-1.2142399999999999E-3</v>
      </c>
      <c r="J138" s="1">
        <f t="shared" si="62"/>
        <v>-1.63543E-3</v>
      </c>
      <c r="L138">
        <f t="shared" si="63"/>
        <v>6.6781100000000003E-5</v>
      </c>
      <c r="M138">
        <f t="shared" si="64"/>
        <v>3.1057600000000002E-4</v>
      </c>
      <c r="N138">
        <f t="shared" si="65"/>
        <v>7.2692500000000001E-4</v>
      </c>
      <c r="O138">
        <f t="shared" si="66"/>
        <v>1.2142399999999999E-3</v>
      </c>
      <c r="P138">
        <f t="shared" si="67"/>
        <v>1.63543E-3</v>
      </c>
      <c r="AB138">
        <f>1/((-20*A138)-('S1 D1 300K 50L IDVG'!$CN$30*A138)-((A138)^2/2))</f>
        <v>-2.8441741412464405E-4</v>
      </c>
      <c r="AC138">
        <f>1/((-40*A138)-('S1 D1 300K 50L IDVG'!$CN$30*A138)-((A138)^2/2))</f>
        <v>-4.5127186358518302E-4</v>
      </c>
      <c r="AD138">
        <f>1/((-60*A138)-('S1 D1 300K 50L IDVG'!$CN$30*A138)-((A138)^2/2))</f>
        <v>-1.0917517848824305E-3</v>
      </c>
      <c r="AE138">
        <f>1/((-80*A138)-('S1 D1 300K 50L IDVG'!$CN$30*A138)-((A138)^2/2))</f>
        <v>2.6038894352274173E-3</v>
      </c>
      <c r="AF138">
        <f>1/((-100*A138)-('S1 D1 300K 50L IDVG'!$CN$30*A138)-((A138)^2/2))</f>
        <v>5.9380981164102733E-4</v>
      </c>
      <c r="AL138">
        <f t="shared" si="68"/>
        <v>-7.9793933863186839E-2</v>
      </c>
      <c r="AM138">
        <f t="shared" si="69"/>
        <v>-0.58879792826888633</v>
      </c>
      <c r="AN138">
        <f t="shared" si="70"/>
        <v>-3.3340617587344874</v>
      </c>
      <c r="AO138">
        <f t="shared" si="71"/>
        <v>13.282725558030657</v>
      </c>
      <c r="AP138">
        <f t="shared" si="72"/>
        <v>4.0798054508634616</v>
      </c>
      <c r="AS138">
        <f t="shared" si="73"/>
        <v>1.2035686589429424</v>
      </c>
      <c r="AT138">
        <f t="shared" si="74"/>
        <v>1030.0236521022259</v>
      </c>
      <c r="AU138">
        <f t="shared" si="75"/>
        <v>18.024007272830165</v>
      </c>
      <c r="AV138">
        <f t="shared" si="76"/>
        <v>6.9158251377246627</v>
      </c>
      <c r="AW138">
        <f t="shared" si="77"/>
        <v>4.0278439045017471</v>
      </c>
      <c r="AY138">
        <f t="shared" si="78"/>
        <v>-65</v>
      </c>
    </row>
    <row r="139" spans="1:51" x14ac:dyDescent="0.3">
      <c r="A139">
        <v>-64</v>
      </c>
      <c r="B139" s="1">
        <v>-1.3084E-8</v>
      </c>
      <c r="C139" s="1">
        <v>-2.9999999999999998E-15</v>
      </c>
      <c r="E139" s="1">
        <f t="shared" si="57"/>
        <v>-1.3084E-8</v>
      </c>
      <c r="F139" s="1">
        <f t="shared" si="58"/>
        <v>-6.6598099999999995E-5</v>
      </c>
      <c r="G139" s="1">
        <f t="shared" si="59"/>
        <v>-3.1005900000000001E-4</v>
      </c>
      <c r="H139" s="1">
        <f t="shared" si="60"/>
        <v>-7.2500199999999998E-4</v>
      </c>
      <c r="I139" s="1">
        <f t="shared" si="61"/>
        <v>-1.20692E-3</v>
      </c>
      <c r="J139" s="1">
        <f t="shared" si="62"/>
        <v>-1.61973E-3</v>
      </c>
      <c r="L139">
        <f t="shared" si="63"/>
        <v>6.6598099999999995E-5</v>
      </c>
      <c r="M139">
        <f t="shared" si="64"/>
        <v>3.1005900000000001E-4</v>
      </c>
      <c r="N139">
        <f t="shared" si="65"/>
        <v>7.2500199999999998E-4</v>
      </c>
      <c r="O139">
        <f t="shared" si="66"/>
        <v>1.20692E-3</v>
      </c>
      <c r="P139">
        <f t="shared" si="67"/>
        <v>1.61973E-3</v>
      </c>
      <c r="AB139">
        <f>1/((-20*A139)-('S1 D1 300K 50L IDVG'!$CN$30*A139)-((A139)^2/2))</f>
        <v>-2.9155645756664614E-4</v>
      </c>
      <c r="AC139">
        <f>1/((-40*A139)-('S1 D1 300K 50L IDVG'!$CN$30*A139)-((A139)^2/2))</f>
        <v>-4.6514495850216855E-4</v>
      </c>
      <c r="AD139">
        <f>1/((-60*A139)-('S1 D1 300K 50L IDVG'!$CN$30*A139)-((A139)^2/2))</f>
        <v>-1.1496004527732663E-3</v>
      </c>
      <c r="AE139">
        <f>1/((-80*A139)-('S1 D1 300K 50L IDVG'!$CN$30*A139)-((A139)^2/2))</f>
        <v>2.4382360520184957E-3</v>
      </c>
      <c r="AF139">
        <f>1/((-100*A139)-('S1 D1 300K 50L IDVG'!$CN$30*A139)-((A139)^2/2))</f>
        <v>5.9166956615487349E-4</v>
      </c>
      <c r="AL139">
        <f t="shared" si="68"/>
        <v>-8.1572660782762332E-2</v>
      </c>
      <c r="AM139">
        <f t="shared" si="69"/>
        <v>-0.60588860494835473</v>
      </c>
      <c r="AN139">
        <f t="shared" si="70"/>
        <v>-3.5014365053432108</v>
      </c>
      <c r="AO139">
        <f t="shared" si="71"/>
        <v>12.362729222245797</v>
      </c>
      <c r="AP139">
        <f t="shared" si="72"/>
        <v>4.0260761183909839</v>
      </c>
      <c r="AS139">
        <f t="shared" si="73"/>
        <v>1.2002705242223917</v>
      </c>
      <c r="AT139">
        <f t="shared" si="74"/>
        <v>1028.3090243520558</v>
      </c>
      <c r="AU139">
        <f t="shared" si="75"/>
        <v>17.976326747348644</v>
      </c>
      <c r="AV139">
        <f t="shared" si="76"/>
        <v>6.8741333469681862</v>
      </c>
      <c r="AW139">
        <f t="shared" si="77"/>
        <v>3.9891769182652967</v>
      </c>
      <c r="AY139">
        <f t="shared" si="78"/>
        <v>-64</v>
      </c>
    </row>
    <row r="140" spans="1:51" x14ac:dyDescent="0.3">
      <c r="A140">
        <v>-63</v>
      </c>
      <c r="B140" s="1">
        <v>-1.26153E-8</v>
      </c>
      <c r="C140">
        <v>0</v>
      </c>
      <c r="E140" s="1">
        <f t="shared" si="57"/>
        <v>-1.26153E-8</v>
      </c>
      <c r="F140" s="1">
        <f t="shared" si="58"/>
        <v>-6.6430800000000001E-5</v>
      </c>
      <c r="G140" s="1">
        <f t="shared" si="59"/>
        <v>-3.0951200000000001E-4</v>
      </c>
      <c r="H140" s="1">
        <f t="shared" si="60"/>
        <v>-7.2306200000000001E-4</v>
      </c>
      <c r="I140" s="1">
        <f t="shared" si="61"/>
        <v>-1.19936E-3</v>
      </c>
      <c r="J140" s="1">
        <f t="shared" si="62"/>
        <v>-1.60389E-3</v>
      </c>
      <c r="L140">
        <f t="shared" si="63"/>
        <v>6.6430800000000001E-5</v>
      </c>
      <c r="M140">
        <f t="shared" si="64"/>
        <v>3.0951200000000001E-4</v>
      </c>
      <c r="N140">
        <f t="shared" si="65"/>
        <v>7.2306200000000001E-4</v>
      </c>
      <c r="O140">
        <f t="shared" si="66"/>
        <v>1.19936E-3</v>
      </c>
      <c r="P140">
        <f t="shared" si="67"/>
        <v>1.60389E-3</v>
      </c>
      <c r="AB140">
        <f>1/((-20*A140)-('S1 D1 300K 50L IDVG'!$CN$30*A140)-((A140)^2/2))</f>
        <v>-2.9897370470142819E-4</v>
      </c>
      <c r="AC140">
        <f>1/((-40*A140)-('S1 D1 300K 50L IDVG'!$CN$30*A140)-((A140)^2/2))</f>
        <v>-4.79667895113077E-4</v>
      </c>
      <c r="AD140">
        <f>1/((-60*A140)-('S1 D1 300K 50L IDVG'!$CN$30*A140)-((A140)^2/2))</f>
        <v>-1.2124507653704891E-3</v>
      </c>
      <c r="AE140">
        <f>1/((-80*A140)-('S1 D1 300K 50L IDVG'!$CN$30*A140)-((A140)^2/2))</f>
        <v>2.2976661346167594E-3</v>
      </c>
      <c r="AF140">
        <f>1/((-100*A140)-('S1 D1 300K 50L IDVG'!$CN$30*A140)-((A140)^2/2))</f>
        <v>5.8989246123822693E-4</v>
      </c>
      <c r="AL140">
        <f t="shared" si="68"/>
        <v>-8.3437753018413649E-2</v>
      </c>
      <c r="AM140">
        <f t="shared" si="69"/>
        <v>-0.62370362407865021</v>
      </c>
      <c r="AN140">
        <f t="shared" si="70"/>
        <v>-3.6829835120960719</v>
      </c>
      <c r="AO140">
        <f t="shared" si="71"/>
        <v>11.577015326844089</v>
      </c>
      <c r="AP140">
        <f t="shared" si="72"/>
        <v>3.974729243807912</v>
      </c>
      <c r="AS140">
        <f t="shared" si="73"/>
        <v>1.1972553442292329</v>
      </c>
      <c r="AT140">
        <f t="shared" si="74"/>
        <v>1026.4949017614501</v>
      </c>
      <c r="AU140">
        <f t="shared" si="75"/>
        <v>17.928224709161363</v>
      </c>
      <c r="AV140">
        <f t="shared" si="76"/>
        <v>6.8310746122524808</v>
      </c>
      <c r="AW140">
        <f t="shared" si="77"/>
        <v>3.9501651308776937</v>
      </c>
      <c r="AY140">
        <f t="shared" si="78"/>
        <v>-63</v>
      </c>
    </row>
    <row r="141" spans="1:51" x14ac:dyDescent="0.3">
      <c r="A141">
        <v>-62</v>
      </c>
      <c r="B141" s="1">
        <v>-1.22245E-8</v>
      </c>
      <c r="C141" s="1">
        <v>-8.0000000000000006E-15</v>
      </c>
      <c r="E141" s="1">
        <f t="shared" si="57"/>
        <v>-1.22245E-8</v>
      </c>
      <c r="F141" s="1">
        <f t="shared" si="58"/>
        <v>-6.6250900000000006E-5</v>
      </c>
      <c r="G141" s="1">
        <f t="shared" si="59"/>
        <v>-3.0898900000000002E-4</v>
      </c>
      <c r="H141" s="1">
        <f t="shared" si="60"/>
        <v>-7.2108100000000004E-4</v>
      </c>
      <c r="I141" s="1">
        <f t="shared" si="61"/>
        <v>-1.1913200000000001E-3</v>
      </c>
      <c r="J141" s="1">
        <f t="shared" si="62"/>
        <v>-1.58756E-3</v>
      </c>
      <c r="L141">
        <f t="shared" si="63"/>
        <v>6.6250900000000006E-5</v>
      </c>
      <c r="M141">
        <f t="shared" si="64"/>
        <v>3.0898900000000002E-4</v>
      </c>
      <c r="N141">
        <f t="shared" si="65"/>
        <v>7.2108100000000004E-4</v>
      </c>
      <c r="O141">
        <f t="shared" si="66"/>
        <v>1.1913200000000001E-3</v>
      </c>
      <c r="P141">
        <f t="shared" si="67"/>
        <v>1.58756E-3</v>
      </c>
      <c r="AB141">
        <f>1/((-20*A141)-('S1 D1 300K 50L IDVG'!$CN$30*A141)-((A141)^2/2))</f>
        <v>-3.0668411150605661E-4</v>
      </c>
      <c r="AC141">
        <f>1/((-40*A141)-('S1 D1 300K 50L IDVG'!$CN$30*A141)-((A141)^2/2))</f>
        <v>-4.9488191145766452E-4</v>
      </c>
      <c r="AD141">
        <f>1/((-60*A141)-('S1 D1 300K 50L IDVG'!$CN$30*A141)-((A141)^2/2))</f>
        <v>-1.2809278753357759E-3</v>
      </c>
      <c r="AE141">
        <f>1/((-80*A141)-('S1 D1 300K 50L IDVG'!$CN$30*A141)-((A141)^2/2))</f>
        <v>2.1771507509800603E-3</v>
      </c>
      <c r="AF141">
        <f>1/((-100*A141)-('S1 D1 300K 50L IDVG'!$CN$30*A141)-((A141)^2/2))</f>
        <v>5.8847209531505179E-4</v>
      </c>
      <c r="AL141">
        <f t="shared" si="68"/>
        <v>-8.5357794246895796E-2</v>
      </c>
      <c r="AM141">
        <f t="shared" si="69"/>
        <v>-0.64239880359877988</v>
      </c>
      <c r="AN141">
        <f t="shared" si="70"/>
        <v>-3.8803317173656247</v>
      </c>
      <c r="AO141">
        <f t="shared" si="71"/>
        <v>10.896249999575462</v>
      </c>
      <c r="AP141">
        <f t="shared" si="72"/>
        <v>3.9247874879780595</v>
      </c>
      <c r="AS141">
        <f t="shared" si="73"/>
        <v>1.1940130795503967</v>
      </c>
      <c r="AT141">
        <f t="shared" si="74"/>
        <v>1024.7603750431929</v>
      </c>
      <c r="AU141">
        <f t="shared" si="75"/>
        <v>17.879106081507235</v>
      </c>
      <c r="AV141">
        <f t="shared" si="76"/>
        <v>6.7852819896183183</v>
      </c>
      <c r="AW141">
        <f t="shared" si="77"/>
        <v>3.9099465394610551</v>
      </c>
      <c r="AY141">
        <f t="shared" si="78"/>
        <v>-62</v>
      </c>
    </row>
    <row r="142" spans="1:51" x14ac:dyDescent="0.3">
      <c r="A142">
        <v>-61</v>
      </c>
      <c r="B142" s="1">
        <v>-1.17058E-8</v>
      </c>
      <c r="C142" s="1">
        <v>-1.4E-14</v>
      </c>
      <c r="E142" s="1">
        <f t="shared" si="57"/>
        <v>-1.17058E-8</v>
      </c>
      <c r="F142" s="1">
        <f t="shared" si="58"/>
        <v>-6.6082399999999996E-5</v>
      </c>
      <c r="G142" s="1">
        <f t="shared" si="59"/>
        <v>-3.0845800000000001E-4</v>
      </c>
      <c r="H142" s="1">
        <f t="shared" si="60"/>
        <v>-7.1907700000000004E-4</v>
      </c>
      <c r="I142" s="1">
        <f t="shared" si="61"/>
        <v>-1.1829200000000001E-3</v>
      </c>
      <c r="J142" s="1">
        <f t="shared" si="62"/>
        <v>-1.57091E-3</v>
      </c>
      <c r="L142">
        <f t="shared" si="63"/>
        <v>6.6082399999999996E-5</v>
      </c>
      <c r="M142">
        <f t="shared" si="64"/>
        <v>3.0845800000000001E-4</v>
      </c>
      <c r="N142">
        <f t="shared" si="65"/>
        <v>7.1907700000000004E-4</v>
      </c>
      <c r="O142">
        <f t="shared" si="66"/>
        <v>1.1829200000000001E-3</v>
      </c>
      <c r="P142">
        <f t="shared" si="67"/>
        <v>1.57091E-3</v>
      </c>
      <c r="AB142">
        <f>1/((-20*A142)-('S1 D1 300K 50L IDVG'!$CN$30*A142)-((A142)^2/2))</f>
        <v>-3.1470367299797516E-4</v>
      </c>
      <c r="AC142">
        <f>1/((-40*A142)-('S1 D1 300K 50L IDVG'!$CN$30*A142)-((A142)^2/2))</f>
        <v>-5.1083157009740635E-4</v>
      </c>
      <c r="AD142">
        <f>1/((-60*A142)-('S1 D1 300K 50L IDVG'!$CN$30*A142)-((A142)^2/2))</f>
        <v>-1.355762339944768E-3</v>
      </c>
      <c r="AE142">
        <f>1/((-80*A142)-('S1 D1 300K 50L IDVG'!$CN$30*A142)-((A142)^2/2))</f>
        <v>2.0729358385510829E-3</v>
      </c>
      <c r="AF142">
        <f>1/((-100*A142)-('S1 D1 300K 50L IDVG'!$CN$30*A142)-((A142)^2/2))</f>
        <v>5.8740339317197915E-4</v>
      </c>
      <c r="AL142">
        <f t="shared" si="68"/>
        <v>-8.7367064466915889E-2</v>
      </c>
      <c r="AM142">
        <f t="shared" si="69"/>
        <v>-0.66196326945155259</v>
      </c>
      <c r="AN142">
        <f t="shared" si="70"/>
        <v>-4.0956146555835806</v>
      </c>
      <c r="AO142">
        <f t="shared" si="71"/>
        <v>10.301521165004575</v>
      </c>
      <c r="AP142">
        <f t="shared" si="72"/>
        <v>3.8765722246365377</v>
      </c>
      <c r="AS142">
        <f t="shared" si="73"/>
        <v>1.1909762724443158</v>
      </c>
      <c r="AT142">
        <f t="shared" si="74"/>
        <v>1022.9993163674862</v>
      </c>
      <c r="AU142">
        <f t="shared" si="75"/>
        <v>17.829417171957072</v>
      </c>
      <c r="AV142">
        <f t="shared" si="76"/>
        <v>6.7374389510453119</v>
      </c>
      <c r="AW142">
        <f t="shared" si="77"/>
        <v>3.868939831127495</v>
      </c>
      <c r="AY142">
        <f t="shared" si="78"/>
        <v>-61</v>
      </c>
    </row>
    <row r="143" spans="1:51" x14ac:dyDescent="0.3">
      <c r="A143">
        <v>-60</v>
      </c>
      <c r="B143" s="1">
        <v>-1.11223E-8</v>
      </c>
      <c r="C143" s="1">
        <v>-1.1E-14</v>
      </c>
      <c r="E143" s="1">
        <f t="shared" si="57"/>
        <v>-1.11223E-8</v>
      </c>
      <c r="F143" s="1">
        <f t="shared" si="58"/>
        <v>-6.59234E-5</v>
      </c>
      <c r="G143" s="1">
        <f t="shared" si="59"/>
        <v>-3.0795200000000001E-4</v>
      </c>
      <c r="H143" s="1">
        <f t="shared" si="60"/>
        <v>-7.1693400000000002E-4</v>
      </c>
      <c r="I143" s="1">
        <f t="shared" si="61"/>
        <v>-1.17417E-3</v>
      </c>
      <c r="J143" s="1">
        <f t="shared" si="62"/>
        <v>-1.55342E-3</v>
      </c>
      <c r="L143">
        <f t="shared" si="63"/>
        <v>6.59234E-5</v>
      </c>
      <c r="M143">
        <f t="shared" si="64"/>
        <v>3.0795200000000001E-4</v>
      </c>
      <c r="N143">
        <f t="shared" si="65"/>
        <v>7.1693400000000002E-4</v>
      </c>
      <c r="O143">
        <f t="shared" si="66"/>
        <v>1.17417E-3</v>
      </c>
      <c r="P143">
        <f t="shared" si="67"/>
        <v>1.55342E-3</v>
      </c>
      <c r="AB143">
        <f>1/((-20*A143)-('S1 D1 300K 50L IDVG'!$CN$30*A143)-((A143)^2/2))</f>
        <v>-3.2304951269486915E-4</v>
      </c>
      <c r="AC143">
        <f>1/((-40*A143)-('S1 D1 300K 50L IDVG'!$CN$30*A143)-((A143)^2/2))</f>
        <v>-5.2756508507146639E-4</v>
      </c>
      <c r="AD143">
        <f>1/((-60*A143)-('S1 D1 300K 50L IDVG'!$CN$30*A143)-((A143)^2/2))</f>
        <v>-1.4378130279778857E-3</v>
      </c>
      <c r="AE143">
        <f>1/((-80*A143)-('S1 D1 300K 50L IDVG'!$CN$30*A143)-((A143)^2/2))</f>
        <v>1.9821633942881411E-3</v>
      </c>
      <c r="AF143">
        <f>1/((-100*A143)-('S1 D1 300K 50L IDVG'!$CN$30*A143)-((A143)^2/2))</f>
        <v>5.8668256026313704E-4</v>
      </c>
      <c r="AL143">
        <f t="shared" si="68"/>
        <v>-8.94682232522786E-2</v>
      </c>
      <c r="AM143">
        <f t="shared" si="69"/>
        <v>-0.68252599873387199</v>
      </c>
      <c r="AN143">
        <f t="shared" si="70"/>
        <v>-4.3305366241646572</v>
      </c>
      <c r="AO143">
        <f t="shared" si="71"/>
        <v>9.7775614931867167</v>
      </c>
      <c r="AP143">
        <f t="shared" si="72"/>
        <v>3.8287075561574548</v>
      </c>
      <c r="AS143">
        <f t="shared" si="73"/>
        <v>1.1881106799821981</v>
      </c>
      <c r="AT143">
        <f t="shared" si="74"/>
        <v>1021.321170058809</v>
      </c>
      <c r="AU143">
        <f t="shared" si="75"/>
        <v>17.776281776165657</v>
      </c>
      <c r="AV143">
        <f t="shared" si="76"/>
        <v>6.6876024525317632</v>
      </c>
      <c r="AW143">
        <f t="shared" si="77"/>
        <v>3.8258643158870167</v>
      </c>
      <c r="AY143">
        <f t="shared" si="78"/>
        <v>-60</v>
      </c>
    </row>
    <row r="144" spans="1:51" x14ac:dyDescent="0.3">
      <c r="A144">
        <v>-59</v>
      </c>
      <c r="B144" s="1">
        <v>-1.06948E-8</v>
      </c>
      <c r="C144" s="1">
        <v>2.9000000000000003E-14</v>
      </c>
      <c r="E144" s="1">
        <f t="shared" si="57"/>
        <v>-1.06948E-8</v>
      </c>
      <c r="F144" s="1">
        <f t="shared" si="58"/>
        <v>-6.5769299999999994E-5</v>
      </c>
      <c r="G144" s="1">
        <f t="shared" si="59"/>
        <v>-3.0736700000000001E-4</v>
      </c>
      <c r="H144" s="1">
        <f t="shared" si="60"/>
        <v>-7.1449199999999995E-4</v>
      </c>
      <c r="I144" s="1">
        <f t="shared" si="61"/>
        <v>-1.16471E-3</v>
      </c>
      <c r="J144" s="1">
        <f t="shared" si="62"/>
        <v>-1.5357400000000001E-3</v>
      </c>
      <c r="L144">
        <f t="shared" si="63"/>
        <v>6.5769299999999994E-5</v>
      </c>
      <c r="M144">
        <f t="shared" si="64"/>
        <v>3.0736700000000001E-4</v>
      </c>
      <c r="N144">
        <f t="shared" si="65"/>
        <v>7.1449199999999995E-4</v>
      </c>
      <c r="O144">
        <f t="shared" si="66"/>
        <v>1.16471E-3</v>
      </c>
      <c r="P144">
        <f t="shared" si="67"/>
        <v>1.5357400000000001E-3</v>
      </c>
      <c r="AB144">
        <f>1/((-20*A144)-('S1 D1 300K 50L IDVG'!$CN$30*A144)-((A144)^2/2))</f>
        <v>-3.3173998134370839E-4</v>
      </c>
      <c r="AC144">
        <f>1/((-40*A144)-('S1 D1 300K 50L IDVG'!$CN$30*A144)-((A144)^2/2))</f>
        <v>-5.4513468700005023E-4</v>
      </c>
      <c r="AD144">
        <f>1/((-60*A144)-('S1 D1 300K 50L IDVG'!$CN$30*A144)-((A144)^2/2))</f>
        <v>-1.52809624080761E-3</v>
      </c>
      <c r="AE144">
        <f>1/((-80*A144)-('S1 D1 300K 50L IDVG'!$CN$30*A144)-((A144)^2/2))</f>
        <v>1.9026202572096755E-3</v>
      </c>
      <c r="AF144">
        <f>1/((-100*A144)-('S1 D1 300K 50L IDVG'!$CN$30*A144)-((A144)^2/2))</f>
        <v>5.8630704885530424E-4</v>
      </c>
      <c r="AL144">
        <f t="shared" si="68"/>
        <v>-9.1660275864794152E-2</v>
      </c>
      <c r="AM144">
        <f t="shared" si="69"/>
        <v>-0.70391655611113857</v>
      </c>
      <c r="AN144">
        <f t="shared" si="70"/>
        <v>-4.5867830855173422</v>
      </c>
      <c r="AO144">
        <f t="shared" si="71"/>
        <v>9.3095790748175808</v>
      </c>
      <c r="AP144">
        <f t="shared" si="72"/>
        <v>3.7827090292716652</v>
      </c>
      <c r="AS144">
        <f t="shared" si="73"/>
        <v>1.1853333982311769</v>
      </c>
      <c r="AT144">
        <f t="shared" si="74"/>
        <v>1019.3810206703187</v>
      </c>
      <c r="AU144">
        <f t="shared" si="75"/>
        <v>17.715732715725789</v>
      </c>
      <c r="AV144">
        <f t="shared" si="76"/>
        <v>6.6337220781388302</v>
      </c>
      <c r="AW144">
        <f t="shared" si="77"/>
        <v>3.7823208562271162</v>
      </c>
      <c r="AY144">
        <f t="shared" si="78"/>
        <v>-59</v>
      </c>
    </row>
    <row r="145" spans="1:51" x14ac:dyDescent="0.3">
      <c r="A145">
        <v>-58</v>
      </c>
      <c r="B145" s="1">
        <v>-1.0320000000000001E-8</v>
      </c>
      <c r="C145" s="1">
        <v>-2.3999999999999999E-14</v>
      </c>
      <c r="E145" s="1">
        <f t="shared" si="57"/>
        <v>-1.0320000000000001E-8</v>
      </c>
      <c r="F145" s="1">
        <f t="shared" si="58"/>
        <v>-6.5603499999999996E-5</v>
      </c>
      <c r="G145" s="1">
        <f t="shared" si="59"/>
        <v>-3.0681699999999997E-4</v>
      </c>
      <c r="H145" s="1">
        <f t="shared" si="60"/>
        <v>-7.1188999999999996E-4</v>
      </c>
      <c r="I145" s="1">
        <f t="shared" si="61"/>
        <v>-1.155E-3</v>
      </c>
      <c r="J145" s="1">
        <f t="shared" si="62"/>
        <v>-1.5177400000000001E-3</v>
      </c>
      <c r="L145">
        <f t="shared" si="63"/>
        <v>6.5603499999999996E-5</v>
      </c>
      <c r="M145">
        <f t="shared" si="64"/>
        <v>3.0681699999999997E-4</v>
      </c>
      <c r="N145">
        <f t="shared" si="65"/>
        <v>7.1188999999999996E-4</v>
      </c>
      <c r="O145">
        <f t="shared" si="66"/>
        <v>1.155E-3</v>
      </c>
      <c r="P145">
        <f t="shared" si="67"/>
        <v>1.5177400000000001E-3</v>
      </c>
      <c r="AB145">
        <f>1/((-20*A145)-('S1 D1 300K 50L IDVG'!$CN$30*A145)-((A145)^2/2))</f>
        <v>-3.4079476604973754E-4</v>
      </c>
      <c r="AC145">
        <f>1/((-40*A145)-('S1 D1 300K 50L IDVG'!$CN$30*A145)-((A145)^2/2))</f>
        <v>-5.6359703150913817E-4</v>
      </c>
      <c r="AD145">
        <f>1/((-60*A145)-('S1 D1 300K 50L IDVG'!$CN$30*A145)-((A145)^2/2))</f>
        <v>-1.6278231034897914E-3</v>
      </c>
      <c r="AE145">
        <f>1/((-80*A145)-('S1 D1 300K 50L IDVG'!$CN$30*A145)-((A145)^2/2))</f>
        <v>1.8325670202526724E-3</v>
      </c>
      <c r="AF145">
        <f>1/((-100*A145)-('S1 D1 300K 50L IDVG'!$CN$30*A145)-((A145)^2/2))</f>
        <v>5.8627553544634095E-4</v>
      </c>
      <c r="AL145">
        <f t="shared" si="68"/>
        <v>-9.3924750630417886E-2</v>
      </c>
      <c r="AM145">
        <f t="shared" si="69"/>
        <v>-0.72645420282190898</v>
      </c>
      <c r="AN145">
        <f t="shared" si="70"/>
        <v>-4.8683324185364452</v>
      </c>
      <c r="AO145">
        <f t="shared" si="71"/>
        <v>8.892051621521551</v>
      </c>
      <c r="AP145">
        <f t="shared" si="72"/>
        <v>3.7381719692715567</v>
      </c>
      <c r="AS145">
        <f t="shared" si="73"/>
        <v>1.18234525212917</v>
      </c>
      <c r="AT145">
        <f t="shared" si="74"/>
        <v>1017.5569485956694</v>
      </c>
      <c r="AU145">
        <f t="shared" si="75"/>
        <v>17.651216476878719</v>
      </c>
      <c r="AV145">
        <f t="shared" si="76"/>
        <v>6.5784178037883665</v>
      </c>
      <c r="AW145">
        <f t="shared" si="77"/>
        <v>3.7379892796502947</v>
      </c>
      <c r="AY145">
        <f t="shared" si="78"/>
        <v>-58</v>
      </c>
    </row>
    <row r="146" spans="1:51" x14ac:dyDescent="0.3">
      <c r="A146">
        <v>-57</v>
      </c>
      <c r="B146" s="1">
        <v>-9.76446E-9</v>
      </c>
      <c r="C146" s="1">
        <v>-1.4999999999999999E-14</v>
      </c>
      <c r="E146" s="1">
        <f t="shared" si="57"/>
        <v>-9.76446E-9</v>
      </c>
      <c r="F146" s="1">
        <f t="shared" si="58"/>
        <v>-6.5423499999999995E-5</v>
      </c>
      <c r="G146" s="1">
        <f t="shared" si="59"/>
        <v>-3.0623100000000002E-4</v>
      </c>
      <c r="H146" s="1">
        <f t="shared" si="60"/>
        <v>-7.0923399999999999E-4</v>
      </c>
      <c r="I146" s="1">
        <f t="shared" si="61"/>
        <v>-1.14467E-3</v>
      </c>
      <c r="J146" s="1">
        <f t="shared" si="62"/>
        <v>-1.4988E-3</v>
      </c>
      <c r="L146">
        <f t="shared" si="63"/>
        <v>6.5423499999999995E-5</v>
      </c>
      <c r="M146">
        <f t="shared" si="64"/>
        <v>3.0623100000000002E-4</v>
      </c>
      <c r="N146">
        <f t="shared" si="65"/>
        <v>7.0923399999999999E-4</v>
      </c>
      <c r="O146">
        <f t="shared" si="66"/>
        <v>1.14467E-3</v>
      </c>
      <c r="P146">
        <f t="shared" si="67"/>
        <v>1.4988E-3</v>
      </c>
      <c r="AB146">
        <f>1/((-20*A146)-('S1 D1 300K 50L IDVG'!$CN$30*A146)-((A146)^2/2))</f>
        <v>-3.5023501109586621E-4</v>
      </c>
      <c r="AC146">
        <f>1/((-40*A146)-('S1 D1 300K 50L IDVG'!$CN$30*A146)-((A146)^2/2))</f>
        <v>-5.8301365695386268E-4</v>
      </c>
      <c r="AD146">
        <f>1/((-60*A146)-('S1 D1 300K 50L IDVG'!$CN$30*A146)-((A146)^2/2))</f>
        <v>-1.7384480968634906E-3</v>
      </c>
      <c r="AE146">
        <f>1/((-80*A146)-('S1 D1 300K 50L IDVG'!$CN$30*A146)-((A146)^2/2))</f>
        <v>1.770618769541059E-3</v>
      </c>
      <c r="AF146">
        <f>1/((-100*A146)-('S1 D1 300K 50L IDVG'!$CN$30*A146)-((A146)^2/2))</f>
        <v>5.8658790908190889E-4</v>
      </c>
      <c r="AL146">
        <f t="shared" si="68"/>
        <v>-9.6261684369764108E-2</v>
      </c>
      <c r="AM146">
        <f t="shared" si="69"/>
        <v>-0.7500461828620183</v>
      </c>
      <c r="AN146">
        <f t="shared" si="70"/>
        <v>-5.1797810268572428</v>
      </c>
      <c r="AO146">
        <f t="shared" si="71"/>
        <v>8.5146242823390352</v>
      </c>
      <c r="AP146">
        <f t="shared" si="72"/>
        <v>3.6934899008875832</v>
      </c>
      <c r="AS146">
        <f t="shared" si="73"/>
        <v>1.1791011851909237</v>
      </c>
      <c r="AT146">
        <f t="shared" si="74"/>
        <v>1015.6134827124979</v>
      </c>
      <c r="AU146">
        <f t="shared" si="75"/>
        <v>17.585361315319226</v>
      </c>
      <c r="AV146">
        <f t="shared" si="76"/>
        <v>6.5195822575432292</v>
      </c>
      <c r="AW146">
        <f t="shared" si="77"/>
        <v>3.6913426096300168</v>
      </c>
      <c r="AY146">
        <f t="shared" si="78"/>
        <v>-57</v>
      </c>
    </row>
    <row r="147" spans="1:51" x14ac:dyDescent="0.3">
      <c r="A147">
        <v>-56</v>
      </c>
      <c r="B147" s="1">
        <v>-9.3510300000000001E-9</v>
      </c>
      <c r="C147" s="1">
        <v>1.0000000000000001E-15</v>
      </c>
      <c r="E147" s="1">
        <f t="shared" si="57"/>
        <v>-9.3510300000000001E-9</v>
      </c>
      <c r="F147" s="1">
        <f t="shared" si="58"/>
        <v>-6.5242599999999998E-5</v>
      </c>
      <c r="G147" s="1">
        <f t="shared" si="59"/>
        <v>-3.05686E-4</v>
      </c>
      <c r="H147" s="1">
        <f t="shared" si="60"/>
        <v>-7.0616299999999999E-4</v>
      </c>
      <c r="I147" s="1">
        <f t="shared" si="61"/>
        <v>-1.13386E-3</v>
      </c>
      <c r="J147" s="1">
        <f t="shared" si="62"/>
        <v>-1.4794599999999999E-3</v>
      </c>
      <c r="L147">
        <f t="shared" si="63"/>
        <v>6.5242599999999998E-5</v>
      </c>
      <c r="M147">
        <f t="shared" si="64"/>
        <v>3.05686E-4</v>
      </c>
      <c r="N147">
        <f t="shared" si="65"/>
        <v>7.0616299999999999E-4</v>
      </c>
      <c r="O147">
        <f t="shared" si="66"/>
        <v>1.13386E-3</v>
      </c>
      <c r="P147">
        <f t="shared" si="67"/>
        <v>1.4794599999999999E-3</v>
      </c>
      <c r="AB147">
        <f>1/((-20*A147)-('S1 D1 300K 50L IDVG'!$CN$30*A147)-((A147)^2/2))</f>
        <v>-3.6008345192835268E-4</v>
      </c>
      <c r="AC147">
        <f>1/((-40*A147)-('S1 D1 300K 50L IDVG'!$CN$30*A147)-((A147)^2/2))</f>
        <v>-6.0345149836210285E-4</v>
      </c>
      <c r="AD147">
        <f>1/((-60*A147)-('S1 D1 300K 50L IDVG'!$CN$30*A147)-((A147)^2/2))</f>
        <v>-1.8617327993742123E-3</v>
      </c>
      <c r="AE147">
        <f>1/((-80*A147)-('S1 D1 300K 50L IDVG'!$CN$30*A147)-((A147)^2/2))</f>
        <v>1.715660226192714E-3</v>
      </c>
      <c r="AF147">
        <f>1/((-100*A147)-('S1 D1 300K 50L IDVG'!$CN$30*A147)-((A147)^2/2))</f>
        <v>5.8724527037749157E-4</v>
      </c>
      <c r="AL147">
        <f t="shared" si="68"/>
        <v>-9.8694862813652265E-2</v>
      </c>
      <c r="AM147">
        <f t="shared" si="69"/>
        <v>-0.7749577817066805</v>
      </c>
      <c r="AN147">
        <f t="shared" si="70"/>
        <v>-5.5230939802014003</v>
      </c>
      <c r="AO147">
        <f t="shared" si="71"/>
        <v>8.172423094025099</v>
      </c>
      <c r="AP147">
        <f t="shared" si="72"/>
        <v>3.6499160862911531</v>
      </c>
      <c r="AS147">
        <f t="shared" si="73"/>
        <v>1.175840897917986</v>
      </c>
      <c r="AT147">
        <f t="shared" si="74"/>
        <v>1013.8059931112547</v>
      </c>
      <c r="AU147">
        <f t="shared" si="75"/>
        <v>17.509216284766058</v>
      </c>
      <c r="AV147">
        <f t="shared" si="76"/>
        <v>6.4580128233796339</v>
      </c>
      <c r="AW147">
        <f t="shared" si="77"/>
        <v>3.6437107934635868</v>
      </c>
      <c r="AY147">
        <f t="shared" si="78"/>
        <v>-56</v>
      </c>
    </row>
    <row r="148" spans="1:51" x14ac:dyDescent="0.3">
      <c r="A148">
        <v>-55</v>
      </c>
      <c r="B148" s="1">
        <v>-8.9862400000000006E-9</v>
      </c>
      <c r="C148" s="1">
        <v>1.7E-14</v>
      </c>
      <c r="E148" s="1">
        <f t="shared" si="57"/>
        <v>-8.9862400000000006E-9</v>
      </c>
      <c r="F148" s="1">
        <f t="shared" si="58"/>
        <v>-6.5093799999999997E-5</v>
      </c>
      <c r="G148" s="1">
        <f t="shared" si="59"/>
        <v>-3.0505799999999998E-4</v>
      </c>
      <c r="H148" s="1">
        <f t="shared" si="60"/>
        <v>-7.0308399999999998E-4</v>
      </c>
      <c r="I148" s="1">
        <f t="shared" si="61"/>
        <v>-1.12257E-3</v>
      </c>
      <c r="J148" s="1">
        <f t="shared" si="62"/>
        <v>-1.4596800000000001E-3</v>
      </c>
      <c r="L148">
        <f t="shared" si="63"/>
        <v>6.5093799999999997E-5</v>
      </c>
      <c r="M148">
        <f t="shared" si="64"/>
        <v>3.0505799999999998E-4</v>
      </c>
      <c r="N148">
        <f t="shared" si="65"/>
        <v>7.0308399999999998E-4</v>
      </c>
      <c r="O148">
        <f t="shared" si="66"/>
        <v>1.12257E-3</v>
      </c>
      <c r="P148">
        <f t="shared" si="67"/>
        <v>1.4596800000000001E-3</v>
      </c>
      <c r="AB148">
        <f>1/((-20*A148)-('S1 D1 300K 50L IDVG'!$CN$30*A148)-((A148)^2/2))</f>
        <v>-3.7036456400055875E-4</v>
      </c>
      <c r="AC148">
        <f>1/((-40*A148)-('S1 D1 300K 50L IDVG'!$CN$30*A148)-((A148)^2/2))</f>
        <v>-6.2498346563292465E-4</v>
      </c>
      <c r="AD148">
        <f>1/((-60*A148)-('S1 D1 300K 50L IDVG'!$CN$30*A148)-((A148)^2/2))</f>
        <v>-1.9998306979346933E-3</v>
      </c>
      <c r="AE148">
        <f>1/((-80*A148)-('S1 D1 300K 50L IDVG'!$CN$30*A148)-((A148)^2/2))</f>
        <v>1.666784255794427E-3</v>
      </c>
      <c r="AF148">
        <f>1/((-100*A148)-('S1 D1 300K 50L IDVG'!$CN$30*A148)-((A148)^2/2))</f>
        <v>5.8824994122959415E-4</v>
      </c>
      <c r="AL148">
        <f t="shared" si="68"/>
        <v>-0.10128127898421665</v>
      </c>
      <c r="AM148">
        <f t="shared" si="69"/>
        <v>-0.80096044845899073</v>
      </c>
      <c r="AN148">
        <f t="shared" si="70"/>
        <v>-5.9069129402252294</v>
      </c>
      <c r="AO148">
        <f t="shared" si="71"/>
        <v>7.8605502040833484</v>
      </c>
      <c r="AP148">
        <f t="shared" si="72"/>
        <v>3.6072785096633941</v>
      </c>
      <c r="AS148">
        <f t="shared" si="73"/>
        <v>1.1731591359157021</v>
      </c>
      <c r="AT148">
        <f t="shared" si="74"/>
        <v>1011.7232344514734</v>
      </c>
      <c r="AU148">
        <f t="shared" si="75"/>
        <v>17.43287289529253</v>
      </c>
      <c r="AV148">
        <f t="shared" si="76"/>
        <v>6.3937095012975815</v>
      </c>
      <c r="AW148">
        <f t="shared" si="77"/>
        <v>3.5949953165363913</v>
      </c>
      <c r="AY148">
        <f t="shared" si="78"/>
        <v>-55</v>
      </c>
    </row>
    <row r="149" spans="1:51" x14ac:dyDescent="0.3">
      <c r="A149">
        <v>-54</v>
      </c>
      <c r="B149" s="1">
        <v>-8.5016999999999993E-9</v>
      </c>
      <c r="C149" s="1">
        <v>8.9999999999999995E-15</v>
      </c>
      <c r="E149" s="1">
        <f t="shared" si="57"/>
        <v>-8.5016999999999993E-9</v>
      </c>
      <c r="F149" s="1">
        <f t="shared" si="58"/>
        <v>-6.49441E-5</v>
      </c>
      <c r="G149" s="1">
        <f t="shared" si="59"/>
        <v>-3.04488E-4</v>
      </c>
      <c r="H149" s="1">
        <f t="shared" si="60"/>
        <v>-6.9957400000000001E-4</v>
      </c>
      <c r="I149" s="1">
        <f t="shared" si="61"/>
        <v>-1.1109900000000001E-3</v>
      </c>
      <c r="J149" s="1">
        <f t="shared" si="62"/>
        <v>-1.4395E-3</v>
      </c>
      <c r="L149">
        <f t="shared" si="63"/>
        <v>6.49441E-5</v>
      </c>
      <c r="M149">
        <f t="shared" si="64"/>
        <v>3.04488E-4</v>
      </c>
      <c r="N149">
        <f t="shared" si="65"/>
        <v>6.9957400000000001E-4</v>
      </c>
      <c r="O149">
        <f t="shared" si="66"/>
        <v>1.1109900000000001E-3</v>
      </c>
      <c r="P149">
        <f t="shared" si="67"/>
        <v>1.4395E-3</v>
      </c>
      <c r="AB149">
        <f>1/((-20*A149)-('S1 D1 300K 50L IDVG'!$CN$30*A149)-((A149)^2/2))</f>
        <v>-3.8110472841853643E-4</v>
      </c>
      <c r="AC149">
        <f>1/((-40*A149)-('S1 D1 300K 50L IDVG'!$CN$30*A149)-((A149)^2/2))</f>
        <v>-6.4768909534011982E-4</v>
      </c>
      <c r="AD149">
        <f>1/((-60*A149)-('S1 D1 300K 50L IDVG'!$CN$30*A149)-((A149)^2/2))</f>
        <v>-2.1554016556768509E-3</v>
      </c>
      <c r="AE149">
        <f>1/((-80*A149)-('S1 D1 300K 50L IDVG'!$CN$30*A149)-((A149)^2/2))</f>
        <v>1.6232465802144564E-3</v>
      </c>
      <c r="AF149">
        <f>1/((-100*A149)-('S1 D1 300K 50L IDVG'!$CN$30*A149)-((A149)^2/2))</f>
        <v>5.89605485376435E-4</v>
      </c>
      <c r="AL149">
        <f t="shared" si="68"/>
        <v>-0.10397864757260639</v>
      </c>
      <c r="AM149">
        <f t="shared" si="69"/>
        <v>-0.82850835297635084</v>
      </c>
      <c r="AN149">
        <f t="shared" si="70"/>
        <v>-6.3346408486434651</v>
      </c>
      <c r="AO149">
        <f t="shared" si="71"/>
        <v>7.5762582683501831</v>
      </c>
      <c r="AP149">
        <f t="shared" si="72"/>
        <v>3.5656056482372835</v>
      </c>
      <c r="AS149">
        <f t="shared" si="73"/>
        <v>1.1704611535787273</v>
      </c>
      <c r="AT149">
        <f t="shared" si="74"/>
        <v>1009.8328324832007</v>
      </c>
      <c r="AU149">
        <f t="shared" si="75"/>
        <v>17.345842918984612</v>
      </c>
      <c r="AV149">
        <f t="shared" si="76"/>
        <v>6.3277544552647944</v>
      </c>
      <c r="AW149">
        <f t="shared" si="77"/>
        <v>3.5452946934630432</v>
      </c>
      <c r="AY149">
        <f t="shared" si="78"/>
        <v>-54</v>
      </c>
    </row>
    <row r="150" spans="1:51" x14ac:dyDescent="0.3">
      <c r="A150">
        <v>-53</v>
      </c>
      <c r="B150" s="1">
        <v>-8.0308800000000007E-9</v>
      </c>
      <c r="C150" s="1">
        <v>-2.8000000000000001E-14</v>
      </c>
      <c r="E150" s="1">
        <f t="shared" si="57"/>
        <v>-8.0308800000000007E-9</v>
      </c>
      <c r="F150" s="1">
        <f t="shared" si="58"/>
        <v>-6.4765799999999996E-5</v>
      </c>
      <c r="G150" s="1">
        <f t="shared" si="59"/>
        <v>-3.0387200000000001E-4</v>
      </c>
      <c r="H150" s="1">
        <f t="shared" si="60"/>
        <v>-6.9582599999999997E-4</v>
      </c>
      <c r="I150" s="1">
        <f t="shared" si="61"/>
        <v>-1.0987499999999999E-3</v>
      </c>
      <c r="J150" s="1">
        <f t="shared" si="62"/>
        <v>-1.41866E-3</v>
      </c>
      <c r="L150">
        <f t="shared" si="63"/>
        <v>6.4765799999999996E-5</v>
      </c>
      <c r="M150">
        <f t="shared" si="64"/>
        <v>3.0387200000000001E-4</v>
      </c>
      <c r="N150">
        <f t="shared" si="65"/>
        <v>6.9582599999999997E-4</v>
      </c>
      <c r="O150">
        <f t="shared" si="66"/>
        <v>1.0987499999999999E-3</v>
      </c>
      <c r="P150">
        <f t="shared" si="67"/>
        <v>1.41866E-3</v>
      </c>
      <c r="AB150">
        <f>1/((-20*A150)-('S1 D1 300K 50L IDVG'!$CN$30*A150)-((A150)^2/2))</f>
        <v>-3.9233241662710479E-4</v>
      </c>
      <c r="AC150">
        <f>1/((-40*A150)-('S1 D1 300K 50L IDVG'!$CN$30*A150)-((A150)^2/2))</f>
        <v>-6.7165528705055624E-4</v>
      </c>
      <c r="AD150">
        <f>1/((-60*A150)-('S1 D1 300K 50L IDVG'!$CN$30*A150)-((A150)^2/2))</f>
        <v>-2.3317688705168683E-3</v>
      </c>
      <c r="AE150">
        <f>1/((-80*A150)-('S1 D1 300K 50L IDVG'!$CN$30*A150)-((A150)^2/2))</f>
        <v>1.5844319337917942E-3</v>
      </c>
      <c r="AF150">
        <f>1/((-100*A150)-('S1 D1 300K 50L IDVG'!$CN$30*A150)-((A150)^2/2))</f>
        <v>5.9131674014914547E-4</v>
      </c>
      <c r="AL150">
        <f t="shared" si="68"/>
        <v>-0.1067480750448855</v>
      </c>
      <c r="AM150">
        <f t="shared" si="69"/>
        <v>-0.85742718038710308</v>
      </c>
      <c r="AN150">
        <f t="shared" si="70"/>
        <v>-6.8162620276389747</v>
      </c>
      <c r="AO150">
        <f t="shared" si="71"/>
        <v>7.3136235014281148</v>
      </c>
      <c r="AP150">
        <f t="shared" si="72"/>
        <v>3.5241843822714203</v>
      </c>
      <c r="AS150">
        <f t="shared" si="73"/>
        <v>1.1672477250504532</v>
      </c>
      <c r="AT150">
        <f t="shared" si="74"/>
        <v>1007.7898717595938</v>
      </c>
      <c r="AU150">
        <f t="shared" si="75"/>
        <v>17.252911764795982</v>
      </c>
      <c r="AV150">
        <f t="shared" si="76"/>
        <v>6.2580403133441278</v>
      </c>
      <c r="AW150">
        <f t="shared" si="77"/>
        <v>3.4939685792485449</v>
      </c>
      <c r="AY150">
        <f t="shared" si="78"/>
        <v>-53</v>
      </c>
    </row>
    <row r="151" spans="1:51" x14ac:dyDescent="0.3">
      <c r="A151">
        <v>-52</v>
      </c>
      <c r="B151" s="1">
        <v>-7.6769600000000003E-9</v>
      </c>
      <c r="C151" s="1">
        <v>-2E-14</v>
      </c>
      <c r="E151" s="1">
        <f t="shared" si="57"/>
        <v>-7.6769600000000003E-9</v>
      </c>
      <c r="F151" s="1">
        <f t="shared" si="58"/>
        <v>-6.4611100000000002E-5</v>
      </c>
      <c r="G151" s="1">
        <f t="shared" si="59"/>
        <v>-3.0319800000000002E-4</v>
      </c>
      <c r="H151" s="1">
        <f t="shared" si="60"/>
        <v>-6.9185299999999998E-4</v>
      </c>
      <c r="I151" s="1">
        <f t="shared" si="61"/>
        <v>-1.0859000000000001E-3</v>
      </c>
      <c r="J151" s="1">
        <f t="shared" si="62"/>
        <v>-1.39744E-3</v>
      </c>
      <c r="L151">
        <f t="shared" si="63"/>
        <v>6.4611100000000002E-5</v>
      </c>
      <c r="M151">
        <f t="shared" si="64"/>
        <v>3.0319800000000002E-4</v>
      </c>
      <c r="N151">
        <f t="shared" si="65"/>
        <v>6.9185299999999998E-4</v>
      </c>
      <c r="O151">
        <f t="shared" si="66"/>
        <v>1.0859000000000001E-3</v>
      </c>
      <c r="P151">
        <f t="shared" si="67"/>
        <v>1.39744E-3</v>
      </c>
      <c r="AB151">
        <f>1/((-20*A151)-('S1 D1 300K 50L IDVG'!$CN$30*A151)-((A151)^2/2))</f>
        <v>-4.0407839672115971E-4</v>
      </c>
      <c r="AC151">
        <f>1/((-40*A151)-('S1 D1 300K 50L IDVG'!$CN$30*A151)-((A151)^2/2))</f>
        <v>-6.9697713692106085E-4</v>
      </c>
      <c r="AD151">
        <f>1/((-60*A151)-('S1 D1 300K 50L IDVG'!$CN$30*A151)-((A151)^2/2))</f>
        <v>-2.5331379215451665E-3</v>
      </c>
      <c r="AE151">
        <f>1/((-80*A151)-('S1 D1 300K 50L IDVG'!$CN$30*A151)-((A151)^2/2))</f>
        <v>1.5498284403437526E-3</v>
      </c>
      <c r="AF151">
        <f>1/((-100*A151)-('S1 D1 300K 50L IDVG'!$CN$30*A151)-((A151)^2/2))</f>
        <v>5.9338985994431893E-4</v>
      </c>
      <c r="AL151">
        <f t="shared" si="68"/>
        <v>-0.10968137639480301</v>
      </c>
      <c r="AM151">
        <f t="shared" si="69"/>
        <v>-0.88777924740628178</v>
      </c>
      <c r="AN151">
        <f t="shared" si="70"/>
        <v>-7.3626268350874771</v>
      </c>
      <c r="AO151">
        <f t="shared" si="71"/>
        <v>7.0702306819801759</v>
      </c>
      <c r="AP151">
        <f t="shared" si="72"/>
        <v>3.483641177826609</v>
      </c>
      <c r="AS151">
        <f t="shared" si="73"/>
        <v>1.1644596297429715</v>
      </c>
      <c r="AT151">
        <f t="shared" si="74"/>
        <v>1005.5545543444783</v>
      </c>
      <c r="AU151">
        <f t="shared" si="75"/>
        <v>17.154401765972235</v>
      </c>
      <c r="AV151">
        <f t="shared" si="76"/>
        <v>6.1848518555270893</v>
      </c>
      <c r="AW151">
        <f t="shared" si="77"/>
        <v>3.441706576195203</v>
      </c>
      <c r="AY151">
        <f t="shared" si="78"/>
        <v>-52</v>
      </c>
    </row>
    <row r="152" spans="1:51" x14ac:dyDescent="0.3">
      <c r="A152">
        <v>-51</v>
      </c>
      <c r="B152" s="1">
        <v>-7.2942400000000002E-9</v>
      </c>
      <c r="C152" s="1">
        <v>4.0000000000000003E-15</v>
      </c>
      <c r="E152" s="1">
        <f t="shared" si="57"/>
        <v>-7.2942400000000002E-9</v>
      </c>
      <c r="F152" s="1">
        <f t="shared" si="58"/>
        <v>-6.4431799999999995E-5</v>
      </c>
      <c r="G152" s="1">
        <f t="shared" si="59"/>
        <v>-3.0254099999999998E-4</v>
      </c>
      <c r="H152" s="1">
        <f t="shared" si="60"/>
        <v>-6.8736199999999996E-4</v>
      </c>
      <c r="I152" s="1">
        <f t="shared" si="61"/>
        <v>-1.0728000000000001E-3</v>
      </c>
      <c r="J152" s="1">
        <f t="shared" si="62"/>
        <v>-1.3757999999999999E-3</v>
      </c>
      <c r="L152">
        <f t="shared" si="63"/>
        <v>6.4431799999999995E-5</v>
      </c>
      <c r="M152">
        <f t="shared" si="64"/>
        <v>3.0254099999999998E-4</v>
      </c>
      <c r="N152">
        <f t="shared" si="65"/>
        <v>6.8736199999999996E-4</v>
      </c>
      <c r="O152">
        <f t="shared" si="66"/>
        <v>1.0728000000000001E-3</v>
      </c>
      <c r="P152">
        <f t="shared" si="67"/>
        <v>1.3757999999999999E-3</v>
      </c>
      <c r="AB152">
        <f>1/((-20*A152)-('S1 D1 300K 50L IDVG'!$CN$30*A152)-((A152)^2/2))</f>
        <v>-4.1637596437427886E-4</v>
      </c>
      <c r="AC152">
        <f>1/((-40*A152)-('S1 D1 300K 50L IDVG'!$CN$30*A152)-((A152)^2/2))</f>
        <v>-7.2375888354845848E-4</v>
      </c>
      <c r="AD152">
        <f>1/((-60*A152)-('S1 D1 300K 50L IDVG'!$CN$30*A152)-((A152)^2/2))</f>
        <v>-2.7649085550246317E-3</v>
      </c>
      <c r="AE152">
        <f>1/((-80*A152)-('S1 D1 300K 50L IDVG'!$CN$30*A152)-((A152)^2/2))</f>
        <v>1.5190079870271652E-3</v>
      </c>
      <c r="AF152">
        <f>1/((-100*A152)-('S1 D1 300K 50L IDVG'!$CN$30*A152)-((A152)^2/2))</f>
        <v>5.9583237215292981E-4</v>
      </c>
      <c r="AL152">
        <f t="shared" si="68"/>
        <v>-0.1127057414138417</v>
      </c>
      <c r="AM152">
        <f t="shared" si="69"/>
        <v>-0.91989502466194284</v>
      </c>
      <c r="AN152">
        <f t="shared" si="70"/>
        <v>-7.984108235805647</v>
      </c>
      <c r="AO152">
        <f t="shared" si="71"/>
        <v>6.8460323462262131</v>
      </c>
      <c r="AP152">
        <f t="shared" si="72"/>
        <v>3.4438127119559643</v>
      </c>
      <c r="AS152">
        <f t="shared" si="73"/>
        <v>1.1612281786205958</v>
      </c>
      <c r="AT152">
        <f t="shared" si="74"/>
        <v>1003.3756173389428</v>
      </c>
      <c r="AU152">
        <f t="shared" si="75"/>
        <v>17.043048027055178</v>
      </c>
      <c r="AV152">
        <f t="shared" si="76"/>
        <v>6.1102394977525201</v>
      </c>
      <c r="AW152">
        <f t="shared" si="77"/>
        <v>3.3884101696884019</v>
      </c>
      <c r="AY152">
        <f t="shared" si="78"/>
        <v>-51</v>
      </c>
    </row>
    <row r="153" spans="1:51" x14ac:dyDescent="0.3">
      <c r="A153">
        <v>-50</v>
      </c>
      <c r="B153" s="1">
        <v>-6.92903E-9</v>
      </c>
      <c r="C153" s="1">
        <v>-7.0000000000000001E-15</v>
      </c>
      <c r="E153" s="1">
        <f t="shared" si="57"/>
        <v>-6.92903E-9</v>
      </c>
      <c r="F153" s="1">
        <f t="shared" si="58"/>
        <v>-6.4264599999999995E-5</v>
      </c>
      <c r="G153" s="1">
        <f t="shared" si="59"/>
        <v>-3.0185599999999998E-4</v>
      </c>
      <c r="H153" s="1">
        <f t="shared" si="60"/>
        <v>-6.8276100000000004E-4</v>
      </c>
      <c r="I153" s="1">
        <f t="shared" si="61"/>
        <v>-1.05916E-3</v>
      </c>
      <c r="J153" s="1">
        <f t="shared" si="62"/>
        <v>-1.35374E-3</v>
      </c>
      <c r="L153">
        <f t="shared" si="63"/>
        <v>6.4264599999999995E-5</v>
      </c>
      <c r="M153">
        <f t="shared" si="64"/>
        <v>3.0185599999999998E-4</v>
      </c>
      <c r="N153">
        <f t="shared" si="65"/>
        <v>6.8276100000000004E-4</v>
      </c>
      <c r="O153">
        <f t="shared" si="66"/>
        <v>1.05916E-3</v>
      </c>
      <c r="P153">
        <f t="shared" si="67"/>
        <v>1.35374E-3</v>
      </c>
      <c r="AB153">
        <f>1/((-20*A153)-('S1 D1 300K 50L IDVG'!$CN$30*A153)-((A153)^2/2))</f>
        <v>-4.292612018575075E-4</v>
      </c>
      <c r="AC153">
        <f>1/((-40*A153)-('S1 D1 300K 50L IDVG'!$CN$30*A153)-((A153)^2/2))</f>
        <v>-7.5211498369230666E-4</v>
      </c>
      <c r="AD153">
        <f>1/((-60*A153)-('S1 D1 300K 50L IDVG'!$CN$30*A153)-((A153)^2/2))</f>
        <v>-3.0341284636531871E-3</v>
      </c>
      <c r="AE153">
        <f>1/((-80*A153)-('S1 D1 300K 50L IDVG'!$CN$30*A153)-((A153)^2/2))</f>
        <v>1.4916110353247075E-3</v>
      </c>
      <c r="AF153">
        <f>1/((-100*A153)-('S1 D1 300K 50L IDVG'!$CN$30*A153)-((A153)^2/2))</f>
        <v>5.9865324650495468E-4</v>
      </c>
      <c r="AL153">
        <f t="shared" si="68"/>
        <v>-0.11589203006719792</v>
      </c>
      <c r="AM153">
        <f t="shared" si="69"/>
        <v>-0.95377114225776072</v>
      </c>
      <c r="AN153">
        <f t="shared" si="70"/>
        <v>-8.7028759865561494</v>
      </c>
      <c r="AO153">
        <f t="shared" si="71"/>
        <v>6.6370835261568875</v>
      </c>
      <c r="AP153">
        <f t="shared" si="72"/>
        <v>3.4046363221476033</v>
      </c>
      <c r="AS153">
        <f t="shared" si="73"/>
        <v>1.1582148008868469</v>
      </c>
      <c r="AT153">
        <f t="shared" si="74"/>
        <v>1001.1038184823343</v>
      </c>
      <c r="AU153">
        <f t="shared" si="75"/>
        <v>16.928966852983176</v>
      </c>
      <c r="AV153">
        <f t="shared" si="76"/>
        <v>6.0325515160696854</v>
      </c>
      <c r="AW153">
        <f t="shared" si="77"/>
        <v>3.3340793597281415</v>
      </c>
      <c r="AY153">
        <f t="shared" si="78"/>
        <v>-50</v>
      </c>
    </row>
    <row r="154" spans="1:51" x14ac:dyDescent="0.3">
      <c r="A154">
        <v>-49</v>
      </c>
      <c r="B154" s="1">
        <v>-6.4761099999999999E-9</v>
      </c>
      <c r="C154" s="1">
        <v>-1.4999999999999999E-14</v>
      </c>
      <c r="E154" s="1">
        <f t="shared" si="57"/>
        <v>-6.4761099999999999E-9</v>
      </c>
      <c r="F154" s="1">
        <f t="shared" si="58"/>
        <v>-6.4132200000000002E-5</v>
      </c>
      <c r="G154" s="1">
        <f t="shared" si="59"/>
        <v>-3.0112599999999998E-4</v>
      </c>
      <c r="H154" s="1">
        <f t="shared" si="60"/>
        <v>-6.7776000000000002E-4</v>
      </c>
      <c r="I154" s="1">
        <f t="shared" si="61"/>
        <v>-1.0449000000000001E-3</v>
      </c>
      <c r="J154" s="1">
        <f t="shared" si="62"/>
        <v>-1.33121E-3</v>
      </c>
      <c r="L154">
        <f t="shared" si="63"/>
        <v>6.4132200000000002E-5</v>
      </c>
      <c r="M154">
        <f t="shared" si="64"/>
        <v>3.0112599999999998E-4</v>
      </c>
      <c r="N154">
        <f t="shared" si="65"/>
        <v>6.7776000000000002E-4</v>
      </c>
      <c r="O154">
        <f t="shared" si="66"/>
        <v>1.0449000000000001E-3</v>
      </c>
      <c r="P154">
        <f t="shared" si="67"/>
        <v>1.33121E-3</v>
      </c>
      <c r="AB154">
        <f>1/((-20*A154)-('S1 D1 300K 50L IDVG'!$CN$30*A154)-((A154)^2/2))</f>
        <v>-4.4277326919055487E-4</v>
      </c>
      <c r="AC154">
        <f>1/((-40*A154)-('S1 D1 300K 50L IDVG'!$CN$30*A154)-((A154)^2/2))</f>
        <v>-7.8217133866438616E-4</v>
      </c>
      <c r="AD154">
        <f>1/((-60*A154)-('S1 D1 300K 50L IDVG'!$CN$30*A154)-((A154)^2/2))</f>
        <v>-3.350170656372197E-3</v>
      </c>
      <c r="AE154">
        <f>1/((-80*A154)-('S1 D1 300K 50L IDVG'!$CN$30*A154)-((A154)^2/2))</f>
        <v>1.4673347588900487E-3</v>
      </c>
      <c r="AF154">
        <f>1/((-100*A154)-('S1 D1 300K 50L IDVG'!$CN$30*A154)-((A154)^2/2))</f>
        <v>6.0186297904009595E-4</v>
      </c>
      <c r="AL154">
        <f t="shared" si="68"/>
        <v>-0.11929374066016118</v>
      </c>
      <c r="AM154">
        <f t="shared" si="69"/>
        <v>-0.98948742130565059</v>
      </c>
      <c r="AN154">
        <f t="shared" si="70"/>
        <v>-9.5390030795048233</v>
      </c>
      <c r="AO154">
        <f t="shared" si="71"/>
        <v>6.4411595824079608</v>
      </c>
      <c r="AP154">
        <f t="shared" si="72"/>
        <v>3.3659241595699001</v>
      </c>
      <c r="AS154">
        <f t="shared" si="73"/>
        <v>1.1558286094278258</v>
      </c>
      <c r="AT154">
        <f t="shared" si="74"/>
        <v>998.68277736507275</v>
      </c>
      <c r="AU154">
        <f t="shared" si="75"/>
        <v>16.804967732893175</v>
      </c>
      <c r="AV154">
        <f t="shared" si="76"/>
        <v>5.9513322624921772</v>
      </c>
      <c r="AW154">
        <f t="shared" si="77"/>
        <v>3.2785910030461531</v>
      </c>
      <c r="AY154">
        <f t="shared" si="78"/>
        <v>-49</v>
      </c>
    </row>
    <row r="155" spans="1:51" x14ac:dyDescent="0.3">
      <c r="A155">
        <v>-48</v>
      </c>
      <c r="B155" s="1">
        <v>-6.1246500000000004E-9</v>
      </c>
      <c r="C155" s="1">
        <v>-1.1E-14</v>
      </c>
      <c r="E155" s="1">
        <f t="shared" si="57"/>
        <v>-6.1246500000000004E-9</v>
      </c>
      <c r="F155" s="1">
        <f t="shared" si="58"/>
        <v>-6.3973799999999994E-5</v>
      </c>
      <c r="G155" s="1">
        <f t="shared" si="59"/>
        <v>-3.0038500000000002E-4</v>
      </c>
      <c r="H155" s="1">
        <f t="shared" si="60"/>
        <v>-6.7219399999999998E-4</v>
      </c>
      <c r="I155" s="1">
        <f t="shared" si="61"/>
        <v>-1.03045E-3</v>
      </c>
      <c r="J155" s="1">
        <f t="shared" si="62"/>
        <v>-1.3082599999999999E-3</v>
      </c>
      <c r="L155">
        <f t="shared" si="63"/>
        <v>6.3973799999999994E-5</v>
      </c>
      <c r="M155">
        <f t="shared" si="64"/>
        <v>3.0038500000000002E-4</v>
      </c>
      <c r="N155">
        <f t="shared" si="65"/>
        <v>6.7219399999999998E-4</v>
      </c>
      <c r="O155">
        <f t="shared" si="66"/>
        <v>1.03045E-3</v>
      </c>
      <c r="P155">
        <f t="shared" si="67"/>
        <v>1.3082599999999999E-3</v>
      </c>
      <c r="AB155">
        <f>1/((-20*A155)-('S1 D1 300K 50L IDVG'!$CN$30*A155)-((A155)^2/2))</f>
        <v>-4.5695473214396663E-4</v>
      </c>
      <c r="AC155">
        <f>1/((-40*A155)-('S1 D1 300K 50L IDVG'!$CN$30*A155)-((A155)^2/2))</f>
        <v>-8.1406669600222765E-4</v>
      </c>
      <c r="AD155">
        <f>1/((-60*A155)-('S1 D1 300K 50L IDVG'!$CN$30*A155)-((A155)^2/2))</f>
        <v>-3.7257743891329909E-3</v>
      </c>
      <c r="AE155">
        <f>1/((-80*A155)-('S1 D1 300K 50L IDVG'!$CN$30*A155)-((A155)^2/2))</f>
        <v>1.4459237072326151E-3</v>
      </c>
      <c r="AF155">
        <f>1/((-100*A155)-('S1 D1 300K 50L IDVG'!$CN$30*A155)-((A155)^2/2))</f>
        <v>6.0547369220053499E-4</v>
      </c>
      <c r="AL155">
        <f t="shared" si="68"/>
        <v>-0.12281048654986514</v>
      </c>
      <c r="AM155">
        <f t="shared" si="69"/>
        <v>-1.027302522074496</v>
      </c>
      <c r="AN155">
        <f t="shared" si="70"/>
        <v>-10.521346154155728</v>
      </c>
      <c r="AO155">
        <f t="shared" si="71"/>
        <v>6.2593959784756779</v>
      </c>
      <c r="AP155">
        <f t="shared" si="72"/>
        <v>3.3277406003462096</v>
      </c>
      <c r="AS155">
        <f t="shared" si="73"/>
        <v>1.1529738305221686</v>
      </c>
      <c r="AT155">
        <f t="shared" si="74"/>
        <v>996.22525480631839</v>
      </c>
      <c r="AU155">
        <f t="shared" si="75"/>
        <v>16.666959514052753</v>
      </c>
      <c r="AV155">
        <f t="shared" si="76"/>
        <v>5.8690308449469457</v>
      </c>
      <c r="AW155">
        <f t="shared" si="77"/>
        <v>3.2220682429107055</v>
      </c>
      <c r="AY155">
        <f t="shared" si="78"/>
        <v>-48</v>
      </c>
    </row>
    <row r="156" spans="1:51" x14ac:dyDescent="0.3">
      <c r="A156">
        <v>-47</v>
      </c>
      <c r="B156" s="1">
        <v>-5.7515399999999998E-9</v>
      </c>
      <c r="C156" s="1">
        <v>1.0000000000000001E-15</v>
      </c>
      <c r="E156" s="1">
        <f t="shared" si="57"/>
        <v>-5.7515399999999998E-9</v>
      </c>
      <c r="F156" s="1">
        <f t="shared" si="58"/>
        <v>-6.3818200000000005E-5</v>
      </c>
      <c r="G156" s="1">
        <f t="shared" si="59"/>
        <v>-2.99599E-4</v>
      </c>
      <c r="H156" s="1">
        <f t="shared" si="60"/>
        <v>-6.6620099999999995E-4</v>
      </c>
      <c r="I156" s="1">
        <f t="shared" si="61"/>
        <v>-1.0153899999999999E-3</v>
      </c>
      <c r="J156" s="1">
        <f t="shared" si="62"/>
        <v>-1.2849000000000001E-3</v>
      </c>
      <c r="L156">
        <f t="shared" si="63"/>
        <v>6.3818200000000005E-5</v>
      </c>
      <c r="M156">
        <f t="shared" si="64"/>
        <v>2.99599E-4</v>
      </c>
      <c r="N156">
        <f t="shared" si="65"/>
        <v>6.6620099999999995E-4</v>
      </c>
      <c r="O156">
        <f t="shared" si="66"/>
        <v>1.0153899999999999E-3</v>
      </c>
      <c r="P156">
        <f t="shared" si="67"/>
        <v>1.2849000000000001E-3</v>
      </c>
      <c r="AB156">
        <f>1/((-20*A156)-('S1 D1 300K 50L IDVG'!$CN$30*A156)-((A156)^2/2))</f>
        <v>-4.7185193261694685E-4</v>
      </c>
      <c r="AC156">
        <f>1/((-40*A156)-('S1 D1 300K 50L IDVG'!$CN$30*A156)-((A156)^2/2))</f>
        <v>-8.4795425566475591E-4</v>
      </c>
      <c r="AD156">
        <f>1/((-60*A156)-('S1 D1 300K 50L IDVG'!$CN$30*A156)-((A156)^2/2))</f>
        <v>-4.1786995905949177E-3</v>
      </c>
      <c r="AE156">
        <f>1/((-80*A156)-('S1 D1 300K 50L IDVG'!$CN$30*A156)-((A156)^2/2))</f>
        <v>1.4271624103136052E-3</v>
      </c>
      <c r="AF156">
        <f>1/((-100*A156)-('S1 D1 300K 50L IDVG'!$CN$30*A156)-((A156)^2/2))</f>
        <v>6.0949925287082508E-4</v>
      </c>
      <c r="AL156">
        <f t="shared" si="68"/>
        <v>-0.12650579301432863</v>
      </c>
      <c r="AM156">
        <f t="shared" si="69"/>
        <v>-1.0672665745681951</v>
      </c>
      <c r="AN156">
        <f t="shared" si="70"/>
        <v>-11.695170437876838</v>
      </c>
      <c r="AO156">
        <f t="shared" si="71"/>
        <v>6.0878845073796342</v>
      </c>
      <c r="AP156">
        <f t="shared" si="72"/>
        <v>3.2900510083149315</v>
      </c>
      <c r="AS156">
        <f t="shared" si="73"/>
        <v>1.150169514879996</v>
      </c>
      <c r="AT156">
        <f t="shared" si="74"/>
        <v>993.61848998691073</v>
      </c>
      <c r="AU156">
        <f t="shared" si="75"/>
        <v>16.51836388783812</v>
      </c>
      <c r="AV156">
        <f t="shared" si="76"/>
        <v>5.7832551115053414</v>
      </c>
      <c r="AW156">
        <f t="shared" si="77"/>
        <v>3.1645357079754528</v>
      </c>
      <c r="AY156">
        <f t="shared" si="78"/>
        <v>-47</v>
      </c>
    </row>
    <row r="157" spans="1:51" x14ac:dyDescent="0.3">
      <c r="A157">
        <v>-46</v>
      </c>
      <c r="B157" s="1">
        <v>-5.5020299999999999E-9</v>
      </c>
      <c r="C157" s="1">
        <v>-8.0000000000000006E-15</v>
      </c>
      <c r="E157" s="1">
        <f t="shared" si="57"/>
        <v>-5.5020299999999999E-9</v>
      </c>
      <c r="F157" s="1">
        <f t="shared" si="58"/>
        <v>-6.3668699999999996E-5</v>
      </c>
      <c r="G157" s="1">
        <f t="shared" si="59"/>
        <v>-2.98807E-4</v>
      </c>
      <c r="H157" s="1">
        <f t="shared" si="60"/>
        <v>-6.59938E-4</v>
      </c>
      <c r="I157" s="1">
        <f t="shared" si="61"/>
        <v>-9.9982000000000001E-4</v>
      </c>
      <c r="J157" s="1">
        <f t="shared" si="62"/>
        <v>-1.2612700000000001E-3</v>
      </c>
      <c r="L157">
        <f t="shared" si="63"/>
        <v>6.3668699999999996E-5</v>
      </c>
      <c r="M157">
        <f t="shared" si="64"/>
        <v>2.98807E-4</v>
      </c>
      <c r="N157">
        <f t="shared" si="65"/>
        <v>6.59938E-4</v>
      </c>
      <c r="O157">
        <f t="shared" si="66"/>
        <v>9.9982000000000001E-4</v>
      </c>
      <c r="P157">
        <f t="shared" si="67"/>
        <v>1.2612700000000001E-3</v>
      </c>
      <c r="AB157">
        <f>1/((-20*A157)-('S1 D1 300K 50L IDVG'!$CN$30*A157)-((A157)^2/2))</f>
        <v>-4.875154078796419E-4</v>
      </c>
      <c r="AC157">
        <f>1/((-40*A157)-('S1 D1 300K 50L IDVG'!$CN$30*A157)-((A157)^2/2))</f>
        <v>-8.8400351559352942E-4</v>
      </c>
      <c r="AD157">
        <f>1/((-60*A157)-('S1 D1 300K 50L IDVG'!$CN$30*A157)-((A157)^2/2))</f>
        <v>-4.7344624490329714E-3</v>
      </c>
      <c r="AE157">
        <f>1/((-80*A157)-('S1 D1 300K 50L IDVG'!$CN$30*A157)-((A157)^2/2))</f>
        <v>1.4108694923282664E-3</v>
      </c>
      <c r="AF157">
        <f>1/((-100*A157)-('S1 D1 300K 50L IDVG'!$CN$30*A157)-((A157)^2/2))</f>
        <v>6.1395541057392741E-4</v>
      </c>
      <c r="AL157">
        <f t="shared" si="68"/>
        <v>-0.13039905769090687</v>
      </c>
      <c r="AM157">
        <f t="shared" si="69"/>
        <v>-1.1096982060024216</v>
      </c>
      <c r="AN157">
        <f t="shared" si="70"/>
        <v>-13.12604645965634</v>
      </c>
      <c r="AO157">
        <f t="shared" si="71"/>
        <v>5.9260974270273463</v>
      </c>
      <c r="AP157">
        <f t="shared" si="72"/>
        <v>3.2531569868380052</v>
      </c>
      <c r="AS157">
        <f t="shared" si="73"/>
        <v>1.147475137061841</v>
      </c>
      <c r="AT157">
        <f t="shared" si="74"/>
        <v>990.99182619941598</v>
      </c>
      <c r="AU157">
        <f t="shared" si="75"/>
        <v>16.363073648061345</v>
      </c>
      <c r="AV157">
        <f t="shared" si="76"/>
        <v>5.6945746221503768</v>
      </c>
      <c r="AW157">
        <f t="shared" si="77"/>
        <v>3.1063381993915473</v>
      </c>
      <c r="AY157">
        <f t="shared" si="78"/>
        <v>-46</v>
      </c>
    </row>
    <row r="158" spans="1:51" x14ac:dyDescent="0.3">
      <c r="A158">
        <v>-45</v>
      </c>
      <c r="B158" s="1">
        <v>-5.1976900000000001E-9</v>
      </c>
      <c r="C158" s="1">
        <v>-2.8000000000000001E-14</v>
      </c>
      <c r="E158" s="1">
        <f t="shared" si="57"/>
        <v>-5.1976900000000001E-9</v>
      </c>
      <c r="F158" s="1">
        <f t="shared" si="58"/>
        <v>-6.3502899999999998E-5</v>
      </c>
      <c r="G158" s="1">
        <f t="shared" si="59"/>
        <v>-2.9795100000000002E-4</v>
      </c>
      <c r="H158" s="1">
        <f t="shared" si="60"/>
        <v>-6.5312599999999997E-4</v>
      </c>
      <c r="I158" s="1">
        <f t="shared" si="61"/>
        <v>-9.837540000000001E-4</v>
      </c>
      <c r="J158" s="1">
        <f t="shared" si="62"/>
        <v>-1.2370899999999999E-3</v>
      </c>
      <c r="L158">
        <f t="shared" si="63"/>
        <v>6.3502899999999998E-5</v>
      </c>
      <c r="M158">
        <f t="shared" si="64"/>
        <v>2.9795100000000002E-4</v>
      </c>
      <c r="N158">
        <f t="shared" si="65"/>
        <v>6.5312599999999997E-4</v>
      </c>
      <c r="O158">
        <f t="shared" si="66"/>
        <v>9.837540000000001E-4</v>
      </c>
      <c r="P158">
        <f t="shared" si="67"/>
        <v>1.2370899999999999E-3</v>
      </c>
      <c r="AB158">
        <f>1/((-20*A158)-('S1 D1 300K 50L IDVG'!$CN$30*A158)-((A158)^2/2))</f>
        <v>-5.0400036632600154E-4</v>
      </c>
      <c r="AC158">
        <f>1/((-40*A158)-('S1 D1 300K 50L IDVG'!$CN$30*A158)-((A158)^2/2))</f>
        <v>-9.2240239830890486E-4</v>
      </c>
      <c r="AD158">
        <f>1/((-60*A158)-('S1 D1 300K 50L IDVG'!$CN$30*A158)-((A158)^2/2))</f>
        <v>-5.4310770205443235E-3</v>
      </c>
      <c r="AE158">
        <f>1/((-80*A158)-('S1 D1 300K 50L IDVG'!$CN$30*A158)-((A158)^2/2))</f>
        <v>1.3968929730787546E-3</v>
      </c>
      <c r="AF158">
        <f>1/((-100*A158)-('S1 D1 300K 50L IDVG'!$CN$30*A158)-((A158)^2/2))</f>
        <v>6.1885995848455651E-4</v>
      </c>
      <c r="AL158">
        <f t="shared" si="68"/>
        <v>-0.134457346229196</v>
      </c>
      <c r="AM158">
        <f t="shared" si="69"/>
        <v>-1.1545836292014429</v>
      </c>
      <c r="AN158">
        <f t="shared" si="70"/>
        <v>-14.901948528680418</v>
      </c>
      <c r="AO158">
        <f t="shared" si="71"/>
        <v>5.7731091475163554</v>
      </c>
      <c r="AP158">
        <f t="shared" si="72"/>
        <v>3.2162796632200696</v>
      </c>
      <c r="AS158">
        <f t="shared" si="73"/>
        <v>1.1444869909598341</v>
      </c>
      <c r="AT158">
        <f t="shared" si="74"/>
        <v>988.15290675232575</v>
      </c>
      <c r="AU158">
        <f t="shared" si="75"/>
        <v>16.194171027374864</v>
      </c>
      <c r="AV158">
        <f t="shared" si="76"/>
        <v>5.6030691152796726</v>
      </c>
      <c r="AW158">
        <f t="shared" si="77"/>
        <v>3.0467861148566833</v>
      </c>
      <c r="AY158">
        <f t="shared" si="78"/>
        <v>-45</v>
      </c>
    </row>
    <row r="159" spans="1:51" x14ac:dyDescent="0.3">
      <c r="A159">
        <v>-44</v>
      </c>
      <c r="B159" s="1">
        <v>-4.8733499999999999E-9</v>
      </c>
      <c r="C159" s="1">
        <v>7.0000000000000001E-15</v>
      </c>
      <c r="E159" s="1">
        <f t="shared" si="57"/>
        <v>-4.8733499999999999E-9</v>
      </c>
      <c r="F159" s="1">
        <f t="shared" si="58"/>
        <v>-6.3333700000000007E-5</v>
      </c>
      <c r="G159" s="1">
        <f t="shared" si="59"/>
        <v>-2.9701100000000002E-4</v>
      </c>
      <c r="H159" s="1">
        <f t="shared" si="60"/>
        <v>-6.4595899999999999E-4</v>
      </c>
      <c r="I159" s="1">
        <f t="shared" si="61"/>
        <v>-9.6718800000000001E-4</v>
      </c>
      <c r="J159" s="1">
        <f t="shared" si="62"/>
        <v>-1.21206E-3</v>
      </c>
      <c r="L159">
        <f t="shared" si="63"/>
        <v>6.3333700000000007E-5</v>
      </c>
      <c r="M159">
        <f t="shared" si="64"/>
        <v>2.9701100000000002E-4</v>
      </c>
      <c r="N159">
        <f t="shared" si="65"/>
        <v>6.4595899999999999E-4</v>
      </c>
      <c r="O159">
        <f t="shared" si="66"/>
        <v>9.6718800000000001E-4</v>
      </c>
      <c r="P159">
        <f t="shared" si="67"/>
        <v>1.21206E-3</v>
      </c>
      <c r="AB159">
        <f>1/((-20*A159)-('S1 D1 300K 50L IDVG'!$CN$30*A159)-((A159)^2/2))</f>
        <v>-5.2136722877776107E-4</v>
      </c>
      <c r="AC159">
        <f>1/((-40*A159)-('S1 D1 300K 50L IDVG'!$CN$30*A159)-((A159)^2/2))</f>
        <v>-9.6335970855569557E-4</v>
      </c>
      <c r="AD159">
        <f>1/((-60*A159)-('S1 D1 300K 50L IDVG'!$CN$30*A159)-((A159)^2/2))</f>
        <v>-6.327757730193658E-3</v>
      </c>
      <c r="AE159">
        <f>1/((-80*A159)-('S1 D1 300K 50L IDVG'!$CN$30*A159)-((A159)^2/2))</f>
        <v>1.3851065155806707E-3</v>
      </c>
      <c r="AF159">
        <f>1/((-100*A159)-('S1 D1 300K 50L IDVG'!$CN$30*A159)-((A159)^2/2))</f>
        <v>6.2423292045813686E-4</v>
      </c>
      <c r="AL159">
        <f t="shared" si="68"/>
        <v>-0.13871988324786622</v>
      </c>
      <c r="AM159">
        <f t="shared" si="69"/>
        <v>-1.2020461366850987</v>
      </c>
      <c r="AN159">
        <f t="shared" si="70"/>
        <v>-17.171764394249863</v>
      </c>
      <c r="AO159">
        <f t="shared" si="71"/>
        <v>5.6280013931843689</v>
      </c>
      <c r="AP159">
        <f t="shared" si="72"/>
        <v>3.1785636467541925</v>
      </c>
      <c r="AS159">
        <f t="shared" si="73"/>
        <v>1.1414375680378825</v>
      </c>
      <c r="AT159">
        <f t="shared" si="74"/>
        <v>985.03540175201636</v>
      </c>
      <c r="AU159">
        <f t="shared" si="75"/>
        <v>16.016466229597413</v>
      </c>
      <c r="AV159">
        <f t="shared" si="76"/>
        <v>5.508715808493907</v>
      </c>
      <c r="AW159">
        <f t="shared" si="77"/>
        <v>2.9851405947612477</v>
      </c>
      <c r="AY159">
        <f t="shared" si="78"/>
        <v>-44</v>
      </c>
    </row>
    <row r="160" spans="1:51" x14ac:dyDescent="0.3">
      <c r="A160">
        <v>-43</v>
      </c>
      <c r="B160" s="1">
        <v>-4.63334E-9</v>
      </c>
      <c r="C160" s="1">
        <v>-4.0000000000000003E-15</v>
      </c>
      <c r="E160" s="1">
        <f t="shared" si="57"/>
        <v>-4.63334E-9</v>
      </c>
      <c r="F160" s="1">
        <f t="shared" si="58"/>
        <v>-6.3189700000000003E-5</v>
      </c>
      <c r="G160" s="1">
        <f t="shared" si="59"/>
        <v>-2.9596400000000001E-4</v>
      </c>
      <c r="H160" s="1">
        <f t="shared" si="60"/>
        <v>-6.38399E-4</v>
      </c>
      <c r="I160" s="1">
        <f t="shared" si="61"/>
        <v>-9.5024400000000005E-4</v>
      </c>
      <c r="J160" s="1">
        <f t="shared" si="62"/>
        <v>-1.1870800000000001E-3</v>
      </c>
      <c r="L160">
        <f t="shared" si="63"/>
        <v>6.3189700000000003E-5</v>
      </c>
      <c r="M160">
        <f t="shared" si="64"/>
        <v>2.9596400000000001E-4</v>
      </c>
      <c r="N160">
        <f t="shared" si="65"/>
        <v>6.38399E-4</v>
      </c>
      <c r="O160">
        <f t="shared" si="66"/>
        <v>9.5024400000000005E-4</v>
      </c>
      <c r="P160">
        <f t="shared" si="67"/>
        <v>1.1870800000000001E-3</v>
      </c>
      <c r="AB160">
        <f>1/((-20*A160)-('S1 D1 300K 50L IDVG'!$CN$30*A160)-((A160)^2/2))</f>
        <v>-5.3968224606681557E-4</v>
      </c>
      <c r="AC160">
        <f>1/((-40*A160)-('S1 D1 300K 50L IDVG'!$CN$30*A160)-((A160)^2/2))</f>
        <v>-1.0071079822581445E-3</v>
      </c>
      <c r="AD160">
        <f>1/((-60*A160)-('S1 D1 300K 50L IDVG'!$CN$30*A160)-((A160)^2/2))</f>
        <v>-7.5220668536785367E-3</v>
      </c>
      <c r="AE160">
        <f>1/((-80*A160)-('S1 D1 300K 50L IDVG'!$CN$30*A160)-((A160)^2/2))</f>
        <v>1.3754064378041489E-3</v>
      </c>
      <c r="AF160">
        <f>1/((-100*A160)-('S1 D1 300K 50L IDVG'!$CN$30*A160)-((A160)^2/2))</f>
        <v>6.3009676791658223E-4</v>
      </c>
      <c r="AL160">
        <f t="shared" si="68"/>
        <v>-0.14326646639205556</v>
      </c>
      <c r="AM160">
        <f t="shared" si="69"/>
        <v>-1.2522038967072919</v>
      </c>
      <c r="AN160">
        <f t="shared" si="70"/>
        <v>-20.173883639334232</v>
      </c>
      <c r="AO160">
        <f t="shared" si="71"/>
        <v>5.4906822740052448</v>
      </c>
      <c r="AP160">
        <f t="shared" si="72"/>
        <v>3.1422979670424565</v>
      </c>
      <c r="AS160">
        <f t="shared" si="73"/>
        <v>1.1388423144872852</v>
      </c>
      <c r="AT160">
        <f t="shared" si="74"/>
        <v>981.5630318208207</v>
      </c>
      <c r="AU160">
        <f t="shared" si="75"/>
        <v>15.82901704985728</v>
      </c>
      <c r="AV160">
        <f t="shared" si="76"/>
        <v>5.4122095649723576</v>
      </c>
      <c r="AW160">
        <f t="shared" si="77"/>
        <v>2.9236182179340808</v>
      </c>
      <c r="AY160">
        <f t="shared" si="78"/>
        <v>-43</v>
      </c>
    </row>
    <row r="161" spans="1:51" x14ac:dyDescent="0.3">
      <c r="A161">
        <v>-42</v>
      </c>
      <c r="B161" s="1">
        <v>-4.4095699999999997E-9</v>
      </c>
      <c r="C161" s="1">
        <v>-1.6000000000000001E-14</v>
      </c>
      <c r="E161" s="1">
        <f t="shared" si="57"/>
        <v>-4.4095699999999997E-9</v>
      </c>
      <c r="F161" s="1">
        <f t="shared" si="58"/>
        <v>-6.30463E-5</v>
      </c>
      <c r="G161" s="1">
        <f t="shared" si="59"/>
        <v>-2.9486900000000001E-4</v>
      </c>
      <c r="H161" s="1">
        <f t="shared" si="60"/>
        <v>-6.3027700000000005E-4</v>
      </c>
      <c r="I161" s="1">
        <f t="shared" si="61"/>
        <v>-9.3289200000000005E-4</v>
      </c>
      <c r="J161" s="1">
        <f t="shared" si="62"/>
        <v>-1.1615799999999999E-3</v>
      </c>
      <c r="L161">
        <f t="shared" si="63"/>
        <v>6.30463E-5</v>
      </c>
      <c r="M161">
        <f t="shared" si="64"/>
        <v>2.9486900000000001E-4</v>
      </c>
      <c r="N161">
        <f t="shared" si="65"/>
        <v>6.3027700000000005E-4</v>
      </c>
      <c r="O161">
        <f t="shared" si="66"/>
        <v>9.3289200000000005E-4</v>
      </c>
      <c r="P161">
        <f t="shared" si="67"/>
        <v>1.1615799999999999E-3</v>
      </c>
      <c r="AB161">
        <f>1/((-20*A161)-('S1 D1 300K 50L IDVG'!$CN$30*A161)-((A161)^2/2))</f>
        <v>-5.5901820567195028E-4</v>
      </c>
      <c r="AC161">
        <f>1/((-40*A161)-('S1 D1 300K 50L IDVG'!$CN$30*A161)-((A161)^2/2))</f>
        <v>-1.0539067996764527E-3</v>
      </c>
      <c r="AD161">
        <f>1/((-60*A161)-('S1 D1 300K 50L IDVG'!$CN$30*A161)-((A161)^2/2))</f>
        <v>-9.1869118303058699E-3</v>
      </c>
      <c r="AE161">
        <f>1/((-80*A161)-('S1 D1 300K 50L IDVG'!$CN$30*A161)-((A161)^2/2))</f>
        <v>1.3677093508397359E-3</v>
      </c>
      <c r="AF161">
        <f>1/((-100*A161)-('S1 D1 300K 50L IDVG'!$CN$30*A161)-((A161)^2/2))</f>
        <v>6.3647667120688822E-4</v>
      </c>
      <c r="AL161">
        <f t="shared" si="68"/>
        <v>-0.14806270541900751</v>
      </c>
      <c r="AM161">
        <f t="shared" si="69"/>
        <v>-1.3055438040417331</v>
      </c>
      <c r="AN161">
        <f t="shared" si="70"/>
        <v>-24.325463943563829</v>
      </c>
      <c r="AO161">
        <f t="shared" si="71"/>
        <v>5.3602532580014355</v>
      </c>
      <c r="AP161">
        <f t="shared" si="72"/>
        <v>3.105930549105377</v>
      </c>
      <c r="AS161">
        <f t="shared" si="73"/>
        <v>1.1362578744931489</v>
      </c>
      <c r="AT161">
        <f t="shared" si="74"/>
        <v>977.93147014492831</v>
      </c>
      <c r="AU161">
        <f t="shared" si="75"/>
        <v>15.627633155961863</v>
      </c>
      <c r="AV161">
        <f t="shared" si="76"/>
        <v>5.3133795167201185</v>
      </c>
      <c r="AW161">
        <f t="shared" si="77"/>
        <v>2.8608151511169164</v>
      </c>
      <c r="AY161">
        <f t="shared" si="78"/>
        <v>-42</v>
      </c>
    </row>
    <row r="162" spans="1:51" x14ac:dyDescent="0.3">
      <c r="A162">
        <v>-41</v>
      </c>
      <c r="B162" s="1">
        <v>-4.1524799999999997E-9</v>
      </c>
      <c r="C162" s="1">
        <v>-8.0000000000000006E-15</v>
      </c>
      <c r="E162" s="1">
        <f t="shared" si="57"/>
        <v>-4.1524799999999997E-9</v>
      </c>
      <c r="F162" s="1">
        <f t="shared" si="58"/>
        <v>-6.28979E-5</v>
      </c>
      <c r="G162" s="1">
        <f t="shared" si="59"/>
        <v>-2.93632E-4</v>
      </c>
      <c r="H162" s="1">
        <f t="shared" si="60"/>
        <v>-6.2180799999999995E-4</v>
      </c>
      <c r="I162" s="1">
        <f t="shared" si="61"/>
        <v>-9.1508699999999998E-4</v>
      </c>
      <c r="J162" s="1">
        <f t="shared" si="62"/>
        <v>-1.1358500000000001E-3</v>
      </c>
      <c r="L162">
        <f t="shared" si="63"/>
        <v>6.28979E-5</v>
      </c>
      <c r="M162">
        <f t="shared" si="64"/>
        <v>2.93632E-4</v>
      </c>
      <c r="N162">
        <f t="shared" si="65"/>
        <v>6.2180799999999995E-4</v>
      </c>
      <c r="O162">
        <f t="shared" si="66"/>
        <v>9.1508699999999998E-4</v>
      </c>
      <c r="P162">
        <f t="shared" si="67"/>
        <v>1.1358500000000001E-3</v>
      </c>
      <c r="AB162">
        <f>1/((-20*A162)-('S1 D1 300K 50L IDVG'!$CN$30*A162)-((A162)^2/2))</f>
        <v>-5.79455242684884E-4</v>
      </c>
      <c r="AC162">
        <f>1/((-40*A162)-('S1 D1 300K 50L IDVG'!$CN$30*A162)-((A162)^2/2))</f>
        <v>-1.1040466513033409E-3</v>
      </c>
      <c r="AD162">
        <f>1/((-60*A162)-('S1 D1 300K 50L IDVG'!$CN$30*A162)-((A162)^2/2))</f>
        <v>-1.16606072315659E-2</v>
      </c>
      <c r="AE162">
        <f>1/((-80*A162)-('S1 D1 300K 50L IDVG'!$CN$30*A162)-((A162)^2/2))</f>
        <v>1.361950319558148E-3</v>
      </c>
      <c r="AF162">
        <f>1/((-100*A162)-('S1 D1 300K 50L IDVG'!$CN$30*A162)-((A162)^2/2))</f>
        <v>6.4340079098813656E-4</v>
      </c>
      <c r="AL162">
        <f t="shared" si="68"/>
        <v>-0.15311444579997355</v>
      </c>
      <c r="AM162">
        <f t="shared" si="69"/>
        <v>-1.3619179144067182</v>
      </c>
      <c r="AN162">
        <f t="shared" si="70"/>
        <v>-30.460539907564876</v>
      </c>
      <c r="AO162">
        <f t="shared" si="71"/>
        <v>5.2358087686703891</v>
      </c>
      <c r="AP162">
        <f t="shared" si="72"/>
        <v>3.0701719346475991</v>
      </c>
      <c r="AS162">
        <f t="shared" si="73"/>
        <v>1.1335833215285058</v>
      </c>
      <c r="AT162">
        <f t="shared" si="74"/>
        <v>973.82896622430837</v>
      </c>
      <c r="AU162">
        <f t="shared" si="75"/>
        <v>15.417645443895831</v>
      </c>
      <c r="AV162">
        <f t="shared" si="76"/>
        <v>5.2119693617448357</v>
      </c>
      <c r="AW162">
        <f t="shared" si="77"/>
        <v>2.7974456252657158</v>
      </c>
      <c r="AY162">
        <f t="shared" si="78"/>
        <v>-41</v>
      </c>
    </row>
    <row r="163" spans="1:51" x14ac:dyDescent="0.3">
      <c r="A163">
        <v>-40</v>
      </c>
      <c r="B163" s="1">
        <v>-3.9117099999999999E-9</v>
      </c>
      <c r="C163" s="1">
        <v>1.7E-14</v>
      </c>
      <c r="E163" s="1">
        <f t="shared" si="57"/>
        <v>-3.9117099999999999E-9</v>
      </c>
      <c r="F163" s="1">
        <f t="shared" si="58"/>
        <v>-6.2733300000000005E-5</v>
      </c>
      <c r="G163" s="1">
        <f t="shared" si="59"/>
        <v>-2.9228799999999998E-4</v>
      </c>
      <c r="H163" s="1">
        <f t="shared" si="60"/>
        <v>-6.1291299999999998E-4</v>
      </c>
      <c r="I163" s="1">
        <f t="shared" si="61"/>
        <v>-8.9694199999999997E-4</v>
      </c>
      <c r="J163" s="1">
        <f t="shared" si="62"/>
        <v>-1.10973E-3</v>
      </c>
      <c r="L163">
        <f t="shared" si="63"/>
        <v>6.2733300000000005E-5</v>
      </c>
      <c r="M163">
        <f t="shared" si="64"/>
        <v>2.9228799999999998E-4</v>
      </c>
      <c r="N163">
        <f t="shared" si="65"/>
        <v>6.1291299999999998E-4</v>
      </c>
      <c r="O163">
        <f t="shared" si="66"/>
        <v>8.9694199999999997E-4</v>
      </c>
      <c r="P163">
        <f t="shared" si="67"/>
        <v>1.10973E-3</v>
      </c>
      <c r="AB163">
        <f>1/((-20*A163)-('S1 D1 300K 50L IDVG'!$CN$30*A163)-((A163)^2/2))</f>
        <v>-6.0108177344252991E-4</v>
      </c>
      <c r="AC163">
        <f>1/((-40*A163)-('S1 D1 300K 50L IDVG'!$CN$30*A163)-((A163)^2/2))</f>
        <v>-1.1578534645098624E-3</v>
      </c>
      <c r="AD163">
        <f>1/((-60*A163)-('S1 D1 300K 50L IDVG'!$CN$30*A163)-((A163)^2/2))</f>
        <v>-1.5706687429309075E-2</v>
      </c>
      <c r="AE163">
        <f>1/((-80*A163)-('S1 D1 300K 50L IDVG'!$CN$30*A163)-((A163)^2/2))</f>
        <v>1.3580814680154343E-3</v>
      </c>
      <c r="AF163">
        <f>1/((-100*A163)-('S1 D1 300K 50L IDVG'!$CN$30*A163)-((A163)^2/2))</f>
        <v>6.5090061634886262E-4</v>
      </c>
      <c r="AL163">
        <f t="shared" si="68"/>
        <v>-0.15841336423571864</v>
      </c>
      <c r="AM163">
        <f t="shared" si="69"/>
        <v>-1.4217548210350717</v>
      </c>
      <c r="AN163">
        <f t="shared" si="70"/>
        <v>-40.443018174481132</v>
      </c>
      <c r="AO163">
        <f t="shared" si="71"/>
        <v>5.1174111161026055</v>
      </c>
      <c r="AP163">
        <f t="shared" si="72"/>
        <v>3.0345348817099631</v>
      </c>
      <c r="AS163">
        <f t="shared" si="73"/>
        <v>1.1306168025394205</v>
      </c>
      <c r="AT163">
        <f t="shared" si="74"/>
        <v>969.37159737280206</v>
      </c>
      <c r="AU163">
        <f t="shared" si="75"/>
        <v>15.197095119320636</v>
      </c>
      <c r="AV163">
        <f t="shared" si="76"/>
        <v>5.1086227028273115</v>
      </c>
      <c r="AW163">
        <f t="shared" si="77"/>
        <v>2.7331155819220165</v>
      </c>
      <c r="AY163">
        <f t="shared" si="78"/>
        <v>-40</v>
      </c>
    </row>
    <row r="164" spans="1:51" x14ac:dyDescent="0.3">
      <c r="A164">
        <v>-39</v>
      </c>
      <c r="B164" s="1">
        <v>-3.7028600000000002E-9</v>
      </c>
      <c r="C164" s="1">
        <v>8.9999999999999995E-15</v>
      </c>
      <c r="E164" s="1">
        <f t="shared" si="57"/>
        <v>-3.7028600000000002E-9</v>
      </c>
      <c r="F164" s="1">
        <f t="shared" si="58"/>
        <v>-6.2586800000000002E-5</v>
      </c>
      <c r="G164" s="1">
        <f t="shared" si="59"/>
        <v>-2.9074500000000002E-4</v>
      </c>
      <c r="H164" s="1">
        <f t="shared" si="60"/>
        <v>-6.0350300000000003E-4</v>
      </c>
      <c r="I164" s="1">
        <f t="shared" si="61"/>
        <v>-8.7834000000000002E-4</v>
      </c>
      <c r="J164" s="1">
        <f t="shared" si="62"/>
        <v>-1.08314E-3</v>
      </c>
      <c r="L164">
        <f t="shared" si="63"/>
        <v>6.2586800000000002E-5</v>
      </c>
      <c r="M164">
        <f t="shared" si="64"/>
        <v>2.9074500000000002E-4</v>
      </c>
      <c r="N164">
        <f t="shared" si="65"/>
        <v>6.0350300000000003E-4</v>
      </c>
      <c r="O164">
        <f t="shared" si="66"/>
        <v>8.7834000000000002E-4</v>
      </c>
      <c r="P164">
        <f t="shared" si="67"/>
        <v>1.08314E-3</v>
      </c>
      <c r="AB164">
        <f>1/((-20*A164)-('S1 D1 300K 50L IDVG'!$CN$30*A164)-((A164)^2/2))</f>
        <v>-6.2399557393170622E-4</v>
      </c>
      <c r="AC164">
        <f>1/((-40*A164)-('S1 D1 300K 50L IDVG'!$CN$30*A164)-((A164)^2/2))</f>
        <v>-1.2156939232994264E-3</v>
      </c>
      <c r="AD164">
        <f>1/((-60*A164)-('S1 D1 300K 50L IDVG'!$CN$30*A164)-((A164)^2/2))</f>
        <v>-2.3487703282108089E-2</v>
      </c>
      <c r="AE164">
        <f>1/((-80*A164)-('S1 D1 300K 50L IDVG'!$CN$30*A164)-((A164)^2/2))</f>
        <v>1.3560709726149786E-3</v>
      </c>
      <c r="AF164">
        <f>1/((-100*A164)-('S1 D1 300K 50L IDVG'!$CN$30*A164)-((A164)^2/2))</f>
        <v>6.5901135776344098E-4</v>
      </c>
      <c r="AL164">
        <f t="shared" si="68"/>
        <v>-0.16406818765897704</v>
      </c>
      <c r="AM164">
        <f t="shared" si="69"/>
        <v>-1.4848980098741216</v>
      </c>
      <c r="AN164">
        <f t="shared" si="70"/>
        <v>-59.549772913515902</v>
      </c>
      <c r="AO164">
        <f t="shared" si="71"/>
        <v>5.0038606351604473</v>
      </c>
      <c r="AP164">
        <f t="shared" si="72"/>
        <v>2.9987317542211955</v>
      </c>
      <c r="AS164">
        <f t="shared" si="73"/>
        <v>1.1279764925035698</v>
      </c>
      <c r="AT164">
        <f t="shared" si="74"/>
        <v>964.25424607974116</v>
      </c>
      <c r="AU164">
        <f t="shared" si="75"/>
        <v>14.963775439247271</v>
      </c>
      <c r="AV164">
        <f t="shared" si="76"/>
        <v>5.0026731547874235</v>
      </c>
      <c r="AW164">
        <f t="shared" si="77"/>
        <v>2.6676279918565893</v>
      </c>
      <c r="AY164">
        <f t="shared" si="78"/>
        <v>-39</v>
      </c>
    </row>
    <row r="165" spans="1:51" x14ac:dyDescent="0.3">
      <c r="A165">
        <v>-38</v>
      </c>
      <c r="B165" s="1">
        <v>-3.48318E-9</v>
      </c>
      <c r="C165" s="1">
        <v>1.7999999999999999E-14</v>
      </c>
      <c r="E165" s="1">
        <f t="shared" si="57"/>
        <v>-3.48318E-9</v>
      </c>
      <c r="F165" s="1">
        <f t="shared" si="58"/>
        <v>-6.2434200000000006E-5</v>
      </c>
      <c r="G165" s="1">
        <f t="shared" si="59"/>
        <v>-2.8908800000000001E-4</v>
      </c>
      <c r="H165" s="1">
        <f t="shared" si="60"/>
        <v>-5.9355300000000003E-4</v>
      </c>
      <c r="I165" s="1">
        <f t="shared" si="61"/>
        <v>-8.5921900000000004E-4</v>
      </c>
      <c r="J165" s="1">
        <f t="shared" si="62"/>
        <v>-1.05634E-3</v>
      </c>
      <c r="L165">
        <f t="shared" si="63"/>
        <v>6.2434200000000006E-5</v>
      </c>
      <c r="M165">
        <f t="shared" si="64"/>
        <v>2.8908800000000001E-4</v>
      </c>
      <c r="N165">
        <f t="shared" si="65"/>
        <v>5.9355300000000003E-4</v>
      </c>
      <c r="O165">
        <f t="shared" si="66"/>
        <v>8.5921900000000004E-4</v>
      </c>
      <c r="P165">
        <f t="shared" si="67"/>
        <v>1.05634E-3</v>
      </c>
      <c r="AB165">
        <f>1/((-20*A165)-('S1 D1 300K 50L IDVG'!$CN$30*A165)-((A165)^2/2))</f>
        <v>-6.4830502973549971E-4</v>
      </c>
      <c r="AC165">
        <f>1/((-40*A165)-('S1 D1 300K 50L IDVG'!$CN$30*A165)-((A165)^2/2))</f>
        <v>-1.2779817441379148E-3</v>
      </c>
      <c r="AD165">
        <f>1/((-60*A165)-('S1 D1 300K 50L IDVG'!$CN$30*A165)-((A165)^2/2))</f>
        <v>-4.4476485276329157E-2</v>
      </c>
      <c r="AE165">
        <f>1/((-80*A165)-('S1 D1 300K 50L IDVG'!$CN$30*A165)-((A165)^2/2))</f>
        <v>1.3559024029792955E-3</v>
      </c>
      <c r="AF165">
        <f>1/((-100*A165)-('S1 D1 300K 50L IDVG'!$CN$30*A165)-((A165)^2/2))</f>
        <v>6.6777240473227858E-4</v>
      </c>
      <c r="AL165">
        <f t="shared" si="68"/>
        <v>-0.17004429534084486</v>
      </c>
      <c r="AM165">
        <f t="shared" si="69"/>
        <v>-1.5520826317587868</v>
      </c>
      <c r="AN165">
        <f t="shared" si="70"/>
        <v>-110.9047351428957</v>
      </c>
      <c r="AO165">
        <f t="shared" si="71"/>
        <v>4.8943207441371221</v>
      </c>
      <c r="AP165">
        <f t="shared" si="72"/>
        <v>2.9634139299481328</v>
      </c>
      <c r="AS165">
        <f t="shared" si="73"/>
        <v>1.1252262446437009</v>
      </c>
      <c r="AT165">
        <f t="shared" si="74"/>
        <v>958.75881439302555</v>
      </c>
      <c r="AU165">
        <f t="shared" si="75"/>
        <v>14.717066532049609</v>
      </c>
      <c r="AV165">
        <f t="shared" si="76"/>
        <v>4.8937675904357025</v>
      </c>
      <c r="AW165">
        <f t="shared" si="77"/>
        <v>2.6016232000644326</v>
      </c>
      <c r="AY165">
        <f t="shared" si="78"/>
        <v>-38</v>
      </c>
    </row>
    <row r="166" spans="1:51" x14ac:dyDescent="0.3">
      <c r="A166">
        <v>-37</v>
      </c>
      <c r="B166" s="1">
        <v>-3.27585E-9</v>
      </c>
      <c r="C166" s="1">
        <v>3.8000000000000002E-14</v>
      </c>
      <c r="E166" s="1">
        <f t="shared" si="57"/>
        <v>-3.27585E-9</v>
      </c>
      <c r="F166" s="1">
        <f t="shared" si="58"/>
        <v>-6.2285699999999999E-5</v>
      </c>
      <c r="G166" s="1">
        <f t="shared" si="59"/>
        <v>-2.87132E-4</v>
      </c>
      <c r="H166" s="1">
        <f t="shared" si="60"/>
        <v>-5.8324899999999999E-4</v>
      </c>
      <c r="I166" s="1">
        <f t="shared" si="61"/>
        <v>-8.3958000000000004E-4</v>
      </c>
      <c r="J166" s="1">
        <f t="shared" si="62"/>
        <v>-1.0291300000000001E-3</v>
      </c>
      <c r="L166">
        <f t="shared" si="63"/>
        <v>6.2285699999999999E-5</v>
      </c>
      <c r="M166">
        <f t="shared" si="64"/>
        <v>2.87132E-4</v>
      </c>
      <c r="N166">
        <f t="shared" si="65"/>
        <v>5.8324899999999999E-4</v>
      </c>
      <c r="O166">
        <f t="shared" si="66"/>
        <v>8.3958000000000004E-4</v>
      </c>
      <c r="P166">
        <f t="shared" si="67"/>
        <v>1.0291300000000001E-3</v>
      </c>
      <c r="AB166">
        <f>1/((-20*A166)-('S1 D1 300K 50L IDVG'!$CN$30*A166)-((A166)^2/2))</f>
        <v>-6.7413059008872712E-4</v>
      </c>
      <c r="AC166">
        <f>1/((-40*A166)-('S1 D1 300K 50L IDVG'!$CN$30*A166)-((A166)^2/2))</f>
        <v>-1.3451851095132141E-3</v>
      </c>
      <c r="AD166">
        <f>1/((-60*A166)-('S1 D1 300K 50L IDVG'!$CN$30*A166)-((A166)^2/2))</f>
        <v>-0.29480156037920446</v>
      </c>
      <c r="AE166">
        <f>1/((-80*A166)-('S1 D1 300K 50L IDVG'!$CN$30*A166)-((A166)^2/2))</f>
        <v>1.3575743848289856E-3</v>
      </c>
      <c r="AF166">
        <f>1/((-100*A166)-('S1 D1 300K 50L IDVG'!$CN$30*A166)-((A166)^2/2))</f>
        <v>6.7722786010568586E-4</v>
      </c>
      <c r="AL166">
        <f t="shared" si="68"/>
        <v>-0.17639753370383796</v>
      </c>
      <c r="AM166">
        <f t="shared" si="69"/>
        <v>-1.6226459561172966</v>
      </c>
      <c r="AN166">
        <f t="shared" si="70"/>
        <v>-722.34372640862068</v>
      </c>
      <c r="AO166">
        <f t="shared" si="71"/>
        <v>4.7883495231677351</v>
      </c>
      <c r="AP166">
        <f t="shared" si="72"/>
        <v>2.9279602669051679</v>
      </c>
      <c r="AS166">
        <f t="shared" si="73"/>
        <v>1.1225498894196475</v>
      </c>
      <c r="AT166">
        <f t="shared" si="74"/>
        <v>952.27175079663698</v>
      </c>
      <c r="AU166">
        <f t="shared" si="75"/>
        <v>14.46158024262602</v>
      </c>
      <c r="AV166">
        <f t="shared" si="76"/>
        <v>4.7819117053719804</v>
      </c>
      <c r="AW166">
        <f t="shared" si="77"/>
        <v>2.5346086334724709</v>
      </c>
      <c r="AY166">
        <f t="shared" si="78"/>
        <v>-37</v>
      </c>
    </row>
    <row r="167" spans="1:51" x14ac:dyDescent="0.3">
      <c r="A167">
        <v>-36</v>
      </c>
      <c r="B167" s="1">
        <v>-3.0845999999999999E-9</v>
      </c>
      <c r="C167" s="1">
        <v>1.3E-14</v>
      </c>
      <c r="E167" s="1">
        <f t="shared" si="57"/>
        <v>-3.0845999999999999E-9</v>
      </c>
      <c r="F167" s="1">
        <f t="shared" si="58"/>
        <v>-6.2125999999999994E-5</v>
      </c>
      <c r="G167" s="1">
        <f t="shared" si="59"/>
        <v>-2.85004E-4</v>
      </c>
      <c r="H167" s="1">
        <f t="shared" si="60"/>
        <v>-5.7239200000000002E-4</v>
      </c>
      <c r="I167" s="1">
        <f t="shared" si="61"/>
        <v>-8.1960300000000002E-4</v>
      </c>
      <c r="J167" s="1">
        <f t="shared" si="62"/>
        <v>-1.00143E-3</v>
      </c>
      <c r="L167">
        <f t="shared" si="63"/>
        <v>6.2125999999999994E-5</v>
      </c>
      <c r="M167">
        <f t="shared" si="64"/>
        <v>2.85004E-4</v>
      </c>
      <c r="N167">
        <f t="shared" si="65"/>
        <v>5.7239200000000002E-4</v>
      </c>
      <c r="O167">
        <f t="shared" si="66"/>
        <v>8.1960300000000002E-4</v>
      </c>
      <c r="P167">
        <f t="shared" si="67"/>
        <v>1.00143E-3</v>
      </c>
      <c r="AB167">
        <f>1/((-20*A167)-('S1 D1 300K 50L IDVG'!$CN$30*A167)-((A167)^2/2))</f>
        <v>-7.0160646585894584E-4</v>
      </c>
      <c r="AC167">
        <f>1/((-40*A167)-('S1 D1 300K 50L IDVG'!$CN$30*A167)-((A167)^2/2))</f>
        <v>-1.4178355100485922E-3</v>
      </c>
      <c r="AD167">
        <f>1/((-60*A167)-('S1 D1 300K 50L IDVG'!$CN$30*A167)-((A167)^2/2))</f>
        <v>6.8029217479791945E-2</v>
      </c>
      <c r="AE167">
        <f>1/((-80*A167)-('S1 D1 300K 50L IDVG'!$CN$30*A167)-((A167)^2/2))</f>
        <v>1.3611005718836108E-3</v>
      </c>
      <c r="AF167">
        <f>1/((-100*A167)-('S1 D1 300K 50L IDVG'!$CN$30*A167)-((A167)^2/2))</f>
        <v>6.8742716578209086E-4</v>
      </c>
      <c r="AL167">
        <f t="shared" si="68"/>
        <v>-0.18311634008990774</v>
      </c>
      <c r="AM167">
        <f t="shared" si="69"/>
        <v>-1.6976061074128321</v>
      </c>
      <c r="AN167">
        <f t="shared" si="70"/>
        <v>163.58713830205693</v>
      </c>
      <c r="AO167">
        <f t="shared" si="71"/>
        <v>4.6865567504719934</v>
      </c>
      <c r="AP167">
        <f t="shared" si="72"/>
        <v>2.8920607579669158</v>
      </c>
      <c r="AS167">
        <f t="shared" si="73"/>
        <v>1.1196716811416589</v>
      </c>
      <c r="AT167">
        <f t="shared" si="74"/>
        <v>945.21425011508552</v>
      </c>
      <c r="AU167">
        <f t="shared" si="75"/>
        <v>14.192382392832553</v>
      </c>
      <c r="AV167">
        <f t="shared" si="76"/>
        <v>4.6681307075656768</v>
      </c>
      <c r="AW167">
        <f t="shared" si="77"/>
        <v>2.4663872628514727</v>
      </c>
      <c r="AY167">
        <f t="shared" si="78"/>
        <v>-36</v>
      </c>
    </row>
    <row r="168" spans="1:51" x14ac:dyDescent="0.3">
      <c r="A168">
        <v>-35</v>
      </c>
      <c r="B168" s="1">
        <v>-2.8899899999999999E-9</v>
      </c>
      <c r="C168" s="1">
        <v>-1.6000000000000001E-14</v>
      </c>
      <c r="E168" s="1">
        <f t="shared" si="57"/>
        <v>-2.8899899999999999E-9</v>
      </c>
      <c r="F168" s="1">
        <f t="shared" si="58"/>
        <v>-6.1971199999999994E-5</v>
      </c>
      <c r="G168" s="1">
        <f t="shared" si="59"/>
        <v>-2.8263399999999998E-4</v>
      </c>
      <c r="H168" s="1">
        <f t="shared" si="60"/>
        <v>-5.6114399999999997E-4</v>
      </c>
      <c r="I168" s="1">
        <f t="shared" si="61"/>
        <v>-7.99247E-4</v>
      </c>
      <c r="J168" s="1">
        <f t="shared" si="62"/>
        <v>-9.7355E-4</v>
      </c>
      <c r="L168">
        <f t="shared" si="63"/>
        <v>6.1971199999999994E-5</v>
      </c>
      <c r="M168">
        <f t="shared" si="64"/>
        <v>2.8263399999999998E-4</v>
      </c>
      <c r="N168">
        <f t="shared" si="65"/>
        <v>5.6114399999999997E-4</v>
      </c>
      <c r="O168">
        <f t="shared" si="66"/>
        <v>7.99247E-4</v>
      </c>
      <c r="P168">
        <f t="shared" si="67"/>
        <v>9.7355E-4</v>
      </c>
      <c r="AB168">
        <f>1/((-20*A168)-('S1 D1 300K 50L IDVG'!$CN$30*A168)-((A168)^2/2))</f>
        <v>-7.308826203839021E-4</v>
      </c>
      <c r="AC168">
        <f>1/((-40*A168)-('S1 D1 300K 50L IDVG'!$CN$30*A168)-((A168)^2/2))</f>
        <v>-1.4965383088662353E-3</v>
      </c>
      <c r="AD168">
        <f>1/((-60*A168)-('S1 D1 300K 50L IDVG'!$CN$30*A168)-((A168)^2/2))</f>
        <v>3.1455200835108249E-2</v>
      </c>
      <c r="AE168">
        <f>1/((-80*A168)-('S1 D1 300K 50L IDVG'!$CN$30*A168)-((A168)^2/2))</f>
        <v>1.3665099257071508E-3</v>
      </c>
      <c r="AF168">
        <f>1/((-100*A168)-('S1 D1 300K 50L IDVG'!$CN$30*A168)-((A168)^2/2))</f>
        <v>6.9842583785127785E-4</v>
      </c>
      <c r="AL168">
        <f t="shared" si="68"/>
        <v>-0.19028198149872683</v>
      </c>
      <c r="AM168">
        <f t="shared" si="69"/>
        <v>-1.7769383808858303</v>
      </c>
      <c r="AN168">
        <f t="shared" si="70"/>
        <v>74.15269003405237</v>
      </c>
      <c r="AO168">
        <f t="shared" si="71"/>
        <v>4.5883224393971069</v>
      </c>
      <c r="AP168">
        <f t="shared" si="72"/>
        <v>2.8565293001250525</v>
      </c>
      <c r="AS168">
        <f t="shared" si="73"/>
        <v>1.1168817835747669</v>
      </c>
      <c r="AT168">
        <f t="shared" si="74"/>
        <v>937.35415772068825</v>
      </c>
      <c r="AU168">
        <f t="shared" si="75"/>
        <v>13.913489750806491</v>
      </c>
      <c r="AV168">
        <f t="shared" si="76"/>
        <v>4.5521910774237586</v>
      </c>
      <c r="AW168">
        <f t="shared" si="77"/>
        <v>2.397722576464707</v>
      </c>
      <c r="AY168">
        <f t="shared" si="78"/>
        <v>-35</v>
      </c>
    </row>
    <row r="169" spans="1:51" x14ac:dyDescent="0.3">
      <c r="A169">
        <v>-34</v>
      </c>
      <c r="B169" s="1">
        <v>-2.6930499999999999E-9</v>
      </c>
      <c r="C169" s="1">
        <v>4E-14</v>
      </c>
      <c r="E169" s="1">
        <f t="shared" si="57"/>
        <v>-2.6930499999999999E-9</v>
      </c>
      <c r="F169" s="1">
        <f t="shared" si="58"/>
        <v>-6.1786500000000002E-5</v>
      </c>
      <c r="G169" s="1">
        <f t="shared" si="59"/>
        <v>-2.7991300000000002E-4</v>
      </c>
      <c r="H169" s="1">
        <f t="shared" si="60"/>
        <v>-5.4951100000000003E-4</v>
      </c>
      <c r="I169" s="1">
        <f t="shared" si="61"/>
        <v>-7.7850900000000004E-4</v>
      </c>
      <c r="J169" s="1">
        <f t="shared" si="62"/>
        <v>-9.4546099999999998E-4</v>
      </c>
      <c r="L169">
        <f t="shared" si="63"/>
        <v>6.1786500000000002E-5</v>
      </c>
      <c r="M169">
        <f t="shared" si="64"/>
        <v>2.7991300000000002E-4</v>
      </c>
      <c r="N169">
        <f t="shared" si="65"/>
        <v>5.4951100000000003E-4</v>
      </c>
      <c r="O169">
        <f t="shared" si="66"/>
        <v>7.7850900000000004E-4</v>
      </c>
      <c r="P169">
        <f t="shared" si="67"/>
        <v>9.4546099999999998E-4</v>
      </c>
      <c r="AB169">
        <f>1/((-20*A169)-('S1 D1 300K 50L IDVG'!$CN$30*A169)-((A169)^2/2))</f>
        <v>-7.6212711362500993E-4</v>
      </c>
      <c r="AC169">
        <f>1/((-40*A169)-('S1 D1 300K 50L IDVG'!$CN$30*A169)-((A169)^2/2))</f>
        <v>-1.581985422792289E-3</v>
      </c>
      <c r="AD169">
        <f>1/((-60*A169)-('S1 D1 300K 50L IDVG'!$CN$30*A169)-((A169)^2/2))</f>
        <v>2.0884271887055678E-2</v>
      </c>
      <c r="AE169">
        <f>1/((-80*A169)-('S1 D1 300K 50L IDVG'!$CN$30*A169)-((A169)^2/2))</f>
        <v>1.373847314261768E-3</v>
      </c>
      <c r="AF169">
        <f>1/((-100*A169)-('S1 D1 300K 50L IDVG'!$CN$30*A169)-((A169)^2/2))</f>
        <v>7.1028633352554775E-4</v>
      </c>
      <c r="AL169">
        <f t="shared" si="68"/>
        <v>-0.19782498048294347</v>
      </c>
      <c r="AM169">
        <f t="shared" si="69"/>
        <v>-1.8603114999060817</v>
      </c>
      <c r="AN169">
        <f t="shared" si="70"/>
        <v>48.212078333899427</v>
      </c>
      <c r="AO169">
        <f t="shared" si="71"/>
        <v>4.4932670526698288</v>
      </c>
      <c r="AP169">
        <f t="shared" si="72"/>
        <v>2.8212216120904738</v>
      </c>
      <c r="AS169">
        <f t="shared" si="73"/>
        <v>1.1135530104442442</v>
      </c>
      <c r="AT169">
        <f t="shared" si="74"/>
        <v>928.32997569319707</v>
      </c>
      <c r="AU169">
        <f t="shared" si="75"/>
        <v>13.625051085738111</v>
      </c>
      <c r="AV169">
        <f t="shared" si="76"/>
        <v>4.434075728146734</v>
      </c>
      <c r="AW169">
        <f t="shared" si="77"/>
        <v>2.3285431512165768</v>
      </c>
      <c r="AY169">
        <f t="shared" si="78"/>
        <v>-34</v>
      </c>
    </row>
    <row r="170" spans="1:51" x14ac:dyDescent="0.3">
      <c r="A170">
        <v>-33</v>
      </c>
      <c r="B170" s="1">
        <v>-2.5647300000000001E-9</v>
      </c>
      <c r="C170" s="1">
        <v>3.2999999999999998E-14</v>
      </c>
      <c r="E170" s="1">
        <f t="shared" si="57"/>
        <v>-2.5647300000000001E-9</v>
      </c>
      <c r="F170" s="1">
        <f t="shared" si="58"/>
        <v>-6.1623099999999996E-5</v>
      </c>
      <c r="G170" s="1">
        <f t="shared" si="59"/>
        <v>-2.7689000000000001E-4</v>
      </c>
      <c r="H170" s="1">
        <f t="shared" si="60"/>
        <v>-5.3742700000000004E-4</v>
      </c>
      <c r="I170" s="1">
        <f t="shared" si="61"/>
        <v>-7.5745100000000002E-4</v>
      </c>
      <c r="J170" s="1">
        <f t="shared" si="62"/>
        <v>-9.1703200000000003E-4</v>
      </c>
      <c r="L170">
        <f t="shared" si="63"/>
        <v>6.1623099999999996E-5</v>
      </c>
      <c r="M170">
        <f t="shared" si="64"/>
        <v>2.7689000000000001E-4</v>
      </c>
      <c r="N170">
        <f t="shared" si="65"/>
        <v>5.3742700000000004E-4</v>
      </c>
      <c r="O170">
        <f t="shared" si="66"/>
        <v>7.5745100000000002E-4</v>
      </c>
      <c r="P170">
        <f t="shared" si="67"/>
        <v>9.1703200000000003E-4</v>
      </c>
      <c r="AB170">
        <f>1/((-20*A170)-('S1 D1 300K 50L IDVG'!$CN$30*A170)-((A170)^2/2))</f>
        <v>-7.9552887477124035E-4</v>
      </c>
      <c r="AC170">
        <f>1/((-40*A170)-('S1 D1 300K 50L IDVG'!$CN$30*A170)-((A170)^2/2))</f>
        <v>-1.6749706197674323E-3</v>
      </c>
      <c r="AD170">
        <f>1/((-60*A170)-('S1 D1 300K 50L IDVG'!$CN$30*A170)-((A170)^2/2))</f>
        <v>1.5879417410539942E-2</v>
      </c>
      <c r="AE170">
        <f>1/((-80*A170)-('S1 D1 300K 50L IDVG'!$CN$30*A170)-((A170)^2/2))</f>
        <v>1.383174452444589E-3</v>
      </c>
      <c r="AF170">
        <f>1/((-100*A170)-('S1 D1 300K 50L IDVG'!$CN$30*A170)-((A170)^2/2))</f>
        <v>7.2307907763683777E-4</v>
      </c>
      <c r="AL170">
        <f t="shared" si="68"/>
        <v>-0.20594896518681052</v>
      </c>
      <c r="AM170">
        <f t="shared" si="69"/>
        <v>-1.9483841564993085</v>
      </c>
      <c r="AN170">
        <f t="shared" si="70"/>
        <v>35.852064632787673</v>
      </c>
      <c r="AO170">
        <f t="shared" si="71"/>
        <v>4.4014079810487594</v>
      </c>
      <c r="AP170">
        <f t="shared" si="72"/>
        <v>2.785674768793347</v>
      </c>
      <c r="AS170">
        <f t="shared" si="73"/>
        <v>1.1106081185680803</v>
      </c>
      <c r="AT170">
        <f t="shared" si="74"/>
        <v>918.30421227198929</v>
      </c>
      <c r="AU170">
        <f t="shared" si="75"/>
        <v>13.325429936534439</v>
      </c>
      <c r="AV170">
        <f t="shared" si="76"/>
        <v>4.3141377869240713</v>
      </c>
      <c r="AW170">
        <f t="shared" si="77"/>
        <v>2.2585263517442176</v>
      </c>
      <c r="AY170">
        <f t="shared" si="78"/>
        <v>-33</v>
      </c>
    </row>
    <row r="171" spans="1:51" x14ac:dyDescent="0.3">
      <c r="A171">
        <v>-32</v>
      </c>
      <c r="B171" s="1">
        <v>-2.3914999999999999E-9</v>
      </c>
      <c r="C171" s="1">
        <v>-1.9000000000000001E-14</v>
      </c>
      <c r="E171" s="1">
        <f t="shared" si="57"/>
        <v>-2.3914999999999999E-9</v>
      </c>
      <c r="F171" s="1">
        <f t="shared" si="58"/>
        <v>-6.1441700000000005E-5</v>
      </c>
      <c r="G171" s="1">
        <f t="shared" si="59"/>
        <v>-2.7350999999999997E-4</v>
      </c>
      <c r="H171" s="1">
        <f t="shared" si="60"/>
        <v>-5.2494399999999995E-4</v>
      </c>
      <c r="I171" s="1">
        <f t="shared" si="61"/>
        <v>-7.36048E-4</v>
      </c>
      <c r="J171" s="1">
        <f t="shared" si="62"/>
        <v>-8.8852799999999997E-4</v>
      </c>
      <c r="L171">
        <f t="shared" si="63"/>
        <v>6.1441700000000005E-5</v>
      </c>
      <c r="M171">
        <f t="shared" si="64"/>
        <v>2.7350999999999997E-4</v>
      </c>
      <c r="N171">
        <f t="shared" si="65"/>
        <v>5.2494399999999995E-4</v>
      </c>
      <c r="O171">
        <f t="shared" si="66"/>
        <v>7.36048E-4</v>
      </c>
      <c r="P171">
        <f t="shared" si="67"/>
        <v>8.8852799999999997E-4</v>
      </c>
      <c r="AB171">
        <f>1/((-20*A171)-('S1 D1 300K 50L IDVG'!$CN$30*A171)-((A171)^2/2))</f>
        <v>-8.3130099723209192E-4</v>
      </c>
      <c r="AC171">
        <f>1/((-40*A171)-('S1 D1 300K 50L IDVG'!$CN$30*A171)-((A171)^2/2))</f>
        <v>-1.7764080684713867E-3</v>
      </c>
      <c r="AD171">
        <f>1/((-60*A171)-('S1 D1 300K 50L IDVG'!$CN$30*A171)-((A171)^2/2))</f>
        <v>1.2975843439761714E-2</v>
      </c>
      <c r="AE171">
        <f>1/((-80*A171)-('S1 D1 300K 50L IDVG'!$CN$30*A171)-((A171)^2/2))</f>
        <v>1.3945712218612978E-3</v>
      </c>
      <c r="AF171">
        <f>1/((-100*A171)-('S1 D1 300K 50L IDVG'!$CN$30*A171)-((A171)^2/2))</f>
        <v>7.3688368343956148E-4</v>
      </c>
      <c r="AL171">
        <f t="shared" si="68"/>
        <v>-0.21457624916230852</v>
      </c>
      <c r="AM171">
        <f t="shared" si="69"/>
        <v>-2.0411554039433084</v>
      </c>
      <c r="AN171">
        <f t="shared" si="70"/>
        <v>28.615984876231479</v>
      </c>
      <c r="AO171">
        <f t="shared" si="71"/>
        <v>4.3122800814933182</v>
      </c>
      <c r="AP171">
        <f t="shared" si="72"/>
        <v>2.7506173806890359</v>
      </c>
      <c r="AS171">
        <f t="shared" si="73"/>
        <v>1.107338819998092</v>
      </c>
      <c r="AT171">
        <f t="shared" si="74"/>
        <v>907.09446024960005</v>
      </c>
      <c r="AU171">
        <f t="shared" si="75"/>
        <v>13.015915636177812</v>
      </c>
      <c r="AV171">
        <f t="shared" si="76"/>
        <v>4.1922348637600173</v>
      </c>
      <c r="AW171">
        <f t="shared" si="77"/>
        <v>2.1883248373694553</v>
      </c>
      <c r="AY171">
        <f t="shared" si="78"/>
        <v>-32</v>
      </c>
    </row>
    <row r="172" spans="1:51" x14ac:dyDescent="0.3">
      <c r="A172">
        <v>-31</v>
      </c>
      <c r="B172" s="1">
        <v>-2.2593599999999999E-9</v>
      </c>
      <c r="C172" s="1">
        <v>1.7E-14</v>
      </c>
      <c r="E172" s="1">
        <f t="shared" si="57"/>
        <v>-2.2593599999999999E-9</v>
      </c>
      <c r="F172" s="1">
        <f t="shared" si="58"/>
        <v>-6.1257899999999995E-5</v>
      </c>
      <c r="G172" s="1">
        <f t="shared" si="59"/>
        <v>-2.6979499999999997E-4</v>
      </c>
      <c r="H172" s="1">
        <f t="shared" si="60"/>
        <v>-5.1206400000000001E-4</v>
      </c>
      <c r="I172" s="1">
        <f t="shared" si="61"/>
        <v>-7.14378E-4</v>
      </c>
      <c r="J172" s="1">
        <f t="shared" si="62"/>
        <v>-8.5961299999999996E-4</v>
      </c>
      <c r="L172">
        <f t="shared" si="63"/>
        <v>6.1257899999999995E-5</v>
      </c>
      <c r="M172">
        <f t="shared" si="64"/>
        <v>2.6979499999999997E-4</v>
      </c>
      <c r="N172">
        <f t="shared" si="65"/>
        <v>5.1206400000000001E-4</v>
      </c>
      <c r="O172">
        <f t="shared" si="66"/>
        <v>7.14378E-4</v>
      </c>
      <c r="P172">
        <f t="shared" si="67"/>
        <v>8.5961299999999996E-4</v>
      </c>
      <c r="AB172">
        <f>1/((-20*A172)-('S1 D1 300K 50L IDVG'!$CN$30*A172)-((A172)^2/2))</f>
        <v>-8.6968467422449179E-4</v>
      </c>
      <c r="AC172">
        <f>1/((-40*A172)-('S1 D1 300K 50L IDVG'!$CN$30*A172)-((A172)^2/2))</f>
        <v>-1.8873549556929065E-3</v>
      </c>
      <c r="AD172">
        <f>1/((-60*A172)-('S1 D1 300K 50L IDVG'!$CN$30*A172)-((A172)^2/2))</f>
        <v>1.1091644048074622E-2</v>
      </c>
      <c r="AE172">
        <f>1/((-80*A172)-('S1 D1 300K 50L IDVG'!$CN$30*A172)-((A172)^2/2))</f>
        <v>1.4081374234732099E-3</v>
      </c>
      <c r="AF172">
        <f>1/((-100*A172)-('S1 D1 300K 50L IDVG'!$CN$30*A172)-((A172)^2/2))</f>
        <v>7.5179041143993519E-4</v>
      </c>
      <c r="AL172">
        <f t="shared" si="68"/>
        <v>-0.22381234931915375</v>
      </c>
      <c r="AM172">
        <f t="shared" si="69"/>
        <v>-2.1391813672119167</v>
      </c>
      <c r="AN172">
        <f t="shared" si="70"/>
        <v>23.860541346829674</v>
      </c>
      <c r="AO172">
        <f t="shared" si="71"/>
        <v>4.2260364324022017</v>
      </c>
      <c r="AP172">
        <f t="shared" si="72"/>
        <v>2.7149377832137325</v>
      </c>
      <c r="AS172">
        <f t="shared" si="73"/>
        <v>1.1040262672022603</v>
      </c>
      <c r="AT172">
        <f t="shared" si="74"/>
        <v>894.77368250901554</v>
      </c>
      <c r="AU172">
        <f t="shared" si="75"/>
        <v>12.696557774398329</v>
      </c>
      <c r="AV172">
        <f t="shared" si="76"/>
        <v>4.068811215441321</v>
      </c>
      <c r="AW172">
        <f t="shared" si="77"/>
        <v>2.1171110853295216</v>
      </c>
      <c r="AY172">
        <f t="shared" si="78"/>
        <v>-31</v>
      </c>
    </row>
    <row r="173" spans="1:51" x14ac:dyDescent="0.3">
      <c r="A173">
        <v>-30</v>
      </c>
      <c r="B173" s="1">
        <v>-2.1185700000000001E-9</v>
      </c>
      <c r="C173" s="1">
        <v>2.9999999999999998E-15</v>
      </c>
      <c r="E173" s="1">
        <f t="shared" si="57"/>
        <v>-2.1185700000000001E-9</v>
      </c>
      <c r="F173" s="1">
        <f t="shared" si="58"/>
        <v>-6.1076100000000003E-5</v>
      </c>
      <c r="G173" s="1">
        <f t="shared" si="59"/>
        <v>-2.65717E-4</v>
      </c>
      <c r="H173" s="1">
        <f t="shared" si="60"/>
        <v>-4.9878399999999995E-4</v>
      </c>
      <c r="I173" s="1">
        <f t="shared" si="61"/>
        <v>-6.9223600000000004E-4</v>
      </c>
      <c r="J173" s="1">
        <f t="shared" si="62"/>
        <v>-8.3039699999999997E-4</v>
      </c>
      <c r="L173">
        <f t="shared" si="63"/>
        <v>6.1076100000000003E-5</v>
      </c>
      <c r="M173">
        <f t="shared" si="64"/>
        <v>2.65717E-4</v>
      </c>
      <c r="N173">
        <f t="shared" si="65"/>
        <v>4.9878399999999995E-4</v>
      </c>
      <c r="O173">
        <f t="shared" si="66"/>
        <v>6.9223600000000004E-4</v>
      </c>
      <c r="P173">
        <f t="shared" si="67"/>
        <v>8.3039699999999997E-4</v>
      </c>
      <c r="AB173">
        <f>1/((-20*A173)-('S1 D1 300K 50L IDVG'!$CN$30*A173)-((A173)^2/2))</f>
        <v>-9.1095392470757195E-4</v>
      </c>
      <c r="AC173">
        <f>1/((-40*A173)-('S1 D1 300K 50L IDVG'!$CN$30*A173)-((A173)^2/2))</f>
        <v>-2.0090392246707241E-3</v>
      </c>
      <c r="AD173">
        <f>1/((-60*A173)-('S1 D1 300K 50L IDVG'!$CN$30*A173)-((A173)^2/2))</f>
        <v>9.7799856603719374E-3</v>
      </c>
      <c r="AE173">
        <f>1/((-80*A173)-('S1 D1 300K 50L IDVG'!$CN$30*A173)-((A173)^2/2))</f>
        <v>1.4239950367075497E-3</v>
      </c>
      <c r="AF173">
        <f>1/((-100*A173)-('S1 D1 300K 50L IDVG'!$CN$30*A173)-((A173)^2/2))</f>
        <v>7.6790192164615824E-4</v>
      </c>
      <c r="AL173">
        <f t="shared" si="68"/>
        <v>-0.23373719788847341</v>
      </c>
      <c r="AM173">
        <f t="shared" si="69"/>
        <v>-2.2426829486010567</v>
      </c>
      <c r="AN173">
        <f t="shared" si="70"/>
        <v>20.493250856303884</v>
      </c>
      <c r="AO173">
        <f t="shared" si="71"/>
        <v>4.1411673502358886</v>
      </c>
      <c r="AP173">
        <f t="shared" si="72"/>
        <v>2.6788700722652385</v>
      </c>
      <c r="AS173">
        <f t="shared" si="73"/>
        <v>1.1007497595946316</v>
      </c>
      <c r="AT173">
        <f t="shared" si="74"/>
        <v>881.24901719916272</v>
      </c>
      <c r="AU173">
        <f t="shared" si="75"/>
        <v>12.367281966600844</v>
      </c>
      <c r="AV173">
        <f t="shared" si="76"/>
        <v>3.9426992440028088</v>
      </c>
      <c r="AW173">
        <f t="shared" si="77"/>
        <v>2.0451560108146096</v>
      </c>
      <c r="AY173">
        <f t="shared" si="78"/>
        <v>-30</v>
      </c>
    </row>
    <row r="174" spans="1:51" x14ac:dyDescent="0.3">
      <c r="A174">
        <v>-29</v>
      </c>
      <c r="B174" s="1">
        <v>-1.9918799999999999E-9</v>
      </c>
      <c r="C174" s="1">
        <v>1.0000000000000001E-15</v>
      </c>
      <c r="E174" s="1">
        <f t="shared" si="57"/>
        <v>-1.9918799999999999E-9</v>
      </c>
      <c r="F174" s="1">
        <f t="shared" si="58"/>
        <v>-6.0862500000000002E-5</v>
      </c>
      <c r="G174" s="1">
        <f t="shared" si="59"/>
        <v>-2.6130700000000001E-4</v>
      </c>
      <c r="H174" s="1">
        <f t="shared" si="60"/>
        <v>-4.8484500000000002E-4</v>
      </c>
      <c r="I174" s="1">
        <f t="shared" si="61"/>
        <v>-6.6978899999999995E-4</v>
      </c>
      <c r="J174" s="1">
        <f t="shared" si="62"/>
        <v>-8.0099000000000001E-4</v>
      </c>
      <c r="L174">
        <f t="shared" si="63"/>
        <v>6.0862500000000002E-5</v>
      </c>
      <c r="M174">
        <f t="shared" si="64"/>
        <v>2.6130700000000001E-4</v>
      </c>
      <c r="N174">
        <f t="shared" si="65"/>
        <v>4.8484500000000002E-4</v>
      </c>
      <c r="O174">
        <f t="shared" si="66"/>
        <v>6.6978899999999995E-4</v>
      </c>
      <c r="P174">
        <f t="shared" si="67"/>
        <v>8.0099000000000001E-4</v>
      </c>
      <c r="AB174">
        <f>1/((-20*A174)-('S1 D1 300K 50L IDVG'!$CN$30*A174)-((A174)^2/2))</f>
        <v>-9.5542130076302248E-4</v>
      </c>
      <c r="AC174">
        <f>1/((-40*A174)-('S1 D1 300K 50L IDVG'!$CN$30*A174)-((A174)^2/2))</f>
        <v>-2.1428938049409979E-3</v>
      </c>
      <c r="AD174">
        <f>1/((-60*A174)-('S1 D1 300K 50L IDVG'!$CN$30*A174)-((A174)^2/2))</f>
        <v>8.8229078599202891E-3</v>
      </c>
      <c r="AE174">
        <f>1/((-80*A174)-('S1 D1 300K 50L IDVG'!$CN$30*A174)-((A174)^2/2))</f>
        <v>1.4422910836659774E-3</v>
      </c>
      <c r="AF174">
        <f>1/((-100*A174)-('S1 D1 300K 50L IDVG'!$CN$30*A174)-((A174)^2/2))</f>
        <v>7.8533538992870159E-4</v>
      </c>
      <c r="AL174">
        <f t="shared" si="68"/>
        <v>-0.24428951740011506</v>
      </c>
      <c r="AM174">
        <f t="shared" si="69"/>
        <v>-2.35240350472893</v>
      </c>
      <c r="AN174">
        <f t="shared" si="70"/>
        <v>17.971105327965891</v>
      </c>
      <c r="AO174">
        <f t="shared" si="71"/>
        <v>4.0583645337518455</v>
      </c>
      <c r="AP174">
        <f t="shared" si="72"/>
        <v>2.6426666703448838</v>
      </c>
      <c r="AS174">
        <f t="shared" si="73"/>
        <v>1.0969001334945792</v>
      </c>
      <c r="AT174">
        <f t="shared" si="74"/>
        <v>866.62327565515795</v>
      </c>
      <c r="AU174">
        <f t="shared" si="75"/>
        <v>12.021666342738715</v>
      </c>
      <c r="AV174">
        <f t="shared" si="76"/>
        <v>3.8148501146161093</v>
      </c>
      <c r="AW174">
        <f t="shared" si="77"/>
        <v>1.97273052901491</v>
      </c>
      <c r="AY174">
        <f t="shared" si="78"/>
        <v>-29</v>
      </c>
    </row>
    <row r="175" spans="1:51" x14ac:dyDescent="0.3">
      <c r="A175">
        <v>-28</v>
      </c>
      <c r="B175" s="1">
        <v>-1.8790100000000001E-9</v>
      </c>
      <c r="C175" s="1">
        <v>2.3E-14</v>
      </c>
      <c r="E175" s="1">
        <f t="shared" si="57"/>
        <v>-1.8790100000000001E-9</v>
      </c>
      <c r="F175" s="1">
        <f t="shared" si="58"/>
        <v>-6.06762E-5</v>
      </c>
      <c r="G175" s="1">
        <f t="shared" si="59"/>
        <v>-2.5644600000000002E-4</v>
      </c>
      <c r="H175" s="1">
        <f t="shared" si="60"/>
        <v>-4.7068000000000001E-4</v>
      </c>
      <c r="I175" s="1">
        <f t="shared" si="61"/>
        <v>-6.4703700000000005E-4</v>
      </c>
      <c r="J175" s="1">
        <f t="shared" si="62"/>
        <v>-7.71531E-4</v>
      </c>
      <c r="L175">
        <f t="shared" si="63"/>
        <v>6.06762E-5</v>
      </c>
      <c r="M175">
        <f t="shared" si="64"/>
        <v>2.5644600000000002E-4</v>
      </c>
      <c r="N175">
        <f t="shared" si="65"/>
        <v>4.7068000000000001E-4</v>
      </c>
      <c r="O175">
        <f t="shared" si="66"/>
        <v>6.4703700000000005E-4</v>
      </c>
      <c r="P175">
        <f t="shared" si="67"/>
        <v>7.71531E-4</v>
      </c>
      <c r="AB175">
        <f>1/((-20*A175)-('S1 D1 300K 50L IDVG'!$CN$30*A175)-((A175)^2/2))</f>
        <v>-1.0034448221557936E-3</v>
      </c>
      <c r="AC175">
        <f>1/((-40*A175)-('S1 D1 300K 50L IDVG'!$CN$30*A175)-((A175)^2/2))</f>
        <v>-2.2905991315301409E-3</v>
      </c>
      <c r="AD175">
        <f>1/((-60*A175)-('S1 D1 300K 50L IDVG'!$CN$30*A175)-((A175)^2/2))</f>
        <v>8.1015614271575283E-3</v>
      </c>
      <c r="AE175">
        <f>1/((-80*A175)-('S1 D1 300K 50L IDVG'!$CN$30*A175)-((A175)^2/2))</f>
        <v>1.4632012292559982E-3</v>
      </c>
      <c r="AF175">
        <f>1/((-100*A175)-('S1 D1 300K 50L IDVG'!$CN$30*A175)-((A175)^2/2))</f>
        <v>8.0422507938961846E-4</v>
      </c>
      <c r="AL175">
        <f t="shared" si="68"/>
        <v>-0.25578318742931938</v>
      </c>
      <c r="AM175">
        <f t="shared" si="69"/>
        <v>-2.4677726440166561</v>
      </c>
      <c r="AN175">
        <f t="shared" si="70"/>
        <v>16.019708104230141</v>
      </c>
      <c r="AO175">
        <f t="shared" si="71"/>
        <v>3.9773453106546848</v>
      </c>
      <c r="AP175">
        <f t="shared" si="72"/>
        <v>2.6067003928828045</v>
      </c>
      <c r="AS175">
        <f t="shared" si="73"/>
        <v>1.093542524213494</v>
      </c>
      <c r="AT175">
        <f t="shared" si="74"/>
        <v>850.50179500994102</v>
      </c>
      <c r="AU175">
        <f t="shared" si="75"/>
        <v>11.670447079376416</v>
      </c>
      <c r="AV175">
        <f t="shared" si="76"/>
        <v>3.6852638272812239</v>
      </c>
      <c r="AW175">
        <f t="shared" si="77"/>
        <v>1.9001769782162106</v>
      </c>
      <c r="AY175">
        <f t="shared" si="78"/>
        <v>-28</v>
      </c>
    </row>
    <row r="176" spans="1:51" x14ac:dyDescent="0.3">
      <c r="A176">
        <v>-27</v>
      </c>
      <c r="B176" s="1">
        <v>-1.77471E-9</v>
      </c>
      <c r="C176" s="1">
        <v>3.8000000000000002E-14</v>
      </c>
      <c r="E176" s="1">
        <f t="shared" si="57"/>
        <v>-1.77471E-9</v>
      </c>
      <c r="F176" s="1">
        <f t="shared" si="58"/>
        <v>-6.0440199999999998E-5</v>
      </c>
      <c r="G176" s="1">
        <f t="shared" si="59"/>
        <v>-2.51191E-4</v>
      </c>
      <c r="H176" s="1">
        <f t="shared" si="60"/>
        <v>-4.56167E-4</v>
      </c>
      <c r="I176" s="1">
        <f t="shared" si="61"/>
        <v>-6.24173E-4</v>
      </c>
      <c r="J176" s="1">
        <f t="shared" si="62"/>
        <v>-7.4184900000000005E-4</v>
      </c>
      <c r="L176">
        <f t="shared" si="63"/>
        <v>6.0440199999999998E-5</v>
      </c>
      <c r="M176">
        <f t="shared" si="64"/>
        <v>2.51191E-4</v>
      </c>
      <c r="N176">
        <f t="shared" si="65"/>
        <v>4.56167E-4</v>
      </c>
      <c r="O176">
        <f t="shared" si="66"/>
        <v>6.24173E-4</v>
      </c>
      <c r="P176">
        <f t="shared" si="67"/>
        <v>7.4184900000000005E-4</v>
      </c>
      <c r="AB176">
        <f>1/((-20*A176)-('S1 D1 300K 50L IDVG'!$CN$30*A176)-((A176)^2/2))</f>
        <v>-1.0554364566643611E-3</v>
      </c>
      <c r="AC176">
        <f>1/((-40*A176)-('S1 D1 300K 50L IDVG'!$CN$30*A176)-((A176)^2/2))</f>
        <v>-2.4541363321156375E-3</v>
      </c>
      <c r="AD176">
        <f>1/((-60*A176)-('S1 D1 300K 50L IDVG'!$CN$30*A176)-((A176)^2/2))</f>
        <v>7.5457646016958485E-3</v>
      </c>
      <c r="AE176">
        <f>1/((-80*A176)-('S1 D1 300K 50L IDVG'!$CN$30*A176)-((A176)^2/2))</f>
        <v>1.4869342902383946E-3</v>
      </c>
      <c r="AF176">
        <f>1/((-100*A176)-('S1 D1 300K 50L IDVG'!$CN$30*A176)-((A176)^2/2))</f>
        <v>8.2472548458467913E-4</v>
      </c>
      <c r="AL176">
        <f t="shared" si="68"/>
        <v>-0.26798970379754811</v>
      </c>
      <c r="AM176">
        <f t="shared" si="69"/>
        <v>-2.5897800699135614</v>
      </c>
      <c r="AN176">
        <f t="shared" si="70"/>
        <v>14.460630918555978</v>
      </c>
      <c r="AO176">
        <f t="shared" si="71"/>
        <v>3.8990327199026678</v>
      </c>
      <c r="AP176">
        <f t="shared" si="72"/>
        <v>2.570307330783157</v>
      </c>
      <c r="AS176">
        <f t="shared" si="73"/>
        <v>1.0892891920055707</v>
      </c>
      <c r="AT176">
        <f t="shared" si="74"/>
        <v>833.07361546033894</v>
      </c>
      <c r="AU176">
        <f t="shared" si="75"/>
        <v>11.310599202978461</v>
      </c>
      <c r="AV176">
        <f t="shared" si="76"/>
        <v>3.5550396327653648</v>
      </c>
      <c r="AW176">
        <f t="shared" si="77"/>
        <v>1.8270742084410316</v>
      </c>
      <c r="AY176">
        <f t="shared" si="78"/>
        <v>-27</v>
      </c>
    </row>
    <row r="177" spans="1:51" x14ac:dyDescent="0.3">
      <c r="A177">
        <v>-26</v>
      </c>
      <c r="B177" s="1">
        <v>-1.6669700000000001E-9</v>
      </c>
      <c r="C177" s="1">
        <v>5.9000000000000001E-14</v>
      </c>
      <c r="E177" s="1">
        <f t="shared" si="57"/>
        <v>-1.6669700000000001E-9</v>
      </c>
      <c r="F177" s="1">
        <f t="shared" si="58"/>
        <v>-6.0180999999999999E-5</v>
      </c>
      <c r="G177" s="1">
        <f t="shared" si="59"/>
        <v>-2.45541E-4</v>
      </c>
      <c r="H177" s="1">
        <f t="shared" si="60"/>
        <v>-4.4127800000000003E-4</v>
      </c>
      <c r="I177" s="1">
        <f t="shared" si="61"/>
        <v>-6.0076200000000002E-4</v>
      </c>
      <c r="J177" s="1">
        <f t="shared" si="62"/>
        <v>-7.1200099999999998E-4</v>
      </c>
      <c r="L177">
        <f t="shared" si="63"/>
        <v>6.0180999999999999E-5</v>
      </c>
      <c r="M177">
        <f t="shared" si="64"/>
        <v>2.45541E-4</v>
      </c>
      <c r="N177">
        <f t="shared" si="65"/>
        <v>4.4127800000000003E-4</v>
      </c>
      <c r="O177">
        <f t="shared" si="66"/>
        <v>6.0076200000000002E-4</v>
      </c>
      <c r="P177">
        <f t="shared" si="67"/>
        <v>7.1200099999999998E-4</v>
      </c>
      <c r="AB177">
        <f>1/((-20*A177)-('S1 D1 300K 50L IDVG'!$CN$30*A177)-((A177)^2/2))</f>
        <v>-1.111872562849009E-3</v>
      </c>
      <c r="AC177">
        <f>1/((-40*A177)-('S1 D1 300K 50L IDVG'!$CN$30*A177)-((A177)^2/2))</f>
        <v>-2.6358542580029727E-3</v>
      </c>
      <c r="AD177">
        <f>1/((-60*A177)-('S1 D1 300K 50L IDVG'!$CN$30*A177)-((A177)^2/2))</f>
        <v>7.1115483725158911E-3</v>
      </c>
      <c r="AE177">
        <f>1/((-80*A177)-('S1 D1 300K 50L IDVG'!$CN$30*A177)-((A177)^2/2))</f>
        <v>1.513737882322788E-3</v>
      </c>
      <c r="AF177">
        <f>1/((-100*A177)-('S1 D1 300K 50L IDVG'!$CN$30*A177)-((A177)^2/2))</f>
        <v>8.470152027128862E-4</v>
      </c>
      <c r="AL177">
        <f t="shared" si="68"/>
        <v>-0.28110886258723311</v>
      </c>
      <c r="AM177">
        <f t="shared" si="69"/>
        <v>-2.7189770274612384</v>
      </c>
      <c r="AN177">
        <f t="shared" si="70"/>
        <v>13.183677450251334</v>
      </c>
      <c r="AO177">
        <f t="shared" si="71"/>
        <v>3.820438900788075</v>
      </c>
      <c r="AP177">
        <f t="shared" si="72"/>
        <v>2.5335643153783214</v>
      </c>
      <c r="AS177">
        <f t="shared" si="73"/>
        <v>1.0846177356144959</v>
      </c>
      <c r="AT177">
        <f t="shared" si="74"/>
        <v>814.33542051167069</v>
      </c>
      <c r="AU177">
        <f t="shared" si="75"/>
        <v>10.941428457323587</v>
      </c>
      <c r="AV177">
        <f t="shared" si="76"/>
        <v>3.4216999451424304</v>
      </c>
      <c r="AW177">
        <f t="shared" si="77"/>
        <v>1.7535626030151998</v>
      </c>
      <c r="AY177">
        <f t="shared" si="78"/>
        <v>-26</v>
      </c>
    </row>
    <row r="178" spans="1:51" x14ac:dyDescent="0.3">
      <c r="A178">
        <v>-25</v>
      </c>
      <c r="B178" s="1">
        <v>-1.56598E-9</v>
      </c>
      <c r="C178" s="1">
        <v>8.0000000000000006E-15</v>
      </c>
      <c r="E178" s="1">
        <f t="shared" si="57"/>
        <v>-1.56598E-9</v>
      </c>
      <c r="F178" s="1">
        <f t="shared" si="58"/>
        <v>-5.9902099999999997E-5</v>
      </c>
      <c r="G178" s="1">
        <f t="shared" si="59"/>
        <v>-2.3945100000000001E-4</v>
      </c>
      <c r="H178" s="1">
        <f t="shared" si="60"/>
        <v>-4.2604900000000001E-4</v>
      </c>
      <c r="I178" s="1">
        <f t="shared" si="61"/>
        <v>-5.7722399999999999E-4</v>
      </c>
      <c r="J178" s="1">
        <f t="shared" si="62"/>
        <v>-6.8196800000000003E-4</v>
      </c>
      <c r="L178">
        <f t="shared" si="63"/>
        <v>5.9902099999999997E-5</v>
      </c>
      <c r="M178">
        <f t="shared" si="64"/>
        <v>2.3945100000000001E-4</v>
      </c>
      <c r="N178">
        <f t="shared" si="65"/>
        <v>4.2604900000000001E-4</v>
      </c>
      <c r="O178">
        <f t="shared" si="66"/>
        <v>5.7722399999999999E-4</v>
      </c>
      <c r="P178">
        <f t="shared" si="67"/>
        <v>6.8196800000000003E-4</v>
      </c>
      <c r="AB178">
        <f>1/((-20*A178)-('S1 D1 300K 50L IDVG'!$CN$30*A178)-((A178)^2/2))</f>
        <v>-1.1733068453214758E-3</v>
      </c>
      <c r="AC178">
        <f>1/((-40*A178)-('S1 D1 300K 50L IDVG'!$CN$30*A178)-((A178)^2/2))</f>
        <v>-2.8385546406943193E-3</v>
      </c>
      <c r="AD178">
        <f>1/((-60*A178)-('S1 D1 300K 50L IDVG'!$CN$30*A178)-((A178)^2/2))</f>
        <v>6.7701125315912849E-3</v>
      </c>
      <c r="AE178">
        <f>1/((-80*A178)-('S1 D1 300K 50L IDVG'!$CN$30*A178)-((A178)^2/2))</f>
        <v>1.5439055102666711E-3</v>
      </c>
      <c r="AF178">
        <f>1/((-100*A178)-('S1 D1 300K 50L IDVG'!$CN$30*A178)-((A178)^2/2))</f>
        <v>8.7130173521499771E-4</v>
      </c>
      <c r="AL178">
        <f t="shared" si="68"/>
        <v>-0.29526622850859274</v>
      </c>
      <c r="AM178">
        <f t="shared" si="69"/>
        <v>-2.8554465697230147</v>
      </c>
      <c r="AN178">
        <f t="shared" si="70"/>
        <v>12.117570700447072</v>
      </c>
      <c r="AO178">
        <f t="shared" si="71"/>
        <v>3.7439084620435898</v>
      </c>
      <c r="AP178">
        <f t="shared" si="72"/>
        <v>2.4962765683140584</v>
      </c>
      <c r="AS178">
        <f t="shared" si="73"/>
        <v>1.0795912341196241</v>
      </c>
      <c r="AT178">
        <f t="shared" si="74"/>
        <v>794.13796790328331</v>
      </c>
      <c r="AU178">
        <f t="shared" si="75"/>
        <v>10.563827457553417</v>
      </c>
      <c r="AV178">
        <f t="shared" si="76"/>
        <v>3.2876369163410701</v>
      </c>
      <c r="AW178">
        <f t="shared" si="77"/>
        <v>1.679595367496773</v>
      </c>
      <c r="AY178">
        <f t="shared" si="78"/>
        <v>-25</v>
      </c>
    </row>
    <row r="179" spans="1:51" x14ac:dyDescent="0.3">
      <c r="A179">
        <v>-24</v>
      </c>
      <c r="B179" s="1">
        <v>-1.48508E-9</v>
      </c>
      <c r="C179" s="1">
        <v>-1.6000000000000001E-14</v>
      </c>
      <c r="E179" s="1">
        <f t="shared" si="57"/>
        <v>-1.48508E-9</v>
      </c>
      <c r="F179" s="1">
        <f t="shared" si="58"/>
        <v>-5.9611100000000003E-5</v>
      </c>
      <c r="G179" s="1">
        <f t="shared" si="59"/>
        <v>-2.33038E-4</v>
      </c>
      <c r="H179" s="1">
        <f t="shared" si="60"/>
        <v>-4.1041800000000001E-4</v>
      </c>
      <c r="I179" s="1">
        <f t="shared" si="61"/>
        <v>-5.5341199999999998E-4</v>
      </c>
      <c r="J179" s="1">
        <f t="shared" si="62"/>
        <v>-6.5192099999999997E-4</v>
      </c>
      <c r="L179">
        <f t="shared" si="63"/>
        <v>5.9611100000000003E-5</v>
      </c>
      <c r="M179">
        <f t="shared" si="64"/>
        <v>2.33038E-4</v>
      </c>
      <c r="N179">
        <f t="shared" si="65"/>
        <v>4.1041800000000001E-4</v>
      </c>
      <c r="O179">
        <f t="shared" si="66"/>
        <v>5.5341199999999998E-4</v>
      </c>
      <c r="P179">
        <f t="shared" si="67"/>
        <v>6.5192099999999997E-4</v>
      </c>
      <c r="AB179">
        <f>1/((-20*A179)-('S1 D1 300K 50L IDVG'!$CN$30*A179)-((A179)^2/2))</f>
        <v>-1.2403865560057827E-3</v>
      </c>
      <c r="AC179">
        <f>1/((-40*A179)-('S1 D1 300K 50L IDVG'!$CN$30*A179)-((A179)^2/2))</f>
        <v>-3.0656012073953763E-3</v>
      </c>
      <c r="AD179">
        <f>1/((-60*A179)-('S1 D1 300K 50L IDVG'!$CN$30*A179)-((A179)^2/2))</f>
        <v>6.5019628053826573E-3</v>
      </c>
      <c r="AE179">
        <f>1/((-80*A179)-('S1 D1 300K 50L IDVG'!$CN$30*A179)-((A179)^2/2))</f>
        <v>1.5777855097463293E-3</v>
      </c>
      <c r="AF179">
        <f>1/((-100*A179)-('S1 D1 300K 50L IDVG'!$CN$30*A179)-((A179)^2/2))</f>
        <v>8.9782749104638381E-4</v>
      </c>
      <c r="AL179">
        <f t="shared" si="68"/>
        <v>-0.3106306538943609</v>
      </c>
      <c r="AM179">
        <f t="shared" si="69"/>
        <v>-3.0012524483414613</v>
      </c>
      <c r="AN179">
        <f t="shared" si="70"/>
        <v>11.210655446780624</v>
      </c>
      <c r="AO179">
        <f t="shared" si="71"/>
        <v>3.6682308563048429</v>
      </c>
      <c r="AP179">
        <f t="shared" si="72"/>
        <v>2.4589403560659187</v>
      </c>
      <c r="AS179">
        <f t="shared" si="73"/>
        <v>1.0743466592361257</v>
      </c>
      <c r="AT179">
        <f t="shared" si="74"/>
        <v>772.86928751287451</v>
      </c>
      <c r="AU179">
        <f t="shared" si="75"/>
        <v>10.176258922035162</v>
      </c>
      <c r="AV179">
        <f t="shared" si="76"/>
        <v>3.1520132931862577</v>
      </c>
      <c r="AW179">
        <f t="shared" si="77"/>
        <v>1.6055936518632306</v>
      </c>
      <c r="AY179">
        <f t="shared" si="78"/>
        <v>-24</v>
      </c>
    </row>
    <row r="180" spans="1:51" x14ac:dyDescent="0.3">
      <c r="A180">
        <v>-23</v>
      </c>
      <c r="B180" s="1">
        <v>-1.4068199999999999E-9</v>
      </c>
      <c r="C180" s="1">
        <v>2.0000000000000002E-15</v>
      </c>
      <c r="E180" s="1">
        <f t="shared" si="57"/>
        <v>-1.4068199999999999E-9</v>
      </c>
      <c r="F180" s="1">
        <f t="shared" si="58"/>
        <v>-5.9253299999999997E-5</v>
      </c>
      <c r="G180" s="1">
        <f t="shared" si="59"/>
        <v>-2.26178E-4</v>
      </c>
      <c r="H180" s="1">
        <f t="shared" si="60"/>
        <v>-3.9447899999999999E-4</v>
      </c>
      <c r="I180" s="1">
        <f t="shared" si="61"/>
        <v>-5.2939999999999997E-4</v>
      </c>
      <c r="J180" s="1">
        <f t="shared" si="62"/>
        <v>-6.2172900000000001E-4</v>
      </c>
      <c r="L180">
        <f t="shared" si="63"/>
        <v>5.9253299999999997E-5</v>
      </c>
      <c r="M180">
        <f t="shared" si="64"/>
        <v>2.26178E-4</v>
      </c>
      <c r="N180">
        <f t="shared" si="65"/>
        <v>3.9447899999999999E-4</v>
      </c>
      <c r="O180">
        <f t="shared" si="66"/>
        <v>5.2939999999999997E-4</v>
      </c>
      <c r="P180">
        <f t="shared" si="67"/>
        <v>6.2172900000000001E-4</v>
      </c>
      <c r="AB180">
        <f>1/((-20*A180)-('S1 D1 300K 50L IDVG'!$CN$30*A180)-((A180)^2/2))</f>
        <v>-1.3138729300923415E-3</v>
      </c>
      <c r="AC180">
        <f>1/((-40*A180)-('S1 D1 300K 50L IDVG'!$CN$30*A180)-((A180)^2/2))</f>
        <v>-3.3210607921017755E-3</v>
      </c>
      <c r="AD180">
        <f>1/((-60*A180)-('S1 D1 300K 50L IDVG'!$CN$30*A180)-((A180)^2/2))</f>
        <v>6.2936072382980763E-3</v>
      </c>
      <c r="AE180">
        <f>1/((-80*A180)-('S1 D1 300K 50L IDVG'!$CN$30*A180)-((A180)^2/2))</f>
        <v>1.6157923938264476E-3</v>
      </c>
      <c r="AF180">
        <f>1/((-100*A180)-('S1 D1 300K 50L IDVG'!$CN$30*A180)-((A180)^2/2))</f>
        <v>9.2687735725193517E-4</v>
      </c>
      <c r="AL180">
        <f t="shared" si="68"/>
        <v>-0.32705894535282853</v>
      </c>
      <c r="AM180">
        <f t="shared" si="69"/>
        <v>-3.1556389609218987</v>
      </c>
      <c r="AN180">
        <f t="shared" si="70"/>
        <v>10.42998418121701</v>
      </c>
      <c r="AO180">
        <f t="shared" si="71"/>
        <v>3.5935990591713631</v>
      </c>
      <c r="AP180">
        <f t="shared" si="72"/>
        <v>2.4209371926640246</v>
      </c>
      <c r="AS180">
        <f t="shared" si="73"/>
        <v>1.0678981750666559</v>
      </c>
      <c r="AT180">
        <f t="shared" si="74"/>
        <v>750.11813399997823</v>
      </c>
      <c r="AU180">
        <f t="shared" si="75"/>
        <v>9.7810535680830473</v>
      </c>
      <c r="AV180">
        <f t="shared" si="76"/>
        <v>3.0152505500654208</v>
      </c>
      <c r="AW180">
        <f t="shared" si="77"/>
        <v>1.5312348207517084</v>
      </c>
      <c r="AY180">
        <f t="shared" si="78"/>
        <v>-23</v>
      </c>
    </row>
    <row r="181" spans="1:51" x14ac:dyDescent="0.3">
      <c r="A181">
        <v>-22</v>
      </c>
      <c r="B181" s="1">
        <v>-1.3339900000000001E-9</v>
      </c>
      <c r="C181" s="1">
        <v>-7.0000000000000001E-15</v>
      </c>
      <c r="E181" s="1">
        <f t="shared" si="57"/>
        <v>-1.3339900000000001E-9</v>
      </c>
      <c r="F181" s="1">
        <f t="shared" si="58"/>
        <v>-5.8848499999999997E-5</v>
      </c>
      <c r="G181" s="1">
        <f t="shared" si="59"/>
        <v>-2.18996E-4</v>
      </c>
      <c r="H181" s="1">
        <f t="shared" si="60"/>
        <v>-3.7823899999999999E-4</v>
      </c>
      <c r="I181" s="1">
        <f t="shared" si="61"/>
        <v>-5.0526200000000003E-4</v>
      </c>
      <c r="J181" s="1">
        <f t="shared" si="62"/>
        <v>-5.9160099999999998E-4</v>
      </c>
      <c r="L181">
        <f t="shared" si="63"/>
        <v>5.8848499999999997E-5</v>
      </c>
      <c r="M181">
        <f t="shared" si="64"/>
        <v>2.18996E-4</v>
      </c>
      <c r="N181">
        <f t="shared" si="65"/>
        <v>3.7823899999999999E-4</v>
      </c>
      <c r="O181">
        <f t="shared" si="66"/>
        <v>5.0526200000000003E-4</v>
      </c>
      <c r="P181">
        <f t="shared" si="67"/>
        <v>5.9160099999999998E-4</v>
      </c>
      <c r="AB181">
        <f>1/((-20*A181)-('S1 D1 300K 50L IDVG'!$CN$30*A181)-((A181)^2/2))</f>
        <v>-1.3946672050170544E-3</v>
      </c>
      <c r="AC181">
        <f>1/((-40*A181)-('S1 D1 300K 50L IDVG'!$CN$30*A181)-((A181)^2/2))</f>
        <v>-3.6098876486735498E-3</v>
      </c>
      <c r="AD181">
        <f>1/((-60*A181)-('S1 D1 300K 50L IDVG'!$CN$30*A181)-((A181)^2/2))</f>
        <v>6.1356066618528989E-3</v>
      </c>
      <c r="AE181">
        <f>1/((-80*A181)-('S1 D1 300K 50L IDVG'!$CN$30*A181)-((A181)^2/2))</f>
        <v>1.658421359524237E-3</v>
      </c>
      <c r="AF181">
        <f>1/((-100*A181)-('S1 D1 300K 50L IDVG'!$CN$30*A181)-((A181)^2/2))</f>
        <v>9.5878833543504413E-4</v>
      </c>
      <c r="AL181">
        <f t="shared" si="68"/>
        <v>-0.34479908987671121</v>
      </c>
      <c r="AM181">
        <f t="shared" si="69"/>
        <v>-3.3211614819293742</v>
      </c>
      <c r="AN181">
        <f t="shared" si="70"/>
        <v>9.7495358709263762</v>
      </c>
      <c r="AO181">
        <f t="shared" si="71"/>
        <v>3.5202348972507775</v>
      </c>
      <c r="AP181">
        <f t="shared" si="72"/>
        <v>2.3829326384064204</v>
      </c>
      <c r="AS181">
        <f t="shared" si="73"/>
        <v>1.0606026289744215</v>
      </c>
      <c r="AT181">
        <f t="shared" si="74"/>
        <v>726.29906919974201</v>
      </c>
      <c r="AU181">
        <f t="shared" si="75"/>
        <v>9.3783849597523918</v>
      </c>
      <c r="AV181">
        <f t="shared" si="76"/>
        <v>2.8777701613659894</v>
      </c>
      <c r="AW181">
        <f t="shared" si="77"/>
        <v>1.4570336130235704</v>
      </c>
      <c r="AY181">
        <f t="shared" si="78"/>
        <v>-22</v>
      </c>
    </row>
    <row r="182" spans="1:51" x14ac:dyDescent="0.3">
      <c r="A182">
        <v>-21</v>
      </c>
      <c r="B182" s="1">
        <v>-1.2715800000000001E-9</v>
      </c>
      <c r="C182" s="1">
        <v>3.4E-14</v>
      </c>
      <c r="E182" s="1">
        <f t="shared" si="57"/>
        <v>-1.2715800000000001E-9</v>
      </c>
      <c r="F182" s="1">
        <f t="shared" si="58"/>
        <v>-5.8365600000000002E-5</v>
      </c>
      <c r="G182" s="1">
        <f t="shared" si="59"/>
        <v>-2.1136000000000001E-4</v>
      </c>
      <c r="H182" s="1">
        <f t="shared" si="60"/>
        <v>-3.6167799999999999E-4</v>
      </c>
      <c r="I182" s="1">
        <f t="shared" si="61"/>
        <v>-4.80998E-4</v>
      </c>
      <c r="J182" s="1">
        <f t="shared" si="62"/>
        <v>-5.6134800000000003E-4</v>
      </c>
      <c r="L182">
        <f t="shared" si="63"/>
        <v>5.8365600000000002E-5</v>
      </c>
      <c r="M182">
        <f t="shared" si="64"/>
        <v>2.1136000000000001E-4</v>
      </c>
      <c r="N182">
        <f t="shared" si="65"/>
        <v>3.6167799999999999E-4</v>
      </c>
      <c r="O182">
        <f t="shared" si="66"/>
        <v>4.80998E-4</v>
      </c>
      <c r="P182">
        <f t="shared" si="67"/>
        <v>5.6134800000000003E-4</v>
      </c>
      <c r="AB182">
        <f>1/((-20*A182)-('S1 D1 300K 50L IDVG'!$CN$30*A182)-((A182)^2/2))</f>
        <v>-1.4838440845686566E-3</v>
      </c>
      <c r="AC182">
        <f>1/((-40*A182)-('S1 D1 300K 50L IDVG'!$CN$30*A182)-((A182)^2/2))</f>
        <v>-3.9381667969824218E-3</v>
      </c>
      <c r="AD182">
        <f>1/((-60*A182)-('S1 D1 300K 50L IDVG'!$CN$30*A182)-((A182)^2/2))</f>
        <v>6.0213850548388589E-3</v>
      </c>
      <c r="AE182">
        <f>1/((-80*A182)-('S1 D1 300K 50L IDVG'!$CN$30*A182)-((A182)^2/2))</f>
        <v>1.7062669992138442E-3</v>
      </c>
      <c r="AF182">
        <f>1/((-100*A182)-('S1 D1 300K 50L IDVG'!$CN$30*A182)-((A182)^2/2))</f>
        <v>9.9396193266079475E-4</v>
      </c>
      <c r="AL182">
        <f t="shared" si="68"/>
        <v>-0.36383573211164877</v>
      </c>
      <c r="AM182">
        <f t="shared" si="69"/>
        <v>-3.4968502233950365</v>
      </c>
      <c r="AN182">
        <f t="shared" si="70"/>
        <v>9.149105115465197</v>
      </c>
      <c r="AO182">
        <f t="shared" si="71"/>
        <v>3.4478660594738457</v>
      </c>
      <c r="AP182">
        <f t="shared" si="72"/>
        <v>2.3440240107609567</v>
      </c>
      <c r="AS182">
        <f t="shared" si="73"/>
        <v>1.0518995182828705</v>
      </c>
      <c r="AT182">
        <f t="shared" si="74"/>
        <v>700.97431581424985</v>
      </c>
      <c r="AU182">
        <f t="shared" si="75"/>
        <v>8.9677571997422945</v>
      </c>
      <c r="AV182">
        <f t="shared" si="76"/>
        <v>2.7395721270879627</v>
      </c>
      <c r="AW182">
        <f t="shared" si="77"/>
        <v>1.3825245471247603</v>
      </c>
      <c r="AY182">
        <f t="shared" si="78"/>
        <v>-21</v>
      </c>
    </row>
    <row r="183" spans="1:51" x14ac:dyDescent="0.3">
      <c r="A183">
        <v>-20</v>
      </c>
      <c r="B183" s="1">
        <v>-1.2091999999999999E-9</v>
      </c>
      <c r="C183" s="1">
        <v>-8.9999999999999995E-15</v>
      </c>
      <c r="E183" s="1">
        <f t="shared" si="57"/>
        <v>-1.2091999999999999E-9</v>
      </c>
      <c r="F183" s="1">
        <f t="shared" si="58"/>
        <v>-5.7791599999999997E-5</v>
      </c>
      <c r="G183" s="1">
        <f t="shared" si="59"/>
        <v>-2.03387E-4</v>
      </c>
      <c r="H183" s="1">
        <f t="shared" si="60"/>
        <v>-3.44798E-4</v>
      </c>
      <c r="I183" s="1">
        <f t="shared" si="61"/>
        <v>-4.56298E-4</v>
      </c>
      <c r="J183" s="1">
        <f t="shared" si="62"/>
        <v>-5.3117799999999999E-4</v>
      </c>
      <c r="L183">
        <f t="shared" si="63"/>
        <v>5.7791599999999997E-5</v>
      </c>
      <c r="M183">
        <f t="shared" si="64"/>
        <v>2.03387E-4</v>
      </c>
      <c r="N183">
        <f t="shared" si="65"/>
        <v>3.44798E-4</v>
      </c>
      <c r="O183">
        <f t="shared" si="66"/>
        <v>4.56298E-4</v>
      </c>
      <c r="P183">
        <f t="shared" si="67"/>
        <v>5.3117799999999999E-4</v>
      </c>
      <c r="AB183">
        <f>1/((-20*A183)-('S1 D1 300K 50L IDVG'!$CN$30*A183)-((A183)^2/2))</f>
        <v>-1.5826952552143994E-3</v>
      </c>
      <c r="AC183">
        <f>1/((-40*A183)-('S1 D1 300K 50L IDVG'!$CN$30*A183)-((A183)^2/2))</f>
        <v>-4.3134390839336574E-3</v>
      </c>
      <c r="AD183">
        <f>1/((-60*A183)-('S1 D1 300K 50L IDVG'!$CN$30*A183)-((A183)^2/2))</f>
        <v>5.9464901828644211E-3</v>
      </c>
      <c r="AE183">
        <f>1/((-80*A183)-('S1 D1 300K 50L IDVG'!$CN$30*A183)-((A183)^2/2))</f>
        <v>1.760047680789411E-3</v>
      </c>
      <c r="AF183">
        <f>1/((-100*A183)-('S1 D1 300K 50L IDVG'!$CN$30*A183)-((A183)^2/2))</f>
        <v>1.0328802707574767E-3</v>
      </c>
      <c r="AL183">
        <f t="shared" si="68"/>
        <v>-0.38425731453371081</v>
      </c>
      <c r="AM183">
        <f t="shared" si="69"/>
        <v>-3.6855896876657144</v>
      </c>
      <c r="AN183">
        <f t="shared" si="70"/>
        <v>8.6136172301995231</v>
      </c>
      <c r="AO183">
        <f t="shared" si="71"/>
        <v>3.3739071219493777</v>
      </c>
      <c r="AP183">
        <f t="shared" si="72"/>
        <v>2.3048899054544449</v>
      </c>
      <c r="AS183">
        <f t="shared" si="73"/>
        <v>1.0415545492686844</v>
      </c>
      <c r="AT183">
        <f t="shared" si="74"/>
        <v>674.53190372120002</v>
      </c>
      <c r="AU183">
        <f t="shared" si="75"/>
        <v>8.5492198777828445</v>
      </c>
      <c r="AV183">
        <f t="shared" si="76"/>
        <v>2.5988908112840035</v>
      </c>
      <c r="AW183">
        <f t="shared" si="77"/>
        <v>1.3082198990512763</v>
      </c>
      <c r="AY183">
        <f t="shared" si="78"/>
        <v>-20</v>
      </c>
    </row>
    <row r="184" spans="1:51" x14ac:dyDescent="0.3">
      <c r="A184">
        <v>-19</v>
      </c>
      <c r="B184" s="1">
        <v>-1.1522800000000001E-9</v>
      </c>
      <c r="C184" s="1">
        <v>1.9000000000000001E-14</v>
      </c>
      <c r="E184" s="1">
        <f t="shared" si="57"/>
        <v>-1.1522800000000001E-9</v>
      </c>
      <c r="F184" s="1">
        <f t="shared" si="58"/>
        <v>-5.7061100000000002E-5</v>
      </c>
      <c r="G184" s="1">
        <f t="shared" si="59"/>
        <v>-1.9508000000000001E-4</v>
      </c>
      <c r="H184" s="1">
        <f t="shared" si="60"/>
        <v>-3.2765700000000002E-4</v>
      </c>
      <c r="I184" s="1">
        <f t="shared" si="61"/>
        <v>-4.3179200000000002E-4</v>
      </c>
      <c r="J184" s="1">
        <f t="shared" si="62"/>
        <v>-5.0099599999999997E-4</v>
      </c>
      <c r="L184">
        <f t="shared" si="63"/>
        <v>5.7061100000000002E-5</v>
      </c>
      <c r="M184">
        <f t="shared" si="64"/>
        <v>1.9508000000000001E-4</v>
      </c>
      <c r="N184">
        <f t="shared" si="65"/>
        <v>3.2765700000000002E-4</v>
      </c>
      <c r="O184">
        <f t="shared" si="66"/>
        <v>4.3179200000000002E-4</v>
      </c>
      <c r="P184">
        <f t="shared" si="67"/>
        <v>5.0099599999999997E-4</v>
      </c>
      <c r="AB184">
        <f>1/((-20*A184)-('S1 D1 300K 50L IDVG'!$CN$30*A184)-((A184)^2/2))</f>
        <v>-1.6927866596317352E-3</v>
      </c>
      <c r="AC184">
        <f>1/((-40*A184)-('S1 D1 300K 50L IDVG'!$CN$30*A184)-((A184)^2/2))</f>
        <v>-4.7451409582973166E-3</v>
      </c>
      <c r="AD184">
        <f>1/((-60*A184)-('S1 D1 300K 50L IDVG'!$CN$30*A184)-((A184)^2/2))</f>
        <v>5.9081365881774109E-3</v>
      </c>
      <c r="AE184">
        <f>1/((-80*A184)-('S1 D1 300K 50L IDVG'!$CN$30*A184)-((A184)^2/2))</f>
        <v>1.8206376780243656E-3</v>
      </c>
      <c r="AF184">
        <f>1/((-100*A184)-('S1 D1 300K 50L IDVG'!$CN$30*A184)-((A184)^2/2))</f>
        <v>1.0761272838677202E-3</v>
      </c>
      <c r="AL184">
        <f t="shared" si="68"/>
        <v>-0.40579107591676949</v>
      </c>
      <c r="AM184">
        <f t="shared" si="69"/>
        <v>-3.8888571412711253</v>
      </c>
      <c r="AN184">
        <f t="shared" si="70"/>
        <v>8.1326129207737115</v>
      </c>
      <c r="AO184">
        <f t="shared" si="71"/>
        <v>3.3026172307424901</v>
      </c>
      <c r="AP184">
        <f t="shared" si="72"/>
        <v>2.2649469037446295</v>
      </c>
      <c r="AS184">
        <f t="shared" si="73"/>
        <v>1.0283890442776344</v>
      </c>
      <c r="AT184">
        <f t="shared" si="74"/>
        <v>646.98178240463596</v>
      </c>
      <c r="AU184">
        <f t="shared" si="75"/>
        <v>8.1242110960466523</v>
      </c>
      <c r="AV184">
        <f t="shared" si="76"/>
        <v>2.4593144418470878</v>
      </c>
      <c r="AW184">
        <f t="shared" si="77"/>
        <v>1.233885696593408</v>
      </c>
      <c r="AY184">
        <f t="shared" si="78"/>
        <v>-19</v>
      </c>
    </row>
    <row r="185" spans="1:51" x14ac:dyDescent="0.3">
      <c r="A185">
        <v>-18</v>
      </c>
      <c r="B185" s="1">
        <v>-1.0991000000000001E-9</v>
      </c>
      <c r="C185" s="1">
        <v>-4.3E-14</v>
      </c>
      <c r="E185" s="1">
        <f t="shared" si="57"/>
        <v>-1.0991000000000001E-9</v>
      </c>
      <c r="F185" s="1">
        <f t="shared" si="58"/>
        <v>-5.6193300000000003E-5</v>
      </c>
      <c r="G185" s="1">
        <f t="shared" si="59"/>
        <v>-1.8641799999999999E-4</v>
      </c>
      <c r="H185" s="1">
        <f t="shared" si="60"/>
        <v>-3.1034200000000002E-4</v>
      </c>
      <c r="I185" s="1">
        <f t="shared" si="61"/>
        <v>-4.0708299999999998E-4</v>
      </c>
      <c r="J185" s="1">
        <f t="shared" si="62"/>
        <v>-4.7086900000000001E-4</v>
      </c>
      <c r="L185">
        <f t="shared" si="63"/>
        <v>5.6193300000000003E-5</v>
      </c>
      <c r="M185">
        <f t="shared" si="64"/>
        <v>1.8641799999999999E-4</v>
      </c>
      <c r="N185">
        <f t="shared" si="65"/>
        <v>3.1034200000000002E-4</v>
      </c>
      <c r="O185">
        <f t="shared" si="66"/>
        <v>4.0708299999999998E-4</v>
      </c>
      <c r="P185">
        <f t="shared" si="67"/>
        <v>4.7086900000000001E-4</v>
      </c>
      <c r="AB185">
        <f>1/((-20*A185)-('S1 D1 300K 50L IDVG'!$CN$30*A185)-((A185)^2/2))</f>
        <v>-1.8160348793072227E-3</v>
      </c>
      <c r="AC185">
        <f>1/((-40*A185)-('S1 D1 300K 50L IDVG'!$CN$30*A185)-((A185)^2/2))</f>
        <v>-5.2452077779115485E-3</v>
      </c>
      <c r="AD185">
        <f>1/((-60*A185)-('S1 D1 300K 50L IDVG'!$CN$30*A185)-((A185)^2/2))</f>
        <v>5.9049381763697237E-3</v>
      </c>
      <c r="AE185">
        <f>1/((-80*A185)-('S1 D1 300K 50L IDVG'!$CN$30*A185)-((A185)^2/2))</f>
        <v>1.889110058660432E-3</v>
      </c>
      <c r="AF185">
        <f>1/((-100*A185)-('S1 D1 300K 50L IDVG'!$CN$30*A185)-((A185)^2/2))</f>
        <v>1.1244169829306119E-3</v>
      </c>
      <c r="AL185">
        <f t="shared" si="68"/>
        <v>-0.42871516597390447</v>
      </c>
      <c r="AM185">
        <f t="shared" si="69"/>
        <v>-4.1078130034389009</v>
      </c>
      <c r="AN185">
        <f t="shared" si="70"/>
        <v>7.6986758485291986</v>
      </c>
      <c r="AO185">
        <f t="shared" si="71"/>
        <v>3.2307276706186117</v>
      </c>
      <c r="AP185">
        <f t="shared" si="72"/>
        <v>2.2242705939057039</v>
      </c>
      <c r="AS185">
        <f t="shared" si="73"/>
        <v>1.0127490371164662</v>
      </c>
      <c r="AT185">
        <f t="shared" si="74"/>
        <v>618.25430547625297</v>
      </c>
      <c r="AU185">
        <f t="shared" si="75"/>
        <v>7.694888007792632</v>
      </c>
      <c r="AV185">
        <f t="shared" si="76"/>
        <v>2.3185818656446577</v>
      </c>
      <c r="AW185">
        <f t="shared" si="77"/>
        <v>1.1596869517306354</v>
      </c>
      <c r="AY185">
        <f t="shared" si="78"/>
        <v>-18</v>
      </c>
    </row>
    <row r="186" spans="1:51" x14ac:dyDescent="0.3">
      <c r="A186">
        <v>-17</v>
      </c>
      <c r="B186" s="1">
        <v>-1.0496199999999999E-9</v>
      </c>
      <c r="C186" s="1">
        <v>2.9999999999999998E-15</v>
      </c>
      <c r="E186" s="1">
        <f t="shared" si="57"/>
        <v>-1.0496199999999999E-9</v>
      </c>
      <c r="F186" s="1">
        <f t="shared" si="58"/>
        <v>-5.5120100000000001E-5</v>
      </c>
      <c r="G186" s="1">
        <f t="shared" si="59"/>
        <v>-1.7740599999999999E-4</v>
      </c>
      <c r="H186" s="1">
        <f t="shared" si="60"/>
        <v>-2.9282000000000001E-4</v>
      </c>
      <c r="I186" s="1">
        <f t="shared" si="61"/>
        <v>-3.8229300000000002E-4</v>
      </c>
      <c r="J186" s="1">
        <f t="shared" si="62"/>
        <v>-4.4085100000000002E-4</v>
      </c>
      <c r="L186">
        <f t="shared" si="63"/>
        <v>5.5120100000000001E-5</v>
      </c>
      <c r="M186">
        <f t="shared" si="64"/>
        <v>1.7740599999999999E-4</v>
      </c>
      <c r="N186">
        <f t="shared" si="65"/>
        <v>2.9282000000000001E-4</v>
      </c>
      <c r="O186">
        <f t="shared" si="66"/>
        <v>3.8229300000000002E-4</v>
      </c>
      <c r="P186">
        <f t="shared" si="67"/>
        <v>4.4085100000000002E-4</v>
      </c>
      <c r="AB186">
        <f>1/((-20*A186)-('S1 D1 300K 50L IDVG'!$CN$30*A186)-((A186)^2/2))</f>
        <v>-1.9548104968453044E-3</v>
      </c>
      <c r="AC186">
        <f>1/((-40*A186)-('S1 D1 300K 50L IDVG'!$CN$30*A186)-((A186)^2/2))</f>
        <v>-5.8289142071305273E-3</v>
      </c>
      <c r="AD186">
        <f>1/((-60*A186)-('S1 D1 300K 50L IDVG'!$CN$30*A186)-((A186)^2/2))</f>
        <v>5.9367805802259038E-3</v>
      </c>
      <c r="AE186">
        <f>1/((-80*A186)-('S1 D1 300K 50L IDVG'!$CN$30*A186)-((A186)^2/2))</f>
        <v>1.9667947539805178E-3</v>
      </c>
      <c r="AF186">
        <f>1/((-100*A186)-('S1 D1 300K 50L IDVG'!$CN$30*A186)-((A186)^2/2))</f>
        <v>1.1786316969273098E-3</v>
      </c>
      <c r="AL186">
        <f t="shared" si="68"/>
        <v>-0.45266277733561106</v>
      </c>
      <c r="AM186">
        <f t="shared" si="69"/>
        <v>-4.3442628221173036</v>
      </c>
      <c r="AN186">
        <f t="shared" si="70"/>
        <v>7.3031775453499534</v>
      </c>
      <c r="AO186">
        <f t="shared" si="71"/>
        <v>3.1587518672491308</v>
      </c>
      <c r="AP186">
        <f t="shared" si="72"/>
        <v>2.18288105235998</v>
      </c>
      <c r="AS186">
        <f t="shared" si="73"/>
        <v>0.99340718912687698</v>
      </c>
      <c r="AT186">
        <f t="shared" si="74"/>
        <v>588.36605540945686</v>
      </c>
      <c r="AU186">
        <f t="shared" si="75"/>
        <v>7.2604323824742973</v>
      </c>
      <c r="AV186">
        <f t="shared" si="76"/>
        <v>2.1773879458559882</v>
      </c>
      <c r="AW186">
        <f t="shared" si="77"/>
        <v>1.0857566591926893</v>
      </c>
      <c r="AY186">
        <f t="shared" si="78"/>
        <v>-17</v>
      </c>
    </row>
    <row r="187" spans="1:51" x14ac:dyDescent="0.3">
      <c r="A187">
        <v>-16</v>
      </c>
      <c r="B187" s="1">
        <v>-1.0041799999999999E-9</v>
      </c>
      <c r="C187" s="1">
        <v>7.0000000000000001E-15</v>
      </c>
      <c r="E187" s="1">
        <f t="shared" si="57"/>
        <v>-1.0041799999999999E-9</v>
      </c>
      <c r="F187" s="1">
        <f t="shared" si="58"/>
        <v>-5.3820299999999997E-5</v>
      </c>
      <c r="G187" s="1">
        <f t="shared" si="59"/>
        <v>-1.6804600000000001E-4</v>
      </c>
      <c r="H187" s="1">
        <f t="shared" si="60"/>
        <v>-2.7498699999999997E-4</v>
      </c>
      <c r="I187" s="1">
        <f t="shared" si="61"/>
        <v>-3.5747399999999999E-4</v>
      </c>
      <c r="J187" s="1">
        <f t="shared" si="62"/>
        <v>-4.10834E-4</v>
      </c>
      <c r="L187">
        <f t="shared" si="63"/>
        <v>5.3820299999999997E-5</v>
      </c>
      <c r="M187">
        <f t="shared" si="64"/>
        <v>1.6804600000000001E-4</v>
      </c>
      <c r="N187">
        <f t="shared" si="65"/>
        <v>2.7498699999999997E-4</v>
      </c>
      <c r="O187">
        <f t="shared" si="66"/>
        <v>3.5747399999999999E-4</v>
      </c>
      <c r="P187">
        <f t="shared" si="67"/>
        <v>4.10834E-4</v>
      </c>
      <c r="AB187">
        <f>1/((-20*A187)-('S1 D1 300K 50L IDVG'!$CN$30*A187)-((A187)^2/2))</f>
        <v>-2.1120802442673599E-3</v>
      </c>
      <c r="AC187">
        <f>1/((-40*A187)-('S1 D1 300K 50L IDVG'!$CN$30*A187)-((A187)^2/2))</f>
        <v>-6.5160647978097438E-3</v>
      </c>
      <c r="AD187">
        <f>1/((-60*A187)-('S1 D1 300K 50L IDVG'!$CN$30*A187)-((A187)^2/2))</f>
        <v>6.0048107916744978E-3</v>
      </c>
      <c r="AE187">
        <f>1/((-80*A187)-('S1 D1 300K 50L IDVG'!$CN$30*A187)-((A187)^2/2))</f>
        <v>2.0553584463212202E-3</v>
      </c>
      <c r="AF187">
        <f>1/((-100*A187)-('S1 D1 300K 50L IDVG'!$CN$30*A187)-((A187)^2/2))</f>
        <v>1.2398746556456994E-3</v>
      </c>
      <c r="AL187">
        <f t="shared" si="68"/>
        <v>-0.47754758492622557</v>
      </c>
      <c r="AM187">
        <f t="shared" si="69"/>
        <v>-4.6001680610414821</v>
      </c>
      <c r="AN187">
        <f t="shared" si="70"/>
        <v>6.9369987324258524</v>
      </c>
      <c r="AO187">
        <f t="shared" si="71"/>
        <v>3.0866838985899934</v>
      </c>
      <c r="AP187">
        <f t="shared" si="72"/>
        <v>2.1399532470011318</v>
      </c>
      <c r="AS187">
        <f t="shared" si="73"/>
        <v>0.96998142131391729</v>
      </c>
      <c r="AT187">
        <f t="shared" si="74"/>
        <v>557.32366519361017</v>
      </c>
      <c r="AU187">
        <f t="shared" si="75"/>
        <v>6.8182655541269694</v>
      </c>
      <c r="AV187">
        <f t="shared" si="76"/>
        <v>2.0360288536722444</v>
      </c>
      <c r="AW187">
        <f t="shared" si="77"/>
        <v>1.0118288295201083</v>
      </c>
      <c r="AY187">
        <f t="shared" si="78"/>
        <v>-16</v>
      </c>
    </row>
    <row r="188" spans="1:51" x14ac:dyDescent="0.3">
      <c r="A188">
        <v>-15</v>
      </c>
      <c r="B188" s="1">
        <v>-9.6008200000000008E-10</v>
      </c>
      <c r="C188" s="1">
        <v>2.3E-14</v>
      </c>
      <c r="E188" s="1">
        <f t="shared" si="57"/>
        <v>-9.6008200000000008E-10</v>
      </c>
      <c r="F188" s="1">
        <f t="shared" si="58"/>
        <v>-5.2286E-5</v>
      </c>
      <c r="G188" s="1">
        <f t="shared" si="59"/>
        <v>-1.58431E-4</v>
      </c>
      <c r="H188" s="1">
        <f t="shared" si="60"/>
        <v>-2.5715599999999998E-4</v>
      </c>
      <c r="I188" s="1">
        <f t="shared" si="61"/>
        <v>-3.32648E-4</v>
      </c>
      <c r="J188" s="1">
        <f t="shared" si="62"/>
        <v>-3.8110299999999999E-4</v>
      </c>
      <c r="L188">
        <f t="shared" si="63"/>
        <v>5.2286E-5</v>
      </c>
      <c r="M188">
        <f t="shared" si="64"/>
        <v>1.58431E-4</v>
      </c>
      <c r="N188">
        <f t="shared" si="65"/>
        <v>2.5715599999999998E-4</v>
      </c>
      <c r="O188">
        <f t="shared" si="66"/>
        <v>3.32648E-4</v>
      </c>
      <c r="P188">
        <f t="shared" si="67"/>
        <v>3.8110299999999999E-4</v>
      </c>
      <c r="AB188">
        <f>1/((-20*A188)-('S1 D1 300K 50L IDVG'!$CN$30*A188)-((A188)^2/2))</f>
        <v>-2.2916060406540572E-3</v>
      </c>
      <c r="AC188">
        <f>1/((-40*A188)-('S1 D1 300K 50L IDVG'!$CN$30*A188)-((A188)^2/2))</f>
        <v>-7.3327125590938787E-3</v>
      </c>
      <c r="AD188">
        <f>1/((-60*A188)-('S1 D1 300K 50L IDVG'!$CN$30*A188)-((A188)^2/2))</f>
        <v>6.1115422712462314E-3</v>
      </c>
      <c r="AE188">
        <f>1/((-80*A188)-('S1 D1 300K 50L IDVG'!$CN$30*A188)-((A188)^2/2))</f>
        <v>2.1569164511751784E-3</v>
      </c>
      <c r="AF188">
        <f>1/((-100*A188)-('S1 D1 300K 50L IDVG'!$CN$30*A188)-((A188)^2/2))</f>
        <v>1.3095436065958311E-3</v>
      </c>
      <c r="AL188">
        <f t="shared" si="68"/>
        <v>-0.50336788205236893</v>
      </c>
      <c r="AM188">
        <f t="shared" si="69"/>
        <v>-4.8805071012667343</v>
      </c>
      <c r="AN188">
        <f t="shared" si="70"/>
        <v>6.6024877828238857</v>
      </c>
      <c r="AO188">
        <f t="shared" si="71"/>
        <v>3.0142437151767494</v>
      </c>
      <c r="AP188">
        <f t="shared" si="72"/>
        <v>2.0966331907909952</v>
      </c>
      <c r="AS188">
        <f t="shared" si="73"/>
        <v>0.9423293551841867</v>
      </c>
      <c r="AT188">
        <f t="shared" si="74"/>
        <v>525.43556883406234</v>
      </c>
      <c r="AU188">
        <f t="shared" si="75"/>
        <v>6.3761483155097336</v>
      </c>
      <c r="AV188">
        <f t="shared" si="76"/>
        <v>1.8946298922896907</v>
      </c>
      <c r="AW188">
        <f t="shared" si="77"/>
        <v>0.9386053793420257</v>
      </c>
      <c r="AY188">
        <f t="shared" si="78"/>
        <v>-15</v>
      </c>
    </row>
    <row r="189" spans="1:51" x14ac:dyDescent="0.3">
      <c r="A189">
        <v>-14</v>
      </c>
      <c r="B189" s="1">
        <v>-9.1972200000000002E-10</v>
      </c>
      <c r="C189" s="1">
        <v>1.3E-14</v>
      </c>
      <c r="E189" s="1">
        <f t="shared" si="57"/>
        <v>-9.1972200000000002E-10</v>
      </c>
      <c r="F189" s="1">
        <f t="shared" si="58"/>
        <v>-5.04873E-5</v>
      </c>
      <c r="G189" s="1">
        <f t="shared" si="59"/>
        <v>-1.4851099999999999E-4</v>
      </c>
      <c r="H189" s="1">
        <f t="shared" si="60"/>
        <v>-2.3910899999999999E-4</v>
      </c>
      <c r="I189" s="1">
        <f t="shared" si="61"/>
        <v>-3.0784600000000002E-4</v>
      </c>
      <c r="J189" s="1">
        <f t="shared" si="62"/>
        <v>-3.5161300000000002E-4</v>
      </c>
      <c r="L189">
        <f t="shared" si="63"/>
        <v>5.04873E-5</v>
      </c>
      <c r="M189">
        <f t="shared" si="64"/>
        <v>1.4851099999999999E-4</v>
      </c>
      <c r="N189">
        <f t="shared" si="65"/>
        <v>2.3910899999999999E-4</v>
      </c>
      <c r="O189">
        <f t="shared" si="66"/>
        <v>3.0784600000000002E-4</v>
      </c>
      <c r="P189">
        <f t="shared" si="67"/>
        <v>3.5161300000000002E-4</v>
      </c>
      <c r="AB189">
        <f>1/((-20*A189)-('S1 D1 300K 50L IDVG'!$CN$30*A189)-((A189)^2/2))</f>
        <v>-2.498229367740462E-3</v>
      </c>
      <c r="AC189">
        <f>1/((-40*A189)-('S1 D1 300K 50L IDVG'!$CN$30*A189)-((A189)^2/2))</f>
        <v>-8.3136921004678486E-3</v>
      </c>
      <c r="AD189">
        <f>1/((-60*A189)-('S1 D1 300K 50L IDVG'!$CN$30*A189)-((A189)^2/2))</f>
        <v>6.2610939522557627E-3</v>
      </c>
      <c r="AE189">
        <f>1/((-80*A189)-('S1 D1 300K 50L IDVG'!$CN$30*A189)-((A189)^2/2))</f>
        <v>2.2741925864519638E-3</v>
      </c>
      <c r="AF189">
        <f>1/((-100*A189)-('S1 D1 300K 50L IDVG'!$CN$30*A189)-((A189)^2/2))</f>
        <v>1.389435983075312E-3</v>
      </c>
      <c r="AL189">
        <f t="shared" si="68"/>
        <v>-0.52987640318408924</v>
      </c>
      <c r="AM189">
        <f t="shared" si="69"/>
        <v>-5.1869574240829834</v>
      </c>
      <c r="AN189">
        <f t="shared" si="70"/>
        <v>6.2893573085713124</v>
      </c>
      <c r="AO189">
        <f t="shared" si="71"/>
        <v>2.9411750888161445</v>
      </c>
      <c r="AP189">
        <f t="shared" si="72"/>
        <v>2.0524074859039163</v>
      </c>
      <c r="AS189">
        <f t="shared" si="73"/>
        <v>0.90991211517405401</v>
      </c>
      <c r="AT189">
        <f t="shared" si="74"/>
        <v>492.53594159675458</v>
      </c>
      <c r="AU189">
        <f t="shared" si="75"/>
        <v>5.9286753860427792</v>
      </c>
      <c r="AV189">
        <f t="shared" si="76"/>
        <v>1.7533676253030595</v>
      </c>
      <c r="AW189">
        <f t="shared" si="77"/>
        <v>0.86597547971699973</v>
      </c>
      <c r="AY189">
        <f t="shared" si="78"/>
        <v>-14</v>
      </c>
    </row>
    <row r="190" spans="1:51" x14ac:dyDescent="0.3">
      <c r="A190">
        <v>-13</v>
      </c>
      <c r="B190" s="1">
        <v>-8.7961200000000004E-10</v>
      </c>
      <c r="C190" s="1">
        <v>-1.1E-14</v>
      </c>
      <c r="E190" s="1">
        <f t="shared" si="57"/>
        <v>-8.7961200000000004E-10</v>
      </c>
      <c r="F190" s="1">
        <f t="shared" si="58"/>
        <v>-4.8371700000000003E-5</v>
      </c>
      <c r="G190" s="1">
        <f t="shared" si="59"/>
        <v>-1.38307E-4</v>
      </c>
      <c r="H190" s="1">
        <f t="shared" si="60"/>
        <v>-2.2089399999999999E-4</v>
      </c>
      <c r="I190" s="1">
        <f t="shared" si="61"/>
        <v>-2.8309599999999999E-4</v>
      </c>
      <c r="J190" s="1">
        <f t="shared" si="62"/>
        <v>-3.2212099999999997E-4</v>
      </c>
      <c r="L190">
        <f t="shared" si="63"/>
        <v>4.8371700000000003E-5</v>
      </c>
      <c r="M190">
        <f t="shared" si="64"/>
        <v>1.38307E-4</v>
      </c>
      <c r="N190">
        <f t="shared" si="65"/>
        <v>2.2089399999999999E-4</v>
      </c>
      <c r="O190">
        <f t="shared" si="66"/>
        <v>2.8309599999999999E-4</v>
      </c>
      <c r="P190">
        <f t="shared" si="67"/>
        <v>3.2212099999999997E-4</v>
      </c>
      <c r="AB190">
        <f>1/((-20*A190)-('S1 D1 300K 50L IDVG'!$CN$30*A190)-((A190)^2/2))</f>
        <v>-2.7382869395138061E-3</v>
      </c>
      <c r="AC190">
        <f>1/((-40*A190)-('S1 D1 300K 50L IDVG'!$CN$30*A190)-((A190)^2/2))</f>
        <v>-9.5064423182610758E-3</v>
      </c>
      <c r="AD190">
        <f>1/((-60*A190)-('S1 D1 300K 50L IDVG'!$CN$30*A190)-((A190)^2/2))</f>
        <v>6.4596071146896241E-3</v>
      </c>
      <c r="AE190">
        <f>1/((-80*A190)-('S1 D1 300K 50L IDVG'!$CN$30*A190)-((A190)^2/2))</f>
        <v>2.4107528636849781E-3</v>
      </c>
      <c r="AF190">
        <f>1/((-100*A190)-('S1 D1 300K 50L IDVG'!$CN$30*A190)-((A190)^2/2))</f>
        <v>1.4819026123896329E-3</v>
      </c>
      <c r="AL190">
        <f t="shared" si="68"/>
        <v>-0.55645548836887149</v>
      </c>
      <c r="AM190">
        <f t="shared" si="69"/>
        <v>-5.5236010450007687</v>
      </c>
      <c r="AN190">
        <f t="shared" si="70"/>
        <v>5.9944611278828397</v>
      </c>
      <c r="AO190">
        <f t="shared" si="71"/>
        <v>2.8671244804049127</v>
      </c>
      <c r="AP190">
        <f t="shared" si="72"/>
        <v>2.0053899160888409</v>
      </c>
      <c r="AS190">
        <f t="shared" si="73"/>
        <v>0.87178351509319751</v>
      </c>
      <c r="AT190">
        <f t="shared" si="74"/>
        <v>458.69442986999178</v>
      </c>
      <c r="AU190">
        <f t="shared" si="75"/>
        <v>5.477036919248266</v>
      </c>
      <c r="AV190">
        <f t="shared" si="76"/>
        <v>1.6124015295075942</v>
      </c>
      <c r="AW190">
        <f t="shared" si="77"/>
        <v>0.79334065436124268</v>
      </c>
      <c r="AY190">
        <f t="shared" si="78"/>
        <v>-13</v>
      </c>
    </row>
    <row r="191" spans="1:51" x14ac:dyDescent="0.3">
      <c r="A191">
        <v>-12</v>
      </c>
      <c r="B191" s="1">
        <v>-8.41302E-10</v>
      </c>
      <c r="C191" s="1">
        <v>1.4E-14</v>
      </c>
      <c r="E191" s="1">
        <f t="shared" si="57"/>
        <v>-8.41302E-10</v>
      </c>
      <c r="F191" s="1">
        <f t="shared" si="58"/>
        <v>-4.5965099999999998E-5</v>
      </c>
      <c r="G191" s="1">
        <f t="shared" si="59"/>
        <v>-1.2788799999999999E-4</v>
      </c>
      <c r="H191" s="1">
        <f t="shared" si="60"/>
        <v>-2.0267199999999999E-4</v>
      </c>
      <c r="I191" s="1">
        <f t="shared" si="61"/>
        <v>-2.5849599999999999E-4</v>
      </c>
      <c r="J191" s="1">
        <f t="shared" si="62"/>
        <v>-2.9296299999999998E-4</v>
      </c>
      <c r="L191">
        <f t="shared" si="63"/>
        <v>4.5965099999999998E-5</v>
      </c>
      <c r="M191">
        <f t="shared" si="64"/>
        <v>1.2788799999999999E-4</v>
      </c>
      <c r="N191">
        <f t="shared" si="65"/>
        <v>2.0267199999999999E-4</v>
      </c>
      <c r="O191">
        <f t="shared" si="66"/>
        <v>2.5849599999999999E-4</v>
      </c>
      <c r="P191">
        <f t="shared" si="67"/>
        <v>2.9296299999999998E-4</v>
      </c>
      <c r="AB191">
        <f>1/((-20*A191)-('S1 D1 300K 50L IDVG'!$CN$30*A191)-((A191)^2/2))</f>
        <v>-3.0202342599912634E-3</v>
      </c>
      <c r="AC191">
        <f>1/((-40*A191)-('S1 D1 300K 50L IDVG'!$CN$30*A191)-((A191)^2/2))</f>
        <v>-1.0976930993362388E-2</v>
      </c>
      <c r="AD191">
        <f>1/((-60*A191)-('S1 D1 300K 50L IDVG'!$CN$30*A191)-((A191)^2/2))</f>
        <v>6.7159232414895952E-3</v>
      </c>
      <c r="AE191">
        <f>1/((-80*A191)-('S1 D1 300K 50L IDVG'!$CN$30*A191)-((A191)^2/2))</f>
        <v>2.5713560597587152E-3</v>
      </c>
      <c r="AF191">
        <f>1/((-100*A191)-('S1 D1 300K 50L IDVG'!$CN$30*A191)-((A191)^2/2))</f>
        <v>1.590078279242003E-3</v>
      </c>
      <c r="AL191">
        <f t="shared" si="68"/>
        <v>-0.58321537356711695</v>
      </c>
      <c r="AM191">
        <f t="shared" si="69"/>
        <v>-5.897539443067469</v>
      </c>
      <c r="AN191">
        <f t="shared" si="70"/>
        <v>5.7182034276077358</v>
      </c>
      <c r="AO191">
        <f t="shared" si="71"/>
        <v>2.7923906163520611</v>
      </c>
      <c r="AP191">
        <f t="shared" si="72"/>
        <v>1.9570026053492211</v>
      </c>
      <c r="AS191">
        <f t="shared" si="73"/>
        <v>0.8284103401288424</v>
      </c>
      <c r="AT191">
        <f t="shared" si="74"/>
        <v>424.13987178677507</v>
      </c>
      <c r="AU191">
        <f t="shared" si="75"/>
        <v>5.0252248883984381</v>
      </c>
      <c r="AV191">
        <f t="shared" si="76"/>
        <v>1.4722897736866472</v>
      </c>
      <c r="AW191">
        <f t="shared" si="77"/>
        <v>0.72152842603752232</v>
      </c>
      <c r="AY191">
        <f t="shared" si="78"/>
        <v>-12</v>
      </c>
    </row>
    <row r="192" spans="1:51" x14ac:dyDescent="0.3">
      <c r="A192">
        <v>-11</v>
      </c>
      <c r="B192" s="1">
        <v>-8.0260600000000005E-10</v>
      </c>
      <c r="C192" s="1">
        <v>-1.6000000000000001E-14</v>
      </c>
      <c r="E192" s="1">
        <f t="shared" si="57"/>
        <v>-8.0260600000000005E-10</v>
      </c>
      <c r="F192" s="1">
        <f t="shared" si="58"/>
        <v>-4.3282999999999999E-5</v>
      </c>
      <c r="G192" s="1">
        <f t="shared" si="59"/>
        <v>-1.17243E-4</v>
      </c>
      <c r="H192" s="1">
        <f t="shared" si="60"/>
        <v>-1.8440500000000001E-4</v>
      </c>
      <c r="I192" s="1">
        <f t="shared" si="61"/>
        <v>-2.3406699999999999E-4</v>
      </c>
      <c r="J192" s="1">
        <f t="shared" si="62"/>
        <v>-2.6421799999999998E-4</v>
      </c>
      <c r="L192">
        <f t="shared" si="63"/>
        <v>4.3282999999999999E-5</v>
      </c>
      <c r="M192">
        <f t="shared" si="64"/>
        <v>1.17243E-4</v>
      </c>
      <c r="N192">
        <f t="shared" si="65"/>
        <v>1.8440500000000001E-4</v>
      </c>
      <c r="O192">
        <f t="shared" si="66"/>
        <v>2.3406699999999999E-4</v>
      </c>
      <c r="P192">
        <f t="shared" si="67"/>
        <v>2.6421799999999998E-4</v>
      </c>
      <c r="AB192">
        <f>1/((-20*A192)-('S1 D1 300K 50L IDVG'!$CN$30*A192)-((A192)^2/2))</f>
        <v>-3.3556093691792174E-3</v>
      </c>
      <c r="AC192">
        <f>1/((-40*A192)-('S1 D1 300K 50L IDVG'!$CN$30*A192)-((A192)^2/2))</f>
        <v>-1.2819121482386939E-2</v>
      </c>
      <c r="AD192">
        <f>1/((-60*A192)-('S1 D1 300K 50L IDVG'!$CN$30*A192)-((A192)^2/2))</f>
        <v>7.0426733943986719E-3</v>
      </c>
      <c r="AE192">
        <f>1/((-80*A192)-('S1 D1 300K 50L IDVG'!$CN$30*A192)-((A192)^2/2))</f>
        <v>2.7624955436181282E-3</v>
      </c>
      <c r="AF192">
        <f>1/((-100*A192)-('S1 D1 300K 50L IDVG'!$CN$30*A192)-((A192)^2/2))</f>
        <v>1.7182380520513812E-3</v>
      </c>
      <c r="AL192">
        <f t="shared" si="68"/>
        <v>-0.61016722721415884</v>
      </c>
      <c r="AM192">
        <f t="shared" si="69"/>
        <v>-6.3140106531689506</v>
      </c>
      <c r="AN192">
        <f t="shared" si="70"/>
        <v>5.4559497945137663</v>
      </c>
      <c r="AO192">
        <f t="shared" si="71"/>
        <v>2.7164511499107444</v>
      </c>
      <c r="AP192">
        <f t="shared" si="72"/>
        <v>1.9072422464827528</v>
      </c>
      <c r="AS192">
        <f t="shared" si="73"/>
        <v>0.7800719404895603</v>
      </c>
      <c r="AT192">
        <f t="shared" si="74"/>
        <v>388.83578590561171</v>
      </c>
      <c r="AU192">
        <f t="shared" si="75"/>
        <v>4.5722970886215855</v>
      </c>
      <c r="AV192">
        <f t="shared" si="76"/>
        <v>1.3331519654366508</v>
      </c>
      <c r="AW192">
        <f t="shared" si="77"/>
        <v>0.65073336110970359</v>
      </c>
      <c r="AY192">
        <f t="shared" si="78"/>
        <v>-11</v>
      </c>
    </row>
    <row r="193" spans="1:51" x14ac:dyDescent="0.3">
      <c r="A193">
        <v>-10</v>
      </c>
      <c r="B193" s="1">
        <v>-7.4449300000000001E-10</v>
      </c>
      <c r="C193" s="1">
        <v>-1.7E-14</v>
      </c>
      <c r="E193" s="1">
        <f t="shared" si="57"/>
        <v>-7.4449300000000001E-10</v>
      </c>
      <c r="F193" s="1">
        <f t="shared" si="58"/>
        <v>-4.02981E-5</v>
      </c>
      <c r="G193" s="1">
        <f t="shared" si="59"/>
        <v>-1.06378E-4</v>
      </c>
      <c r="H193" s="1">
        <f t="shared" si="60"/>
        <v>-1.65988E-4</v>
      </c>
      <c r="I193" s="1">
        <f t="shared" si="61"/>
        <v>-2.0961600000000001E-4</v>
      </c>
      <c r="J193" s="1">
        <f t="shared" si="62"/>
        <v>-2.3572400000000001E-4</v>
      </c>
      <c r="L193">
        <f t="shared" si="63"/>
        <v>4.02981E-5</v>
      </c>
      <c r="M193">
        <f t="shared" si="64"/>
        <v>1.06378E-4</v>
      </c>
      <c r="N193">
        <f t="shared" si="65"/>
        <v>1.65988E-4</v>
      </c>
      <c r="O193">
        <f t="shared" si="66"/>
        <v>2.0961600000000001E-4</v>
      </c>
      <c r="P193">
        <f t="shared" si="67"/>
        <v>2.3572400000000001E-4</v>
      </c>
      <c r="AB193">
        <f>1/((-20*A193)-('S1 D1 300K 50L IDVG'!$CN$30*A193)-((A193)^2/2))</f>
        <v>-3.7605749184615334E-3</v>
      </c>
      <c r="AC193">
        <f>1/((-40*A193)-('S1 D1 300K 50L IDVG'!$CN$30*A193)-((A193)^2/2))</f>
        <v>-1.5170642318265934E-2</v>
      </c>
      <c r="AD193">
        <f>1/((-60*A193)-('S1 D1 300K 50L IDVG'!$CN$30*A193)-((A193)^2/2))</f>
        <v>7.4580551766235377E-3</v>
      </c>
      <c r="AE193">
        <f>1/((-80*A193)-('S1 D1 300K 50L IDVG'!$CN$30*A193)-((A193)^2/2))</f>
        <v>2.9932662325247734E-3</v>
      </c>
      <c r="AF193">
        <f>1/((-100*A193)-('S1 D1 300K 50L IDVG'!$CN$30*A193)-((A193)^2/2))</f>
        <v>1.8723674061706516E-3</v>
      </c>
      <c r="AL193">
        <f t="shared" si="68"/>
        <v>-0.6366473561535545</v>
      </c>
      <c r="AM193">
        <f t="shared" si="69"/>
        <v>-6.779784885910809</v>
      </c>
      <c r="AN193">
        <f t="shared" si="70"/>
        <v>5.2007072601860411</v>
      </c>
      <c r="AO193">
        <f t="shared" si="71"/>
        <v>2.6359058877749497</v>
      </c>
      <c r="AP193">
        <f t="shared" si="72"/>
        <v>1.8541932636698466</v>
      </c>
      <c r="AS193">
        <f t="shared" si="73"/>
        <v>0.7262762993563836</v>
      </c>
      <c r="AT193">
        <f t="shared" si="74"/>
        <v>352.80207119458873</v>
      </c>
      <c r="AU193">
        <f t="shared" si="75"/>
        <v>4.1156500590879848</v>
      </c>
      <c r="AV193">
        <f t="shared" si="76"/>
        <v>1.1938888539903916</v>
      </c>
      <c r="AW193">
        <f t="shared" si="77"/>
        <v>0.58055647538859489</v>
      </c>
      <c r="AY193">
        <f t="shared" si="78"/>
        <v>-10</v>
      </c>
    </row>
    <row r="194" spans="1:51" x14ac:dyDescent="0.3">
      <c r="A194">
        <v>-9</v>
      </c>
      <c r="B194" s="1">
        <v>-6.1231499999999997E-10</v>
      </c>
      <c r="C194" s="1">
        <v>5E-15</v>
      </c>
      <c r="E194" s="1">
        <f t="shared" si="57"/>
        <v>-6.1231499999999997E-10</v>
      </c>
      <c r="F194" s="1">
        <f t="shared" si="58"/>
        <v>-3.7037399999999999E-5</v>
      </c>
      <c r="G194" s="1">
        <f t="shared" si="59"/>
        <v>-9.5385799999999997E-5</v>
      </c>
      <c r="H194" s="1">
        <f t="shared" si="60"/>
        <v>-1.4773799999999999E-4</v>
      </c>
      <c r="I194" s="1">
        <f t="shared" si="61"/>
        <v>-1.8554300000000001E-4</v>
      </c>
      <c r="J194" s="1">
        <f t="shared" si="62"/>
        <v>-2.0774000000000001E-4</v>
      </c>
      <c r="L194">
        <f t="shared" si="63"/>
        <v>3.7037399999999999E-5</v>
      </c>
      <c r="M194">
        <f t="shared" si="64"/>
        <v>9.5385799999999997E-5</v>
      </c>
      <c r="N194">
        <f t="shared" si="65"/>
        <v>1.4773799999999999E-4</v>
      </c>
      <c r="O194">
        <f t="shared" si="66"/>
        <v>1.8554300000000001E-4</v>
      </c>
      <c r="P194">
        <f t="shared" si="67"/>
        <v>2.0774000000000001E-4</v>
      </c>
      <c r="AB194">
        <f>1/((-20*A194)-('S1 D1 300K 50L IDVG'!$CN$30*A194)-((A194)^2/2))</f>
        <v>-4.2584883993949914E-3</v>
      </c>
      <c r="AC194">
        <f>1/((-40*A194)-('S1 D1 300K 50L IDVG'!$CN$30*A194)-((A194)^2/2))</f>
        <v>-1.8239818018026408E-2</v>
      </c>
      <c r="AD194">
        <f>1/((-60*A194)-('S1 D1 300K 50L IDVG'!$CN$30*A194)-((A194)^2/2))</f>
        <v>7.9888225761791543E-3</v>
      </c>
      <c r="AE194">
        <f>1/((-80*A194)-('S1 D1 300K 50L IDVG'!$CN$30*A194)-((A194)^2/2))</f>
        <v>3.2768095525516337E-3</v>
      </c>
      <c r="AF194">
        <f>1/((-100*A194)-('S1 D1 300K 50L IDVG'!$CN$30*A194)-((A194)^2/2))</f>
        <v>2.0611124304028053E-3</v>
      </c>
      <c r="AL194">
        <f t="shared" si="68"/>
        <v>-0.66260709967677955</v>
      </c>
      <c r="AM194">
        <f t="shared" si="69"/>
        <v>-7.3091075433307315</v>
      </c>
      <c r="AN194">
        <f t="shared" si="70"/>
        <v>4.9583264411164878</v>
      </c>
      <c r="AO194">
        <f t="shared" si="71"/>
        <v>2.554205877077147</v>
      </c>
      <c r="AP194">
        <f t="shared" si="72"/>
        <v>1.7987960875654767</v>
      </c>
      <c r="AS194">
        <f t="shared" si="73"/>
        <v>0.66751002677004923</v>
      </c>
      <c r="AT194">
        <f t="shared" si="74"/>
        <v>316.3464983601196</v>
      </c>
      <c r="AU194">
        <f t="shared" si="75"/>
        <v>3.6631437720168964</v>
      </c>
      <c r="AV194">
        <f t="shared" si="76"/>
        <v>1.0567786792799176</v>
      </c>
      <c r="AW194">
        <f t="shared" si="77"/>
        <v>0.51163565100382957</v>
      </c>
      <c r="AY194">
        <f t="shared" si="78"/>
        <v>-9</v>
      </c>
    </row>
    <row r="195" spans="1:51" x14ac:dyDescent="0.3">
      <c r="A195">
        <v>-8</v>
      </c>
      <c r="B195" s="1">
        <v>-1.83481E-10</v>
      </c>
      <c r="C195" s="1">
        <v>5.0999999999999997E-14</v>
      </c>
      <c r="E195" s="1">
        <f t="shared" ref="E195:E203" si="79">B195</f>
        <v>-1.83481E-10</v>
      </c>
      <c r="F195" s="1">
        <f t="shared" ref="F195:F203" si="80">B397</f>
        <v>-3.3514499999999999E-5</v>
      </c>
      <c r="G195" s="1">
        <f t="shared" ref="G195:G203" si="81">B599</f>
        <v>-8.4273700000000006E-5</v>
      </c>
      <c r="H195" s="1">
        <f t="shared" ref="H195:H203" si="82">B801</f>
        <v>-1.29519E-4</v>
      </c>
      <c r="I195" s="1">
        <f t="shared" ref="I195:I203" si="83">B1003</f>
        <v>-1.61791E-4</v>
      </c>
      <c r="J195" s="1">
        <f t="shared" ref="J195:J203" si="84">B1205</f>
        <v>-1.80273E-4</v>
      </c>
      <c r="L195">
        <f t="shared" ref="L195:L203" si="85">ABS(B397)</f>
        <v>3.3514499999999999E-5</v>
      </c>
      <c r="M195">
        <f t="shared" ref="M195:M203" si="86">ABS(B599)</f>
        <v>8.4273700000000006E-5</v>
      </c>
      <c r="N195">
        <f t="shared" ref="N195:N203" si="87">ABS(B801)</f>
        <v>1.29519E-4</v>
      </c>
      <c r="O195">
        <f t="shared" ref="O195:O203" si="88">ABS(B1003)</f>
        <v>1.61791E-4</v>
      </c>
      <c r="P195">
        <f t="shared" ref="P195:P203" si="89">ABS(B1205)</f>
        <v>1.80273E-4</v>
      </c>
      <c r="AB195">
        <f>1/((-20*A195)-('S1 D1 300K 50L IDVG'!$CN$30*A195)-((A195)^2/2))</f>
        <v>-4.8844001760133659E-3</v>
      </c>
      <c r="AC195">
        <f>1/((-40*A195)-('S1 D1 300K 50L IDVG'!$CN$30*A195)-((A195)^2/2))</f>
        <v>-2.2354646334797956E-2</v>
      </c>
      <c r="AD195">
        <f>1/((-60*A195)-('S1 D1 300K 50L IDVG'!$CN$30*A195)-((A195)^2/2))</f>
        <v>8.6755422433956886E-3</v>
      </c>
      <c r="AE195">
        <f>1/((-80*A195)-('S1 D1 300K 50L IDVG'!$CN$30*A195)-((A195)^2/2))</f>
        <v>3.6328421532032095E-3</v>
      </c>
      <c r="AF195">
        <f>1/((-100*A195)-('S1 D1 300K 50L IDVG'!$CN$30*A195)-((A195)^2/2))</f>
        <v>2.2974426896174671E-3</v>
      </c>
      <c r="AL195">
        <f t="shared" ref="AL195:AL203" si="90">(L195*AB195)/($AI$9*$AI$14)</f>
        <v>-0.68770804885861192</v>
      </c>
      <c r="AM195">
        <f t="shared" ref="AM195:AM203" si="91">(M195*AC195)/($AI$9*$AI$14)</f>
        <v>-7.9144363328872975</v>
      </c>
      <c r="AN195">
        <f t="shared" ref="AN195:AN203" si="92">(N195*AD195)/($AI$9*$AI$14)</f>
        <v>4.7205242820293529</v>
      </c>
      <c r="AO195">
        <f t="shared" ref="AO195:AO203" si="93">(O195*AE195)/($AI$9*$AI$14)</f>
        <v>2.4692269708037249</v>
      </c>
      <c r="AP195">
        <f t="shared" ref="AP195:AP203" si="94">(P195*AF195)/($AI$9*$AI$14)</f>
        <v>1.7399449070805273</v>
      </c>
      <c r="AS195">
        <f t="shared" ref="AS195:AS203" si="95">((2*L195)/(($AI$9*$AI$14)*(-20-$BB$26)^2))</f>
        <v>0.60401823001033583</v>
      </c>
      <c r="AT195">
        <f t="shared" ref="AT195:AT203" si="96">((2*M195)/(($AI$9*$AI$14)*(-40-$BB$27)^2))</f>
        <v>279.49327781337695</v>
      </c>
      <c r="AU195">
        <f t="shared" ref="AU195:AU203" si="97">((2*N195)/(($AI$9*$AI$14)*(-60-$BB$28)^2))</f>
        <v>3.2114061257622035</v>
      </c>
      <c r="AV195">
        <f t="shared" ref="AV195:AV203" si="98">((2*O195)/(($AI$9*$AI$14)*(-80-$BB$29)^2))</f>
        <v>0.9214967921149122</v>
      </c>
      <c r="AW195">
        <f t="shared" ref="AW195:AW203" si="99">((2*P195)/(($AI$9*$AI$14)*(-100-$BB$30)^2))</f>
        <v>0.44398812801296506</v>
      </c>
      <c r="AY195">
        <f t="shared" ref="AY195:AY203" si="100">A195</f>
        <v>-8</v>
      </c>
    </row>
    <row r="196" spans="1:51" x14ac:dyDescent="0.3">
      <c r="A196">
        <v>-7</v>
      </c>
      <c r="B196" s="1">
        <v>1.66436E-9</v>
      </c>
      <c r="C196" s="1">
        <v>-2.9999999999999998E-15</v>
      </c>
      <c r="E196" s="1">
        <f t="shared" si="79"/>
        <v>1.66436E-9</v>
      </c>
      <c r="F196" s="1">
        <f t="shared" si="80"/>
        <v>-2.97307E-5</v>
      </c>
      <c r="G196" s="1">
        <f t="shared" si="81"/>
        <v>-7.3044000000000001E-5</v>
      </c>
      <c r="H196" s="1">
        <f t="shared" si="82"/>
        <v>-1.1139E-4</v>
      </c>
      <c r="I196" s="1">
        <f t="shared" si="83"/>
        <v>-1.3831E-4</v>
      </c>
      <c r="J196" s="1">
        <f t="shared" si="84"/>
        <v>-1.5324699999999999E-4</v>
      </c>
      <c r="L196">
        <f t="shared" si="85"/>
        <v>2.97307E-5</v>
      </c>
      <c r="M196">
        <f t="shared" si="86"/>
        <v>7.3044000000000001E-5</v>
      </c>
      <c r="N196">
        <f t="shared" si="87"/>
        <v>1.1139E-4</v>
      </c>
      <c r="O196">
        <f t="shared" si="88"/>
        <v>1.3831E-4</v>
      </c>
      <c r="P196">
        <f t="shared" si="89"/>
        <v>1.5324699999999999E-4</v>
      </c>
      <c r="AB196">
        <f>1/((-20*A196)-('S1 D1 300K 50L IDVG'!$CN$30*A196)-((A196)^2/2))</f>
        <v>-5.693407145177647E-3</v>
      </c>
      <c r="AC196">
        <f>1/((-40*A196)-('S1 D1 300K 50L IDVG'!$CN$30*A196)-((A196)^2/2))</f>
        <v>-2.8056982965423017E-2</v>
      </c>
      <c r="AD196">
        <f>1/((-60*A196)-('S1 D1 300K 50L IDVG'!$CN$30*A196)-((A196)^2/2))</f>
        <v>9.582376183534207E-3</v>
      </c>
      <c r="AE196">
        <f>1/((-80*A196)-('S1 D1 300K 50L IDVG'!$CN$30*A196)-((A196)^2/2))</f>
        <v>4.0923521264183971E-3</v>
      </c>
      <c r="AF196">
        <f>1/((-100*A196)-('S1 D1 300K 50L IDVG'!$CN$30*A196)-((A196)^2/2))</f>
        <v>2.6017393994797501E-3</v>
      </c>
      <c r="AL196">
        <f t="shared" si="90"/>
        <v>-0.71111117116077927</v>
      </c>
      <c r="AM196">
        <f t="shared" si="91"/>
        <v>-8.6096528535512693</v>
      </c>
      <c r="AN196">
        <f t="shared" si="92"/>
        <v>4.484143938784932</v>
      </c>
      <c r="AO196">
        <f t="shared" si="93"/>
        <v>2.3778622998034078</v>
      </c>
      <c r="AP196">
        <f t="shared" si="94"/>
        <v>1.6750041974228775</v>
      </c>
      <c r="AS196">
        <f t="shared" si="95"/>
        <v>0.53582433844957533</v>
      </c>
      <c r="AT196">
        <f t="shared" si="96"/>
        <v>242.25003749212749</v>
      </c>
      <c r="AU196">
        <f t="shared" si="97"/>
        <v>2.76190001736156</v>
      </c>
      <c r="AV196">
        <f t="shared" si="98"/>
        <v>0.78775841250386924</v>
      </c>
      <c r="AW196">
        <f t="shared" si="99"/>
        <v>0.37742672864823268</v>
      </c>
      <c r="AY196">
        <f t="shared" si="100"/>
        <v>-7</v>
      </c>
    </row>
    <row r="197" spans="1:51" x14ac:dyDescent="0.3">
      <c r="A197">
        <v>-6</v>
      </c>
      <c r="B197" s="1">
        <v>7.4029400000000001E-9</v>
      </c>
      <c r="C197" s="1">
        <v>-5.9999999999999997E-15</v>
      </c>
      <c r="E197" s="1">
        <f t="shared" si="79"/>
        <v>7.4029400000000001E-9</v>
      </c>
      <c r="F197" s="1">
        <f t="shared" si="80"/>
        <v>-2.5727900000000001E-5</v>
      </c>
      <c r="G197" s="1">
        <f t="shared" si="81"/>
        <v>-6.18351E-5</v>
      </c>
      <c r="H197" s="1">
        <f t="shared" si="82"/>
        <v>-9.3531100000000003E-5</v>
      </c>
      <c r="I197" s="1">
        <f t="shared" si="83"/>
        <v>-1.15376E-4</v>
      </c>
      <c r="J197" s="1">
        <f t="shared" si="84"/>
        <v>-1.2703200000000001E-4</v>
      </c>
      <c r="L197">
        <f t="shared" si="85"/>
        <v>2.5727900000000001E-5</v>
      </c>
      <c r="M197">
        <f t="shared" si="86"/>
        <v>6.18351E-5</v>
      </c>
      <c r="N197">
        <f t="shared" si="87"/>
        <v>9.3531100000000003E-5</v>
      </c>
      <c r="O197">
        <f t="shared" si="88"/>
        <v>1.15376E-4</v>
      </c>
      <c r="P197">
        <f t="shared" si="89"/>
        <v>1.2703200000000001E-4</v>
      </c>
      <c r="AB197">
        <f>1/((-20*A197)-('S1 D1 300K 50L IDVG'!$CN$30*A197)-((A197)^2/2))</f>
        <v>-6.7773602862170575E-3</v>
      </c>
      <c r="AC197">
        <f>1/((-40*A197)-('S1 D1 300K 50L IDVG'!$CN$30*A197)-((A197)^2/2))</f>
        <v>-3.6297545442586079E-2</v>
      </c>
      <c r="AD197">
        <f>1/((-60*A197)-('S1 D1 300K 50L IDVG'!$CN$30*A197)-((A197)^2/2))</f>
        <v>1.0816666107850046E-2</v>
      </c>
      <c r="AE197">
        <f>1/((-80*A197)-('S1 D1 300K 50L IDVG'!$CN$30*A197)-((A197)^2/2))</f>
        <v>4.7069914810667773E-3</v>
      </c>
      <c r="AF197">
        <f>1/((-100*A197)-('S1 D1 300K 50L IDVG'!$CN$30*A197)-((A197)^2/2))</f>
        <v>3.0079717773267953E-3</v>
      </c>
      <c r="AL197">
        <f t="shared" si="90"/>
        <v>-0.73252936165799676</v>
      </c>
      <c r="AM197">
        <f t="shared" si="91"/>
        <v>-9.4291479376660554</v>
      </c>
      <c r="AN197">
        <f t="shared" si="92"/>
        <v>4.250202187831098</v>
      </c>
      <c r="AO197">
        <f t="shared" si="93"/>
        <v>2.2814923402096561</v>
      </c>
      <c r="AP197">
        <f t="shared" si="94"/>
        <v>1.6052660370424376</v>
      </c>
      <c r="AS197">
        <f t="shared" si="95"/>
        <v>0.46368349878061504</v>
      </c>
      <c r="AT197">
        <f t="shared" si="96"/>
        <v>205.0757802602466</v>
      </c>
      <c r="AU197">
        <f t="shared" si="97"/>
        <v>2.3190910020095683</v>
      </c>
      <c r="AV197">
        <f t="shared" si="98"/>
        <v>0.65713552599990177</v>
      </c>
      <c r="AW197">
        <f t="shared" si="99"/>
        <v>0.31286271309482272</v>
      </c>
      <c r="AY197">
        <f t="shared" si="100"/>
        <v>-6</v>
      </c>
    </row>
    <row r="198" spans="1:51" x14ac:dyDescent="0.3">
      <c r="A198">
        <v>-5</v>
      </c>
      <c r="B198" s="1">
        <v>2.4265599999999999E-8</v>
      </c>
      <c r="C198" s="1">
        <v>-1.6000000000000001E-14</v>
      </c>
      <c r="E198" s="1">
        <f t="shared" si="79"/>
        <v>2.4265599999999999E-8</v>
      </c>
      <c r="F198" s="1">
        <f t="shared" si="80"/>
        <v>-2.15473E-5</v>
      </c>
      <c r="G198" s="1">
        <f t="shared" si="81"/>
        <v>-5.0668299999999997E-5</v>
      </c>
      <c r="H198" s="1">
        <f t="shared" si="82"/>
        <v>-7.5936699999999994E-5</v>
      </c>
      <c r="I198" s="1">
        <f t="shared" si="83"/>
        <v>-9.2931799999999997E-5</v>
      </c>
      <c r="J198" s="1">
        <f t="shared" si="84"/>
        <v>-1.01544E-4</v>
      </c>
      <c r="L198">
        <f t="shared" si="85"/>
        <v>2.15473E-5</v>
      </c>
      <c r="M198">
        <f t="shared" si="86"/>
        <v>5.0668299999999997E-5</v>
      </c>
      <c r="N198">
        <f t="shared" si="87"/>
        <v>7.5936699999999994E-5</v>
      </c>
      <c r="O198">
        <f t="shared" si="88"/>
        <v>9.2931799999999997E-5</v>
      </c>
      <c r="P198">
        <f t="shared" si="89"/>
        <v>1.01544E-4</v>
      </c>
      <c r="AB198">
        <f>1/((-20*A198)-('S1 D1 300K 50L IDVG'!$CN$30*A198)-((A198)^2/2))</f>
        <v>-8.3016215847801448E-3</v>
      </c>
      <c r="AC198">
        <f>1/((-40*A198)-('S1 D1 300K 50L IDVG'!$CN$30*A198)-((A198)^2/2))</f>
        <v>-4.8879693184898938E-2</v>
      </c>
      <c r="AD198">
        <f>1/((-60*A198)-('S1 D1 300K 50L IDVG'!$CN$30*A198)-((A198)^2/2))</f>
        <v>1.257203675770879E-2</v>
      </c>
      <c r="AE198">
        <f>1/((-80*A198)-('S1 D1 300K 50L IDVG'!$CN$30*A198)-((A198)^2/2))</f>
        <v>5.569739626361008E-3</v>
      </c>
      <c r="AF198">
        <f>1/((-100*A198)-('S1 D1 300K 50L IDVG'!$CN$30*A198)-((A198)^2/2))</f>
        <v>3.5772850156921853E-3</v>
      </c>
      <c r="AL198">
        <f t="shared" si="90"/>
        <v>-0.75147738554806076</v>
      </c>
      <c r="AM198">
        <f t="shared" si="91"/>
        <v>-10.40458898852847</v>
      </c>
      <c r="AN198">
        <f t="shared" si="92"/>
        <v>4.010675145025937</v>
      </c>
      <c r="AO198">
        <f t="shared" si="93"/>
        <v>2.1744997741942087</v>
      </c>
      <c r="AP198">
        <f t="shared" si="94"/>
        <v>1.5260470895798888</v>
      </c>
      <c r="AS198">
        <f t="shared" si="95"/>
        <v>0.38833824188043115</v>
      </c>
      <c r="AT198">
        <f t="shared" si="96"/>
        <v>168.04114745444338</v>
      </c>
      <c r="AU198">
        <f t="shared" si="97"/>
        <v>1.8828402284619763</v>
      </c>
      <c r="AV198">
        <f t="shared" si="98"/>
        <v>0.52930234429272704</v>
      </c>
      <c r="AW198">
        <f t="shared" si="99"/>
        <v>0.25008920066204327</v>
      </c>
      <c r="AY198">
        <f t="shared" si="100"/>
        <v>-5</v>
      </c>
    </row>
    <row r="199" spans="1:51" x14ac:dyDescent="0.3">
      <c r="A199">
        <v>-4</v>
      </c>
      <c r="B199" s="1">
        <v>6.7123499999999999E-8</v>
      </c>
      <c r="C199" s="1">
        <v>7.0000000000000001E-15</v>
      </c>
      <c r="E199" s="1">
        <f t="shared" si="79"/>
        <v>6.7123499999999999E-8</v>
      </c>
      <c r="F199" s="1">
        <f t="shared" si="80"/>
        <v>-1.7209100000000001E-5</v>
      </c>
      <c r="G199" s="1">
        <f t="shared" si="81"/>
        <v>-3.9589499999999998E-5</v>
      </c>
      <c r="H199" s="1">
        <f t="shared" si="82"/>
        <v>-5.8743499999999998E-5</v>
      </c>
      <c r="I199" s="1">
        <f t="shared" si="83"/>
        <v>-7.1181700000000003E-5</v>
      </c>
      <c r="J199" s="1">
        <f t="shared" si="84"/>
        <v>-7.6999600000000001E-5</v>
      </c>
      <c r="L199">
        <f t="shared" si="85"/>
        <v>1.7209100000000001E-5</v>
      </c>
      <c r="M199">
        <f t="shared" si="86"/>
        <v>3.9589499999999998E-5</v>
      </c>
      <c r="N199">
        <f t="shared" si="87"/>
        <v>5.8743499999999998E-5</v>
      </c>
      <c r="O199">
        <f t="shared" si="88"/>
        <v>7.1181700000000003E-5</v>
      </c>
      <c r="P199">
        <f t="shared" si="89"/>
        <v>7.6999600000000001E-5</v>
      </c>
      <c r="AB199">
        <f>1/((-20*A199)-('S1 D1 300K 50L IDVG'!$CN$30*A199)-((A199)^2/2))</f>
        <v>-1.059695679411265E-2</v>
      </c>
      <c r="AC199">
        <f>1/((-40*A199)-('S1 D1 300K 50L IDVG'!$CN$30*A199)-((A199)^2/2))</f>
        <v>-6.9605335032130206E-2</v>
      </c>
      <c r="AD199">
        <f>1/((-60*A199)-('S1 D1 300K 50L IDVG'!$CN$30*A199)-((A199)^2/2))</f>
        <v>1.5236171671387379E-2</v>
      </c>
      <c r="AE199">
        <f>1/((-80*A199)-('S1 D1 300K 50L IDVG'!$CN$30*A199)-((A199)^2/2))</f>
        <v>6.8665621250395053E-3</v>
      </c>
      <c r="AF199">
        <f>1/((-100*A199)-('S1 D1 300K 50L IDVG'!$CN$30*A199)-((A199)^2/2))</f>
        <v>4.4319702179882242E-3</v>
      </c>
      <c r="AL199">
        <f t="shared" si="90"/>
        <v>-0.76612466837626492</v>
      </c>
      <c r="AM199">
        <f t="shared" si="91"/>
        <v>-11.57664376740273</v>
      </c>
      <c r="AN199">
        <f t="shared" si="92"/>
        <v>3.7600688782799061</v>
      </c>
      <c r="AO199">
        <f t="shared" si="93"/>
        <v>2.0533729380358996</v>
      </c>
      <c r="AP199">
        <f t="shared" si="94"/>
        <v>1.4336575526456867</v>
      </c>
      <c r="AS199">
        <f t="shared" si="95"/>
        <v>0.3101526241498716</v>
      </c>
      <c r="AT199">
        <f t="shared" si="96"/>
        <v>131.29836618058405</v>
      </c>
      <c r="AU199">
        <f t="shared" si="97"/>
        <v>1.4565371547704353</v>
      </c>
      <c r="AV199">
        <f t="shared" si="98"/>
        <v>0.40542247842763846</v>
      </c>
      <c r="AW199">
        <f t="shared" si="99"/>
        <v>0.18963964798803537</v>
      </c>
      <c r="AY199">
        <f t="shared" si="100"/>
        <v>-4</v>
      </c>
    </row>
    <row r="200" spans="1:51" x14ac:dyDescent="0.3">
      <c r="A200">
        <v>-3</v>
      </c>
      <c r="B200" s="1">
        <v>9.0976400000000002E-8</v>
      </c>
      <c r="C200" s="1">
        <v>3.7E-14</v>
      </c>
      <c r="E200" s="1">
        <f t="shared" si="79"/>
        <v>9.0976400000000002E-8</v>
      </c>
      <c r="F200" s="1">
        <f t="shared" si="80"/>
        <v>-1.2766500000000001E-5</v>
      </c>
      <c r="G200" s="1">
        <f t="shared" si="81"/>
        <v>-2.86907E-5</v>
      </c>
      <c r="H200" s="1">
        <f t="shared" si="82"/>
        <v>-4.2035900000000002E-5</v>
      </c>
      <c r="I200" s="1">
        <f t="shared" si="83"/>
        <v>-5.0252700000000001E-5</v>
      </c>
      <c r="J200" s="1">
        <f t="shared" si="84"/>
        <v>-5.3488700000000002E-5</v>
      </c>
      <c r="L200">
        <f t="shared" si="85"/>
        <v>1.2766500000000001E-5</v>
      </c>
      <c r="M200">
        <f t="shared" si="86"/>
        <v>2.86907E-5</v>
      </c>
      <c r="N200">
        <f t="shared" si="87"/>
        <v>4.2035900000000002E-5</v>
      </c>
      <c r="O200">
        <f t="shared" si="88"/>
        <v>5.0252700000000001E-5</v>
      </c>
      <c r="P200">
        <f t="shared" si="89"/>
        <v>5.3488700000000002E-5</v>
      </c>
      <c r="AB200">
        <f>1/((-20*A200)-('S1 D1 300K 50L IDVG'!$CN$30*A200)-((A200)^2/2))</f>
        <v>-1.4435214412366736E-2</v>
      </c>
      <c r="AC200">
        <f>1/((-40*A200)-('S1 D1 300K 50L IDVG'!$CN$30*A200)-((A200)^2/2))</f>
        <v>-0.10781629156939231</v>
      </c>
      <c r="AD200">
        <f>1/((-60*A200)-('S1 D1 300K 50L IDVG'!$CN$30*A200)-((A200)^2/2))</f>
        <v>1.9714158941859468E-2</v>
      </c>
      <c r="AE200">
        <f>1/((-80*A200)-('S1 D1 300K 50L IDVG'!$CN$30*A200)-((A200)^2/2))</f>
        <v>9.0313870068043471E-3</v>
      </c>
      <c r="AF200">
        <f>1/((-100*A200)-('S1 D1 300K 50L IDVG'!$CN$30*A200)-((A200)^2/2))</f>
        <v>5.8573742078942993E-3</v>
      </c>
      <c r="AL200">
        <f t="shared" si="90"/>
        <v>-0.77420364755452975</v>
      </c>
      <c r="AM200">
        <f t="shared" si="91"/>
        <v>-12.995280518523678</v>
      </c>
      <c r="AN200">
        <f t="shared" si="92"/>
        <v>3.4814385052961327</v>
      </c>
      <c r="AO200">
        <f t="shared" si="93"/>
        <v>1.9066631715584916</v>
      </c>
      <c r="AP200">
        <f t="shared" si="94"/>
        <v>1.3162098539794407</v>
      </c>
      <c r="AS200">
        <f t="shared" si="95"/>
        <v>0.23008544759512908</v>
      </c>
      <c r="AT200">
        <f t="shared" si="96"/>
        <v>95.152553949337147</v>
      </c>
      <c r="AU200">
        <f t="shared" si="97"/>
        <v>1.042274467544742</v>
      </c>
      <c r="AV200">
        <f t="shared" si="98"/>
        <v>0.28621926958306115</v>
      </c>
      <c r="AW200">
        <f t="shared" si="99"/>
        <v>0.13173546666914671</v>
      </c>
      <c r="AY200">
        <f t="shared" si="100"/>
        <v>-3</v>
      </c>
    </row>
    <row r="201" spans="1:51" x14ac:dyDescent="0.3">
      <c r="A201">
        <v>-2</v>
      </c>
      <c r="B201" s="1">
        <v>9.3065000000000006E-8</v>
      </c>
      <c r="C201" s="1">
        <v>4.1000000000000002E-14</v>
      </c>
      <c r="E201" s="1">
        <f t="shared" si="79"/>
        <v>9.3065000000000006E-8</v>
      </c>
      <c r="F201" s="1">
        <f t="shared" si="80"/>
        <v>-8.3186000000000003E-6</v>
      </c>
      <c r="G201" s="1">
        <f t="shared" si="81"/>
        <v>-1.8195100000000001E-5</v>
      </c>
      <c r="H201" s="1">
        <f t="shared" si="82"/>
        <v>-2.61073E-5</v>
      </c>
      <c r="I201" s="1">
        <f t="shared" si="83"/>
        <v>-3.04739E-5</v>
      </c>
      <c r="J201" s="1">
        <f t="shared" si="84"/>
        <v>-3.1473700000000003E-5</v>
      </c>
      <c r="L201">
        <f t="shared" si="85"/>
        <v>8.3186000000000003E-6</v>
      </c>
      <c r="M201">
        <f t="shared" si="86"/>
        <v>1.8195100000000001E-5</v>
      </c>
      <c r="N201">
        <f t="shared" si="87"/>
        <v>2.61073E-5</v>
      </c>
      <c r="O201">
        <f t="shared" si="88"/>
        <v>3.04739E-5</v>
      </c>
      <c r="P201">
        <f t="shared" si="89"/>
        <v>3.1473700000000003E-5</v>
      </c>
      <c r="AB201">
        <f>1/((-20*A201)-('S1 D1 300K 50L IDVG'!$CN$30*A201)-((A201)^2/2))</f>
        <v>-2.2132042793205502E-2</v>
      </c>
      <c r="AC201">
        <f>1/((-40*A201)-('S1 D1 300K 50L IDVG'!$CN$30*A201)-((A201)^2/2))</f>
        <v>-0.19292514843642314</v>
      </c>
      <c r="AD201">
        <f>1/((-60*A201)-('S1 D1 300K 50L IDVG'!$CN$30*A201)-((A201)^2/2))</f>
        <v>2.8721896367634454E-2</v>
      </c>
      <c r="AE201">
        <f>1/((-80*A201)-('S1 D1 300K 50L IDVG'!$CN$30*A201)-((A201)^2/2))</f>
        <v>1.3366010095344653E-2</v>
      </c>
      <c r="AF201">
        <f>1/((-100*A201)-('S1 D1 300K 50L IDVG'!$CN$30*A201)-((A201)^2/2))</f>
        <v>8.7095387702085351E-3</v>
      </c>
      <c r="AL201">
        <f t="shared" si="90"/>
        <v>-0.77344932988660287</v>
      </c>
      <c r="AM201">
        <f t="shared" si="91"/>
        <v>-14.746990972207929</v>
      </c>
      <c r="AN201">
        <f t="shared" si="92"/>
        <v>3.1501787318736123</v>
      </c>
      <c r="AO201">
        <f t="shared" si="93"/>
        <v>1.7111573513387193</v>
      </c>
      <c r="AP201">
        <f t="shared" si="94"/>
        <v>1.1516037811626048</v>
      </c>
      <c r="AS201">
        <f t="shared" si="95"/>
        <v>0.14992275129164931</v>
      </c>
      <c r="AT201">
        <f t="shared" si="96"/>
        <v>60.343952373542102</v>
      </c>
      <c r="AU201">
        <f t="shared" si="97"/>
        <v>0.6473269801890964</v>
      </c>
      <c r="AV201">
        <f t="shared" si="98"/>
        <v>0.17356713966308771</v>
      </c>
      <c r="AW201">
        <f t="shared" si="99"/>
        <v>7.7515485650328439E-2</v>
      </c>
      <c r="AY201">
        <f t="shared" si="100"/>
        <v>-2</v>
      </c>
    </row>
    <row r="202" spans="1:51" x14ac:dyDescent="0.3">
      <c r="A202">
        <v>-1</v>
      </c>
      <c r="B202" s="1">
        <v>1.29576E-7</v>
      </c>
      <c r="C202" s="1">
        <v>5.9000000000000001E-14</v>
      </c>
      <c r="E202" s="1">
        <f t="shared" si="79"/>
        <v>1.29576E-7</v>
      </c>
      <c r="F202" s="1">
        <f t="shared" si="80"/>
        <v>-3.9570899999999999E-6</v>
      </c>
      <c r="G202" s="1">
        <f t="shared" si="81"/>
        <v>-8.2539799999999995E-6</v>
      </c>
      <c r="H202" s="1">
        <f t="shared" si="82"/>
        <v>-1.12225E-5</v>
      </c>
      <c r="I202" s="1">
        <f t="shared" si="83"/>
        <v>-1.22449E-5</v>
      </c>
      <c r="J202" s="1">
        <f t="shared" si="84"/>
        <v>-1.13681E-5</v>
      </c>
      <c r="L202">
        <f t="shared" si="85"/>
        <v>3.9570899999999999E-6</v>
      </c>
      <c r="M202">
        <f t="shared" si="86"/>
        <v>8.2539799999999995E-6</v>
      </c>
      <c r="N202">
        <f t="shared" si="87"/>
        <v>1.12225E-5</v>
      </c>
      <c r="O202">
        <f t="shared" si="88"/>
        <v>1.22449E-5</v>
      </c>
      <c r="P202">
        <f t="shared" si="89"/>
        <v>1.13681E-5</v>
      </c>
      <c r="AB202">
        <f>1/((-20*A202)-('S1 D1 300K 50L IDVG'!$CN$30*A202)-((A202)^2/2))</f>
        <v>-4.5265912703436981E-2</v>
      </c>
      <c r="AC202">
        <f>1/((-40*A202)-('S1 D1 300K 50L IDVG'!$CN$30*A202)-((A202)^2/2))</f>
        <v>-0.47808489649420222</v>
      </c>
      <c r="AD202">
        <f>1/((-60*A202)-('S1 D1 300K 50L IDVG'!$CN$30*A202)-((A202)^2/2))</f>
        <v>5.5839963101884063E-2</v>
      </c>
      <c r="AE202">
        <f>1/((-80*A202)-('S1 D1 300K 50L IDVG'!$CN$30*A202)-((A202)^2/2))</f>
        <v>2.6379432430513598E-2</v>
      </c>
      <c r="AF202">
        <f>1/((-100*A202)-('S1 D1 300K 50L IDVG'!$CN$30*A202)-((A202)^2/2))</f>
        <v>1.7268675343007009E-2</v>
      </c>
      <c r="AL202">
        <f t="shared" si="90"/>
        <v>-0.75250143770674482</v>
      </c>
      <c r="AM202">
        <f t="shared" si="91"/>
        <v>-16.577863544109988</v>
      </c>
      <c r="AN202">
        <f t="shared" si="92"/>
        <v>2.6326605231661486</v>
      </c>
      <c r="AO202">
        <f t="shared" si="93"/>
        <v>1.3570030208436163</v>
      </c>
      <c r="AP202">
        <f t="shared" si="94"/>
        <v>0.82472096433989595</v>
      </c>
      <c r="AS202">
        <f t="shared" si="95"/>
        <v>7.1317026892586788E-2</v>
      </c>
      <c r="AT202">
        <f t="shared" si="96"/>
        <v>27.374280768567854</v>
      </c>
      <c r="AU202">
        <f t="shared" si="97"/>
        <v>0.27826037296741274</v>
      </c>
      <c r="AV202">
        <f t="shared" si="98"/>
        <v>6.9742050359833913E-2</v>
      </c>
      <c r="AW202">
        <f t="shared" si="99"/>
        <v>2.7998099760164794E-2</v>
      </c>
      <c r="AY202">
        <f t="shared" si="100"/>
        <v>-1</v>
      </c>
    </row>
    <row r="203" spans="1:51" x14ac:dyDescent="0.3">
      <c r="A203">
        <v>0</v>
      </c>
      <c r="B203" s="1">
        <v>1.32894E-7</v>
      </c>
      <c r="C203" s="1">
        <v>7.4E-14</v>
      </c>
      <c r="E203" s="1">
        <f t="shared" si="79"/>
        <v>1.32894E-7</v>
      </c>
      <c r="F203" s="1">
        <f t="shared" si="80"/>
        <v>1.6581E-7</v>
      </c>
      <c r="G203" s="1">
        <f t="shared" si="81"/>
        <v>8.3719499999999997E-7</v>
      </c>
      <c r="H203" s="1">
        <f t="shared" si="82"/>
        <v>2.1139499999999999E-6</v>
      </c>
      <c r="I203" s="1">
        <f t="shared" si="83"/>
        <v>3.8547700000000004E-6</v>
      </c>
      <c r="J203" s="1">
        <f t="shared" si="84"/>
        <v>6.0391499999999996E-6</v>
      </c>
      <c r="L203">
        <f t="shared" si="85"/>
        <v>1.6581E-7</v>
      </c>
      <c r="M203">
        <f t="shared" si="86"/>
        <v>8.3719499999999997E-7</v>
      </c>
      <c r="N203">
        <f t="shared" si="87"/>
        <v>2.1139499999999999E-6</v>
      </c>
      <c r="O203">
        <f t="shared" si="88"/>
        <v>3.8547700000000004E-6</v>
      </c>
      <c r="P203">
        <f t="shared" si="89"/>
        <v>6.0391499999999996E-6</v>
      </c>
      <c r="AB203" t="e">
        <f>1/((-20*A203)-('S1 D1 300K 50L IDVG'!$CN$30*A203)-((A203)^2/2))</f>
        <v>#DIV/0!</v>
      </c>
      <c r="AC203" t="e">
        <f>1/((-40*A203)-('S1 D1 300K 50L IDVG'!$CN$30*A203)-((A203)^2/2))</f>
        <v>#DIV/0!</v>
      </c>
      <c r="AD203" t="e">
        <f>1/((-60*A203)-('S1 D1 300K 50L IDVG'!$CN$30*A203)-((A203)^2/2))</f>
        <v>#DIV/0!</v>
      </c>
      <c r="AE203" t="e">
        <f>1/((-80*A203)-('S1 D1 300K 50L IDVG'!$CN$30*A203)-((A203)^2/2))</f>
        <v>#DIV/0!</v>
      </c>
      <c r="AF203" t="e">
        <f>1/((-100*A203)-('S1 D1 300K 50L IDVG'!$CN$30*A203)-((A203)^2/2))</f>
        <v>#DIV/0!</v>
      </c>
      <c r="AL203" t="e">
        <f t="shared" si="90"/>
        <v>#DIV/0!</v>
      </c>
      <c r="AM203" t="e">
        <f t="shared" si="91"/>
        <v>#DIV/0!</v>
      </c>
      <c r="AN203" t="e">
        <f t="shared" si="92"/>
        <v>#DIV/0!</v>
      </c>
      <c r="AO203" t="e">
        <f t="shared" si="93"/>
        <v>#DIV/0!</v>
      </c>
      <c r="AP203" t="e">
        <f t="shared" si="94"/>
        <v>#DIV/0!</v>
      </c>
      <c r="AS203">
        <f t="shared" si="95"/>
        <v>2.9883263279480163E-3</v>
      </c>
      <c r="AT203">
        <f t="shared" si="96"/>
        <v>2.7765527646106687</v>
      </c>
      <c r="AU203">
        <f t="shared" si="97"/>
        <v>5.2415104961858958E-2</v>
      </c>
      <c r="AV203">
        <f t="shared" si="98"/>
        <v>2.1955227357150896E-2</v>
      </c>
      <c r="AW203">
        <f t="shared" si="99"/>
        <v>1.4873613371328472E-2</v>
      </c>
      <c r="AY203">
        <f t="shared" si="100"/>
        <v>0</v>
      </c>
    </row>
    <row r="204" spans="1:51" x14ac:dyDescent="0.3">
      <c r="A204">
        <v>0</v>
      </c>
      <c r="B204" s="1">
        <v>5.5589399999999999E-7</v>
      </c>
      <c r="C204" s="1">
        <v>5.22E-13</v>
      </c>
    </row>
    <row r="205" spans="1:51" x14ac:dyDescent="0.3">
      <c r="A205">
        <v>-1</v>
      </c>
      <c r="B205" s="1">
        <v>-5.9758100000000003E-6</v>
      </c>
      <c r="C205" s="1">
        <v>1.66E-13</v>
      </c>
    </row>
    <row r="206" spans="1:51" x14ac:dyDescent="0.3">
      <c r="A206">
        <v>-2</v>
      </c>
      <c r="B206" s="1">
        <v>-1.23126E-5</v>
      </c>
      <c r="C206" s="1">
        <v>1.4999999999999999E-14</v>
      </c>
    </row>
    <row r="207" spans="1:51" x14ac:dyDescent="0.3">
      <c r="A207">
        <v>-3</v>
      </c>
      <c r="B207" s="1">
        <v>-1.8664500000000001E-5</v>
      </c>
      <c r="C207" s="1">
        <v>-2.9000000000000003E-14</v>
      </c>
    </row>
    <row r="208" spans="1:51" x14ac:dyDescent="0.3">
      <c r="A208">
        <v>-4</v>
      </c>
      <c r="B208" s="1">
        <v>-2.4872199999999999E-5</v>
      </c>
      <c r="C208" s="1">
        <v>-4.4999999999999998E-14</v>
      </c>
    </row>
    <row r="209" spans="1:3" x14ac:dyDescent="0.3">
      <c r="A209">
        <v>-5</v>
      </c>
      <c r="B209" s="1">
        <v>-3.082E-5</v>
      </c>
      <c r="C209" s="1">
        <v>-7.3000000000000004E-14</v>
      </c>
    </row>
    <row r="210" spans="1:3" x14ac:dyDescent="0.3">
      <c r="A210">
        <v>-6</v>
      </c>
      <c r="B210" s="1">
        <v>-3.6482900000000003E-5</v>
      </c>
      <c r="C210" s="1">
        <v>-7.1999999999999996E-14</v>
      </c>
    </row>
    <row r="211" spans="1:3" x14ac:dyDescent="0.3">
      <c r="A211">
        <v>-7</v>
      </c>
      <c r="B211" s="1">
        <v>-4.1838500000000003E-5</v>
      </c>
      <c r="C211" s="1">
        <v>-9.5999999999999995E-14</v>
      </c>
    </row>
    <row r="212" spans="1:3" x14ac:dyDescent="0.3">
      <c r="A212">
        <v>-8</v>
      </c>
      <c r="B212" s="1">
        <v>-4.6847900000000003E-5</v>
      </c>
      <c r="C212" s="1">
        <v>-1.06E-13</v>
      </c>
    </row>
    <row r="213" spans="1:3" x14ac:dyDescent="0.3">
      <c r="A213">
        <v>-9</v>
      </c>
      <c r="B213" s="1">
        <v>-5.1483600000000003E-5</v>
      </c>
      <c r="C213" s="1">
        <v>-1.0199999999999999E-13</v>
      </c>
    </row>
    <row r="214" spans="1:3" x14ac:dyDescent="0.3">
      <c r="A214">
        <v>-10</v>
      </c>
      <c r="B214" s="1">
        <v>-5.5717500000000003E-5</v>
      </c>
      <c r="C214" s="1">
        <v>-9.4999999999999999E-14</v>
      </c>
    </row>
    <row r="215" spans="1:3" x14ac:dyDescent="0.3">
      <c r="A215">
        <v>-11</v>
      </c>
      <c r="B215" s="1">
        <v>-5.9601000000000001E-5</v>
      </c>
      <c r="C215" s="1">
        <v>-1.2599999999999999E-13</v>
      </c>
    </row>
    <row r="216" spans="1:3" x14ac:dyDescent="0.3">
      <c r="A216">
        <v>-12</v>
      </c>
      <c r="B216" s="1">
        <v>-6.3041399999999996E-5</v>
      </c>
      <c r="C216" s="1">
        <v>-1.2200000000000001E-13</v>
      </c>
    </row>
    <row r="217" spans="1:3" x14ac:dyDescent="0.3">
      <c r="A217">
        <v>-13</v>
      </c>
      <c r="B217" s="1">
        <v>-6.6068400000000006E-5</v>
      </c>
      <c r="C217" s="1">
        <v>-1.07E-13</v>
      </c>
    </row>
    <row r="218" spans="1:3" x14ac:dyDescent="0.3">
      <c r="A218">
        <v>-14</v>
      </c>
      <c r="B218" s="1">
        <v>-6.8703100000000003E-5</v>
      </c>
      <c r="C218" s="1">
        <v>-1.19E-13</v>
      </c>
    </row>
    <row r="219" spans="1:3" x14ac:dyDescent="0.3">
      <c r="A219">
        <v>-15</v>
      </c>
      <c r="B219" s="1">
        <v>-7.0932999999999993E-5</v>
      </c>
      <c r="C219" s="1">
        <v>-1.09E-13</v>
      </c>
    </row>
    <row r="220" spans="1:3" x14ac:dyDescent="0.3">
      <c r="A220">
        <v>-16</v>
      </c>
      <c r="B220" s="1">
        <v>-7.2787700000000001E-5</v>
      </c>
      <c r="C220" s="1">
        <v>-1E-13</v>
      </c>
    </row>
    <row r="221" spans="1:3" x14ac:dyDescent="0.3">
      <c r="A221">
        <v>-17</v>
      </c>
      <c r="B221" s="1">
        <v>-7.4280200000000001E-5</v>
      </c>
      <c r="C221" s="1">
        <v>-1.3E-13</v>
      </c>
    </row>
    <row r="222" spans="1:3" x14ac:dyDescent="0.3">
      <c r="A222">
        <v>-18</v>
      </c>
      <c r="B222" s="1">
        <v>-7.5459999999999999E-5</v>
      </c>
      <c r="C222" s="1">
        <v>-7.3000000000000004E-14</v>
      </c>
    </row>
    <row r="223" spans="1:3" x14ac:dyDescent="0.3">
      <c r="A223">
        <v>-19</v>
      </c>
      <c r="B223" s="1">
        <v>-7.6366999999999996E-5</v>
      </c>
      <c r="C223" s="1">
        <v>-1.1099999999999999E-13</v>
      </c>
    </row>
    <row r="224" spans="1:3" x14ac:dyDescent="0.3">
      <c r="A224">
        <v>-20</v>
      </c>
      <c r="B224" s="1">
        <v>-7.7036199999999999E-5</v>
      </c>
      <c r="C224" s="1">
        <v>-1.0499999999999999E-13</v>
      </c>
    </row>
    <row r="225" spans="1:3" x14ac:dyDescent="0.3">
      <c r="A225">
        <v>-21</v>
      </c>
      <c r="B225" s="1">
        <v>-7.7521000000000005E-5</v>
      </c>
      <c r="C225" s="1">
        <v>-1.0199999999999999E-13</v>
      </c>
    </row>
    <row r="226" spans="1:3" x14ac:dyDescent="0.3">
      <c r="A226">
        <v>-22</v>
      </c>
      <c r="B226" s="1">
        <v>-7.7873499999999999E-5</v>
      </c>
      <c r="C226" s="1">
        <v>-1.1E-13</v>
      </c>
    </row>
    <row r="227" spans="1:3" x14ac:dyDescent="0.3">
      <c r="A227">
        <v>-23</v>
      </c>
      <c r="B227" s="1">
        <v>-7.8096999999999994E-5</v>
      </c>
      <c r="C227" s="1">
        <v>-8.5000000000000004E-14</v>
      </c>
    </row>
    <row r="228" spans="1:3" x14ac:dyDescent="0.3">
      <c r="A228">
        <v>-24</v>
      </c>
      <c r="B228" s="1">
        <v>-7.8269799999999994E-5</v>
      </c>
      <c r="C228" s="1">
        <v>-6.4000000000000005E-14</v>
      </c>
    </row>
    <row r="229" spans="1:3" x14ac:dyDescent="0.3">
      <c r="A229">
        <v>-25</v>
      </c>
      <c r="B229" s="1">
        <v>-7.83929E-5</v>
      </c>
      <c r="C229" s="1">
        <v>-1E-13</v>
      </c>
    </row>
    <row r="230" spans="1:3" x14ac:dyDescent="0.3">
      <c r="A230">
        <v>-26</v>
      </c>
      <c r="B230" s="1">
        <v>-7.8475700000000005E-5</v>
      </c>
      <c r="C230" s="1">
        <v>-1.47E-13</v>
      </c>
    </row>
    <row r="231" spans="1:3" x14ac:dyDescent="0.3">
      <c r="A231">
        <v>-27</v>
      </c>
      <c r="B231" s="1">
        <v>-7.8476300000000006E-5</v>
      </c>
      <c r="C231" s="1">
        <v>-7.6000000000000004E-14</v>
      </c>
    </row>
    <row r="232" spans="1:3" x14ac:dyDescent="0.3">
      <c r="A232">
        <v>-28</v>
      </c>
      <c r="B232" s="1">
        <v>-7.8466499999999998E-5</v>
      </c>
      <c r="C232" s="1">
        <v>-6.8999999999999996E-14</v>
      </c>
    </row>
    <row r="233" spans="1:3" x14ac:dyDescent="0.3">
      <c r="A233">
        <v>-29</v>
      </c>
      <c r="B233" s="1">
        <v>-7.8461799999999995E-5</v>
      </c>
      <c r="C233" s="1">
        <v>-5.0999999999999997E-14</v>
      </c>
    </row>
    <row r="234" spans="1:3" x14ac:dyDescent="0.3">
      <c r="A234">
        <v>-30</v>
      </c>
      <c r="B234" s="1">
        <v>-7.8406700000000003E-5</v>
      </c>
      <c r="C234" s="1">
        <v>-5.3000000000000001E-14</v>
      </c>
    </row>
    <row r="235" spans="1:3" x14ac:dyDescent="0.3">
      <c r="A235">
        <v>-31</v>
      </c>
      <c r="B235" s="1">
        <v>-7.8352900000000007E-5</v>
      </c>
      <c r="C235" s="1">
        <v>-1.0199999999999999E-13</v>
      </c>
    </row>
    <row r="236" spans="1:3" x14ac:dyDescent="0.3">
      <c r="A236">
        <v>-32</v>
      </c>
      <c r="B236" s="1">
        <v>-7.8283500000000004E-5</v>
      </c>
      <c r="C236" s="1">
        <v>-6.2000000000000001E-14</v>
      </c>
    </row>
    <row r="237" spans="1:3" x14ac:dyDescent="0.3">
      <c r="A237">
        <v>-33</v>
      </c>
      <c r="B237" s="1">
        <v>-7.8202900000000003E-5</v>
      </c>
      <c r="C237" s="1">
        <v>-7.7999999999999996E-14</v>
      </c>
    </row>
    <row r="238" spans="1:3" x14ac:dyDescent="0.3">
      <c r="A238">
        <v>-34</v>
      </c>
      <c r="B238" s="1">
        <v>-7.8129399999999998E-5</v>
      </c>
      <c r="C238" s="1">
        <v>-6.1000000000000005E-14</v>
      </c>
    </row>
    <row r="239" spans="1:3" x14ac:dyDescent="0.3">
      <c r="A239">
        <v>-35</v>
      </c>
      <c r="B239" s="1">
        <v>-7.8048900000000004E-5</v>
      </c>
      <c r="C239" s="1">
        <v>-1E-13</v>
      </c>
    </row>
    <row r="240" spans="1:3" x14ac:dyDescent="0.3">
      <c r="A240">
        <v>-36</v>
      </c>
      <c r="B240" s="1">
        <v>-7.7982400000000001E-5</v>
      </c>
      <c r="C240" s="1">
        <v>-1.12E-13</v>
      </c>
    </row>
    <row r="241" spans="1:3" x14ac:dyDescent="0.3">
      <c r="A241">
        <v>-37</v>
      </c>
      <c r="B241" s="1">
        <v>-7.7897299999999997E-5</v>
      </c>
      <c r="C241" s="1">
        <v>-1.12E-13</v>
      </c>
    </row>
    <row r="242" spans="1:3" x14ac:dyDescent="0.3">
      <c r="A242">
        <v>-38</v>
      </c>
      <c r="B242" s="1">
        <v>-7.7825199999999995E-5</v>
      </c>
      <c r="C242" s="1">
        <v>-5.0000000000000002E-14</v>
      </c>
    </row>
    <row r="243" spans="1:3" x14ac:dyDescent="0.3">
      <c r="A243">
        <v>-39</v>
      </c>
      <c r="B243" s="1">
        <v>-7.7718600000000005E-5</v>
      </c>
      <c r="C243" s="1">
        <v>-9.8999999999999995E-14</v>
      </c>
    </row>
    <row r="244" spans="1:3" x14ac:dyDescent="0.3">
      <c r="A244">
        <v>-40</v>
      </c>
      <c r="B244" s="1">
        <v>-7.7625899999999998E-5</v>
      </c>
      <c r="C244" s="1">
        <v>-9.4000000000000003E-14</v>
      </c>
    </row>
    <row r="245" spans="1:3" x14ac:dyDescent="0.3">
      <c r="A245">
        <v>-41</v>
      </c>
      <c r="B245" s="1">
        <v>-7.7571999999999995E-5</v>
      </c>
      <c r="C245" s="1">
        <v>-1.04E-13</v>
      </c>
    </row>
    <row r="246" spans="1:3" x14ac:dyDescent="0.3">
      <c r="A246">
        <v>-42</v>
      </c>
      <c r="B246" s="1">
        <v>-7.75091E-5</v>
      </c>
      <c r="C246" s="1">
        <v>-8.2000000000000004E-14</v>
      </c>
    </row>
    <row r="247" spans="1:3" x14ac:dyDescent="0.3">
      <c r="A247">
        <v>-43</v>
      </c>
      <c r="B247" s="1">
        <v>-7.7447400000000007E-5</v>
      </c>
      <c r="C247" s="1">
        <v>-6.2999999999999997E-14</v>
      </c>
    </row>
    <row r="248" spans="1:3" x14ac:dyDescent="0.3">
      <c r="A248">
        <v>-44</v>
      </c>
      <c r="B248" s="1">
        <v>-7.7334899999999997E-5</v>
      </c>
      <c r="C248" s="1">
        <v>-7.1E-14</v>
      </c>
    </row>
    <row r="249" spans="1:3" x14ac:dyDescent="0.3">
      <c r="A249">
        <v>-45</v>
      </c>
      <c r="B249" s="1">
        <v>-7.7259699999999995E-5</v>
      </c>
      <c r="C249" s="1">
        <v>-9.7999999999999999E-14</v>
      </c>
    </row>
    <row r="250" spans="1:3" x14ac:dyDescent="0.3">
      <c r="A250">
        <v>-46</v>
      </c>
      <c r="B250" s="1">
        <v>-7.7161099999999995E-5</v>
      </c>
      <c r="C250" s="1">
        <v>-6.8000000000000001E-14</v>
      </c>
    </row>
    <row r="251" spans="1:3" x14ac:dyDescent="0.3">
      <c r="A251">
        <v>-47</v>
      </c>
      <c r="B251" s="1">
        <v>-7.7068600000000003E-5</v>
      </c>
      <c r="C251" s="1">
        <v>-7.1999999999999996E-14</v>
      </c>
    </row>
    <row r="252" spans="1:3" x14ac:dyDescent="0.3">
      <c r="A252">
        <v>-48</v>
      </c>
      <c r="B252" s="1">
        <v>-7.6980899999999993E-5</v>
      </c>
      <c r="C252" s="1">
        <v>-5.3000000000000001E-14</v>
      </c>
    </row>
    <row r="253" spans="1:3" x14ac:dyDescent="0.3">
      <c r="A253">
        <v>-49</v>
      </c>
      <c r="B253" s="1">
        <v>-7.6910999999999996E-5</v>
      </c>
      <c r="C253" s="1">
        <v>-8.6999999999999995E-14</v>
      </c>
    </row>
    <row r="254" spans="1:3" x14ac:dyDescent="0.3">
      <c r="A254">
        <v>-50</v>
      </c>
      <c r="B254" s="1">
        <v>-7.6887599999999999E-5</v>
      </c>
      <c r="C254" s="1">
        <v>-1.0799999999999999E-13</v>
      </c>
    </row>
    <row r="255" spans="1:3" x14ac:dyDescent="0.3">
      <c r="A255">
        <v>-51</v>
      </c>
      <c r="B255" s="1">
        <v>-7.6946299999999999E-5</v>
      </c>
      <c r="C255" s="1">
        <v>-7.3000000000000004E-14</v>
      </c>
    </row>
    <row r="256" spans="1:3" x14ac:dyDescent="0.3">
      <c r="A256">
        <v>-52</v>
      </c>
      <c r="B256" s="1">
        <v>-7.6897999999999995E-5</v>
      </c>
      <c r="C256" s="1">
        <v>-3.8000000000000002E-14</v>
      </c>
    </row>
    <row r="257" spans="1:3" x14ac:dyDescent="0.3">
      <c r="A257">
        <v>-53</v>
      </c>
      <c r="B257" s="1">
        <v>-7.6898999999999997E-5</v>
      </c>
      <c r="C257" s="1">
        <v>-4.1000000000000002E-14</v>
      </c>
    </row>
    <row r="258" spans="1:3" x14ac:dyDescent="0.3">
      <c r="A258">
        <v>-54</v>
      </c>
      <c r="B258" s="1">
        <v>-7.6798099999999999E-5</v>
      </c>
      <c r="C258" s="1">
        <v>-6.8000000000000001E-14</v>
      </c>
    </row>
    <row r="259" spans="1:3" x14ac:dyDescent="0.3">
      <c r="A259">
        <v>-55</v>
      </c>
      <c r="B259" s="1">
        <v>-7.6698800000000005E-5</v>
      </c>
      <c r="C259" s="1">
        <v>-4.7000000000000002E-14</v>
      </c>
    </row>
    <row r="260" spans="1:3" x14ac:dyDescent="0.3">
      <c r="A260">
        <v>-56</v>
      </c>
      <c r="B260" s="1">
        <v>-7.6609399999999999E-5</v>
      </c>
      <c r="C260" s="1">
        <v>-7.1E-14</v>
      </c>
    </row>
    <row r="261" spans="1:3" x14ac:dyDescent="0.3">
      <c r="A261">
        <v>-57</v>
      </c>
      <c r="B261" s="1">
        <v>-7.6537400000000003E-5</v>
      </c>
      <c r="C261" s="1">
        <v>-5.4999999999999999E-14</v>
      </c>
    </row>
    <row r="262" spans="1:3" x14ac:dyDescent="0.3">
      <c r="A262">
        <v>-58</v>
      </c>
      <c r="B262" s="1">
        <v>-7.6465700000000002E-5</v>
      </c>
      <c r="C262" s="1">
        <v>-7.4E-14</v>
      </c>
    </row>
    <row r="263" spans="1:3" x14ac:dyDescent="0.3">
      <c r="A263">
        <v>-59</v>
      </c>
      <c r="B263" s="1">
        <v>-7.6506899999999998E-5</v>
      </c>
      <c r="C263" s="1">
        <v>-7.3000000000000004E-14</v>
      </c>
    </row>
    <row r="264" spans="1:3" x14ac:dyDescent="0.3">
      <c r="A264">
        <v>-60</v>
      </c>
      <c r="B264" s="1">
        <v>-7.6500499999999997E-5</v>
      </c>
      <c r="C264" s="1">
        <v>-7.4E-14</v>
      </c>
    </row>
    <row r="265" spans="1:3" x14ac:dyDescent="0.3">
      <c r="A265">
        <v>-61</v>
      </c>
      <c r="B265" s="1">
        <v>-7.6468299999999994E-5</v>
      </c>
      <c r="C265" s="1">
        <v>-3.8000000000000002E-14</v>
      </c>
    </row>
    <row r="266" spans="1:3" x14ac:dyDescent="0.3">
      <c r="A266">
        <v>-62</v>
      </c>
      <c r="B266" s="1">
        <v>-7.6396400000000006E-5</v>
      </c>
      <c r="C266" s="1">
        <v>-5.6999999999999997E-14</v>
      </c>
    </row>
    <row r="267" spans="1:3" x14ac:dyDescent="0.3">
      <c r="A267">
        <v>-63</v>
      </c>
      <c r="B267" s="1">
        <v>-7.6355100000000004E-5</v>
      </c>
      <c r="C267" s="1">
        <v>-5.0999999999999997E-14</v>
      </c>
    </row>
    <row r="268" spans="1:3" x14ac:dyDescent="0.3">
      <c r="A268">
        <v>-64</v>
      </c>
      <c r="B268" s="1">
        <v>-7.6338299999999994E-5</v>
      </c>
      <c r="C268" s="1">
        <v>-6.4000000000000005E-14</v>
      </c>
    </row>
    <row r="269" spans="1:3" x14ac:dyDescent="0.3">
      <c r="A269">
        <v>-65</v>
      </c>
      <c r="B269" s="1">
        <v>-7.6369099999999994E-5</v>
      </c>
      <c r="C269" s="1">
        <v>-5.9999999999999997E-14</v>
      </c>
    </row>
    <row r="270" spans="1:3" x14ac:dyDescent="0.3">
      <c r="A270">
        <v>-66</v>
      </c>
      <c r="B270" s="1">
        <v>-7.6310200000000007E-5</v>
      </c>
      <c r="C270" s="1">
        <v>-4.7999999999999997E-14</v>
      </c>
    </row>
    <row r="271" spans="1:3" x14ac:dyDescent="0.3">
      <c r="A271">
        <v>-67</v>
      </c>
      <c r="B271" s="1">
        <v>-7.6361799999999998E-5</v>
      </c>
      <c r="C271" s="1">
        <v>-6.1000000000000005E-14</v>
      </c>
    </row>
    <row r="272" spans="1:3" x14ac:dyDescent="0.3">
      <c r="A272">
        <v>-68</v>
      </c>
      <c r="B272" s="1">
        <v>-7.6589100000000002E-5</v>
      </c>
      <c r="C272" s="1">
        <v>-3.1E-14</v>
      </c>
    </row>
    <row r="273" spans="1:3" x14ac:dyDescent="0.3">
      <c r="A273">
        <v>-69</v>
      </c>
      <c r="B273" s="1">
        <v>-7.6547700000000006E-5</v>
      </c>
      <c r="C273" s="1">
        <v>-4.1999999999999998E-14</v>
      </c>
    </row>
    <row r="274" spans="1:3" x14ac:dyDescent="0.3">
      <c r="A274">
        <v>-70</v>
      </c>
      <c r="B274" s="1">
        <v>-7.6575299999999998E-5</v>
      </c>
      <c r="C274" s="1">
        <v>-6.8000000000000001E-14</v>
      </c>
    </row>
    <row r="275" spans="1:3" x14ac:dyDescent="0.3">
      <c r="A275">
        <v>-71</v>
      </c>
      <c r="B275" s="1">
        <v>-7.6521300000000002E-5</v>
      </c>
      <c r="C275" s="1">
        <v>-5.8000000000000005E-14</v>
      </c>
    </row>
    <row r="276" spans="1:3" x14ac:dyDescent="0.3">
      <c r="A276">
        <v>-72</v>
      </c>
      <c r="B276" s="1">
        <v>-7.6463200000000003E-5</v>
      </c>
      <c r="C276" s="1">
        <v>-2E-14</v>
      </c>
    </row>
    <row r="277" spans="1:3" x14ac:dyDescent="0.3">
      <c r="A277">
        <v>-73</v>
      </c>
      <c r="B277" s="1">
        <v>-7.6329900000000002E-5</v>
      </c>
      <c r="C277" s="1">
        <v>-6.8999999999999996E-14</v>
      </c>
    </row>
    <row r="278" spans="1:3" x14ac:dyDescent="0.3">
      <c r="A278">
        <v>-74</v>
      </c>
      <c r="B278" s="1">
        <v>-7.6264400000000001E-5</v>
      </c>
      <c r="C278" s="1">
        <v>-5.6000000000000001E-14</v>
      </c>
    </row>
    <row r="279" spans="1:3" x14ac:dyDescent="0.3">
      <c r="A279">
        <v>-75</v>
      </c>
      <c r="B279" s="1">
        <v>-7.6266600000000006E-5</v>
      </c>
      <c r="C279" s="1">
        <v>-4.1000000000000002E-14</v>
      </c>
    </row>
    <row r="280" spans="1:3" x14ac:dyDescent="0.3">
      <c r="A280">
        <v>-76</v>
      </c>
      <c r="B280" s="1">
        <v>-7.6245300000000007E-5</v>
      </c>
      <c r="C280" s="1">
        <v>-4E-14</v>
      </c>
    </row>
    <row r="281" spans="1:3" x14ac:dyDescent="0.3">
      <c r="A281">
        <v>-77</v>
      </c>
      <c r="B281" s="1">
        <v>-7.6169999999999997E-5</v>
      </c>
      <c r="C281" s="1">
        <v>-8.6999999999999995E-14</v>
      </c>
    </row>
    <row r="282" spans="1:3" x14ac:dyDescent="0.3">
      <c r="A282">
        <v>-78</v>
      </c>
      <c r="B282" s="1">
        <v>-7.6203299999999996E-5</v>
      </c>
      <c r="C282" s="1">
        <v>-4.4000000000000002E-14</v>
      </c>
    </row>
    <row r="283" spans="1:3" x14ac:dyDescent="0.3">
      <c r="A283">
        <v>-79</v>
      </c>
      <c r="B283" s="1">
        <v>-7.6117000000000003E-5</v>
      </c>
      <c r="C283" s="1">
        <v>-5.6000000000000001E-14</v>
      </c>
    </row>
    <row r="284" spans="1:3" x14ac:dyDescent="0.3">
      <c r="A284">
        <v>-80</v>
      </c>
      <c r="B284" s="1">
        <v>-7.6091699999999995E-5</v>
      </c>
      <c r="C284" s="1">
        <v>-7.7E-14</v>
      </c>
    </row>
    <row r="285" spans="1:3" x14ac:dyDescent="0.3">
      <c r="A285">
        <v>-81</v>
      </c>
      <c r="B285" s="1">
        <v>-7.59856E-5</v>
      </c>
      <c r="C285" s="1">
        <v>-6.4000000000000005E-14</v>
      </c>
    </row>
    <row r="286" spans="1:3" x14ac:dyDescent="0.3">
      <c r="A286">
        <v>-82</v>
      </c>
      <c r="B286" s="1">
        <v>-7.6138300000000003E-5</v>
      </c>
      <c r="C286" s="1">
        <v>-5.0999999999999997E-14</v>
      </c>
    </row>
    <row r="287" spans="1:3" x14ac:dyDescent="0.3">
      <c r="A287">
        <v>-83</v>
      </c>
      <c r="B287" s="1">
        <v>-7.6126599999999997E-5</v>
      </c>
      <c r="C287" s="1">
        <v>-5.6000000000000001E-14</v>
      </c>
    </row>
    <row r="288" spans="1:3" x14ac:dyDescent="0.3">
      <c r="A288">
        <v>-84</v>
      </c>
      <c r="B288" s="1">
        <v>-7.5987800000000005E-5</v>
      </c>
      <c r="C288" s="1">
        <v>-2.3E-14</v>
      </c>
    </row>
    <row r="289" spans="1:3" x14ac:dyDescent="0.3">
      <c r="A289">
        <v>-85</v>
      </c>
      <c r="B289" s="1">
        <v>-7.5790499999999999E-5</v>
      </c>
      <c r="C289" s="1">
        <v>-4.1999999999999998E-14</v>
      </c>
    </row>
    <row r="290" spans="1:3" x14ac:dyDescent="0.3">
      <c r="A290">
        <v>-86</v>
      </c>
      <c r="B290" s="1">
        <v>-7.5694799999999999E-5</v>
      </c>
      <c r="C290" s="1">
        <v>-6.2999999999999997E-14</v>
      </c>
    </row>
    <row r="291" spans="1:3" x14ac:dyDescent="0.3">
      <c r="A291">
        <v>-87</v>
      </c>
      <c r="B291" s="1">
        <v>-7.5730700000000003E-5</v>
      </c>
      <c r="C291" s="1">
        <v>-3.8999999999999998E-14</v>
      </c>
    </row>
    <row r="292" spans="1:3" x14ac:dyDescent="0.3">
      <c r="A292">
        <v>-88</v>
      </c>
      <c r="B292" s="1">
        <v>-7.5649399999999994E-5</v>
      </c>
      <c r="C292" s="1">
        <v>-2.6E-14</v>
      </c>
    </row>
    <row r="293" spans="1:3" x14ac:dyDescent="0.3">
      <c r="A293">
        <v>-89</v>
      </c>
      <c r="B293" s="1">
        <v>-7.5561600000000005E-5</v>
      </c>
      <c r="C293" s="1">
        <v>-4.8999999999999999E-14</v>
      </c>
    </row>
    <row r="294" spans="1:3" x14ac:dyDescent="0.3">
      <c r="A294">
        <v>-90</v>
      </c>
      <c r="B294" s="1">
        <v>-7.5433900000000003E-5</v>
      </c>
      <c r="C294" s="1">
        <v>-3.4E-14</v>
      </c>
    </row>
    <row r="295" spans="1:3" x14ac:dyDescent="0.3">
      <c r="A295">
        <v>-91</v>
      </c>
      <c r="B295" s="1">
        <v>-7.5475800000000007E-5</v>
      </c>
      <c r="C295" s="1">
        <v>-5.0000000000000002E-14</v>
      </c>
    </row>
    <row r="296" spans="1:3" x14ac:dyDescent="0.3">
      <c r="A296">
        <v>-92</v>
      </c>
      <c r="B296" s="1">
        <v>-7.5540199999999999E-5</v>
      </c>
      <c r="C296" s="1">
        <v>-5.9999999999999997E-14</v>
      </c>
    </row>
    <row r="297" spans="1:3" x14ac:dyDescent="0.3">
      <c r="A297">
        <v>-93</v>
      </c>
      <c r="B297" s="1">
        <v>-7.5428300000000004E-5</v>
      </c>
      <c r="C297" s="1">
        <v>-5.8000000000000005E-14</v>
      </c>
    </row>
    <row r="298" spans="1:3" x14ac:dyDescent="0.3">
      <c r="A298">
        <v>-94</v>
      </c>
      <c r="B298" s="1">
        <v>-7.5414999999999995E-5</v>
      </c>
      <c r="C298" s="1">
        <v>-3.8999999999999998E-14</v>
      </c>
    </row>
    <row r="299" spans="1:3" x14ac:dyDescent="0.3">
      <c r="A299">
        <v>-95</v>
      </c>
      <c r="B299" s="1">
        <v>-7.5284900000000001E-5</v>
      </c>
      <c r="C299" s="1">
        <v>-2E-14</v>
      </c>
    </row>
    <row r="300" spans="1:3" x14ac:dyDescent="0.3">
      <c r="A300">
        <v>-96</v>
      </c>
      <c r="B300" s="1">
        <v>-7.5211399999999996E-5</v>
      </c>
      <c r="C300" s="1">
        <v>-3.8999999999999998E-14</v>
      </c>
    </row>
    <row r="301" spans="1:3" x14ac:dyDescent="0.3">
      <c r="A301">
        <v>-97</v>
      </c>
      <c r="B301" s="1">
        <v>-7.5087399999999995E-5</v>
      </c>
      <c r="C301" s="1">
        <v>-5.6000000000000001E-14</v>
      </c>
    </row>
    <row r="302" spans="1:3" x14ac:dyDescent="0.3">
      <c r="A302">
        <v>-98</v>
      </c>
      <c r="B302" s="1">
        <v>-7.4931800000000007E-5</v>
      </c>
      <c r="C302" s="1">
        <v>-5.0999999999999997E-14</v>
      </c>
    </row>
    <row r="303" spans="1:3" x14ac:dyDescent="0.3">
      <c r="A303">
        <v>-99</v>
      </c>
      <c r="B303" s="1">
        <v>-7.4909100000000004E-5</v>
      </c>
      <c r="C303" s="1">
        <v>-4E-14</v>
      </c>
    </row>
    <row r="304" spans="1:3" x14ac:dyDescent="0.3">
      <c r="A304">
        <v>-100</v>
      </c>
      <c r="B304" s="1">
        <v>-7.4877199999999995E-5</v>
      </c>
      <c r="C304" s="1">
        <v>-4E-14</v>
      </c>
    </row>
    <row r="305" spans="1:3" x14ac:dyDescent="0.3">
      <c r="A305">
        <v>-100</v>
      </c>
      <c r="B305" s="1">
        <v>-7.4778999999999997E-5</v>
      </c>
      <c r="C305" s="1">
        <v>-2.3E-14</v>
      </c>
    </row>
    <row r="306" spans="1:3" x14ac:dyDescent="0.3">
      <c r="A306">
        <v>-99</v>
      </c>
      <c r="B306" s="1">
        <v>-7.4519799999999998E-5</v>
      </c>
      <c r="C306" s="1">
        <v>-4.4999999999999998E-14</v>
      </c>
    </row>
    <row r="307" spans="1:3" x14ac:dyDescent="0.3">
      <c r="A307">
        <v>-98</v>
      </c>
      <c r="B307" s="1">
        <v>-7.4133800000000005E-5</v>
      </c>
      <c r="C307" s="1">
        <v>-4.8999999999999999E-14</v>
      </c>
    </row>
    <row r="308" spans="1:3" x14ac:dyDescent="0.3">
      <c r="A308">
        <v>-97</v>
      </c>
      <c r="B308" s="1">
        <v>-7.3868000000000005E-5</v>
      </c>
      <c r="C308" s="1">
        <v>-2.3E-14</v>
      </c>
    </row>
    <row r="309" spans="1:3" x14ac:dyDescent="0.3">
      <c r="A309">
        <v>-96</v>
      </c>
      <c r="B309" s="1">
        <v>-7.3591199999999994E-5</v>
      </c>
      <c r="C309" s="1">
        <v>-1.4E-14</v>
      </c>
    </row>
    <row r="310" spans="1:3" x14ac:dyDescent="0.3">
      <c r="A310">
        <v>-95</v>
      </c>
      <c r="B310" s="1">
        <v>-7.3395900000000007E-5</v>
      </c>
      <c r="C310" s="1">
        <v>-3.2999999999999998E-14</v>
      </c>
    </row>
    <row r="311" spans="1:3" x14ac:dyDescent="0.3">
      <c r="A311">
        <v>-94</v>
      </c>
      <c r="B311" s="1">
        <v>-7.3094699999999997E-5</v>
      </c>
      <c r="C311" s="1">
        <v>-4.4000000000000002E-14</v>
      </c>
    </row>
    <row r="312" spans="1:3" x14ac:dyDescent="0.3">
      <c r="A312">
        <v>-93</v>
      </c>
      <c r="B312" s="1">
        <v>-7.2815600000000001E-5</v>
      </c>
      <c r="C312" s="1">
        <v>-4.1000000000000002E-14</v>
      </c>
    </row>
    <row r="313" spans="1:3" x14ac:dyDescent="0.3">
      <c r="A313">
        <v>-92</v>
      </c>
      <c r="B313" s="1">
        <v>-7.2511100000000004E-5</v>
      </c>
      <c r="C313" s="1">
        <v>-3.8999999999999998E-14</v>
      </c>
    </row>
    <row r="314" spans="1:3" x14ac:dyDescent="0.3">
      <c r="A314">
        <v>-91</v>
      </c>
      <c r="B314" s="1">
        <v>-7.2244500000000003E-5</v>
      </c>
      <c r="C314" s="1">
        <v>-2.9000000000000003E-14</v>
      </c>
    </row>
    <row r="315" spans="1:3" x14ac:dyDescent="0.3">
      <c r="A315">
        <v>-90</v>
      </c>
      <c r="B315" s="1">
        <v>-7.20145E-5</v>
      </c>
      <c r="C315" s="1">
        <v>-1.7999999999999999E-14</v>
      </c>
    </row>
    <row r="316" spans="1:3" x14ac:dyDescent="0.3">
      <c r="A316">
        <v>-89</v>
      </c>
      <c r="B316" s="1">
        <v>-7.1784400000000003E-5</v>
      </c>
      <c r="C316" s="1">
        <v>-3.8000000000000002E-14</v>
      </c>
    </row>
    <row r="317" spans="1:3" x14ac:dyDescent="0.3">
      <c r="A317">
        <v>-88</v>
      </c>
      <c r="B317" s="1">
        <v>-7.14984E-5</v>
      </c>
      <c r="C317" s="1">
        <v>5E-15</v>
      </c>
    </row>
    <row r="318" spans="1:3" x14ac:dyDescent="0.3">
      <c r="A318">
        <v>-87</v>
      </c>
      <c r="B318" s="1">
        <v>-7.1208499999999994E-5</v>
      </c>
      <c r="C318" s="1">
        <v>-1.4E-14</v>
      </c>
    </row>
    <row r="319" spans="1:3" x14ac:dyDescent="0.3">
      <c r="A319">
        <v>-86</v>
      </c>
      <c r="B319" s="1">
        <v>-7.10102E-5</v>
      </c>
      <c r="C319" s="1">
        <v>-8.3E-14</v>
      </c>
    </row>
    <row r="320" spans="1:3" x14ac:dyDescent="0.3">
      <c r="A320">
        <v>-85</v>
      </c>
      <c r="B320" s="1">
        <v>-7.0786700000000004E-5</v>
      </c>
      <c r="C320" s="1">
        <v>-1.1999999999999999E-14</v>
      </c>
    </row>
    <row r="321" spans="1:3" x14ac:dyDescent="0.3">
      <c r="A321">
        <v>-84</v>
      </c>
      <c r="B321" s="1">
        <v>-7.0560099999999996E-5</v>
      </c>
      <c r="C321" s="1">
        <v>-6.2000000000000001E-14</v>
      </c>
    </row>
    <row r="322" spans="1:3" x14ac:dyDescent="0.3">
      <c r="A322">
        <v>-83</v>
      </c>
      <c r="B322" s="1">
        <v>-7.0356000000000002E-5</v>
      </c>
      <c r="C322" s="1">
        <v>-5.8000000000000005E-14</v>
      </c>
    </row>
    <row r="323" spans="1:3" x14ac:dyDescent="0.3">
      <c r="A323">
        <v>-82</v>
      </c>
      <c r="B323" s="1">
        <v>-7.01636E-5</v>
      </c>
      <c r="C323" s="1">
        <v>-3.7E-14</v>
      </c>
    </row>
    <row r="324" spans="1:3" x14ac:dyDescent="0.3">
      <c r="A324">
        <v>-81</v>
      </c>
      <c r="B324" s="1">
        <v>-6.9948699999999997E-5</v>
      </c>
      <c r="C324" s="1">
        <v>-1.4E-14</v>
      </c>
    </row>
    <row r="325" spans="1:3" x14ac:dyDescent="0.3">
      <c r="A325">
        <v>-80</v>
      </c>
      <c r="B325" s="1">
        <v>-6.9670099999999996E-5</v>
      </c>
      <c r="C325" s="1">
        <v>-8.9999999999999995E-15</v>
      </c>
    </row>
    <row r="326" spans="1:3" x14ac:dyDescent="0.3">
      <c r="A326">
        <v>-79</v>
      </c>
      <c r="B326" s="1">
        <v>-6.9463300000000003E-5</v>
      </c>
      <c r="C326" s="1">
        <v>-1.9000000000000001E-14</v>
      </c>
    </row>
    <row r="327" spans="1:3" x14ac:dyDescent="0.3">
      <c r="A327">
        <v>-78</v>
      </c>
      <c r="B327" s="1">
        <v>-6.9250499999999997E-5</v>
      </c>
      <c r="C327" s="1">
        <v>-5.9000000000000001E-14</v>
      </c>
    </row>
    <row r="328" spans="1:3" x14ac:dyDescent="0.3">
      <c r="A328">
        <v>-77</v>
      </c>
      <c r="B328" s="1">
        <v>-6.9052400000000003E-5</v>
      </c>
      <c r="C328" s="1">
        <v>-5.0000000000000002E-14</v>
      </c>
    </row>
    <row r="329" spans="1:3" x14ac:dyDescent="0.3">
      <c r="A329">
        <v>-76</v>
      </c>
      <c r="B329" s="1">
        <v>-6.8824899999999999E-5</v>
      </c>
      <c r="C329" s="1">
        <v>-5.6000000000000001E-14</v>
      </c>
    </row>
    <row r="330" spans="1:3" x14ac:dyDescent="0.3">
      <c r="A330">
        <v>-75</v>
      </c>
      <c r="B330" s="1">
        <v>-6.8664299999999999E-5</v>
      </c>
      <c r="C330" s="1">
        <v>-3.2000000000000002E-14</v>
      </c>
    </row>
    <row r="331" spans="1:3" x14ac:dyDescent="0.3">
      <c r="A331">
        <v>-74</v>
      </c>
      <c r="B331" s="1">
        <v>-6.8438199999999998E-5</v>
      </c>
      <c r="C331" s="1">
        <v>-3.5000000000000002E-14</v>
      </c>
    </row>
    <row r="332" spans="1:3" x14ac:dyDescent="0.3">
      <c r="A332">
        <v>-73</v>
      </c>
      <c r="B332" s="1">
        <v>-6.8236099999999995E-5</v>
      </c>
      <c r="C332" s="1">
        <v>-2.9999999999999998E-15</v>
      </c>
    </row>
    <row r="333" spans="1:3" x14ac:dyDescent="0.3">
      <c r="A333">
        <v>-72</v>
      </c>
      <c r="B333" s="1">
        <v>-6.8080199999999999E-5</v>
      </c>
      <c r="C333" s="1">
        <v>-3.1E-14</v>
      </c>
    </row>
    <row r="334" spans="1:3" x14ac:dyDescent="0.3">
      <c r="A334">
        <v>-71</v>
      </c>
      <c r="B334" s="1">
        <v>-6.7897299999999998E-5</v>
      </c>
      <c r="C334" s="1">
        <v>-2.3E-14</v>
      </c>
    </row>
    <row r="335" spans="1:3" x14ac:dyDescent="0.3">
      <c r="A335">
        <v>-70</v>
      </c>
      <c r="B335" s="1">
        <v>-6.7704600000000002E-5</v>
      </c>
      <c r="C335" s="1">
        <v>-2.8000000000000001E-14</v>
      </c>
    </row>
    <row r="336" spans="1:3" x14ac:dyDescent="0.3">
      <c r="A336">
        <v>-69</v>
      </c>
      <c r="B336" s="1">
        <v>-6.7547799999999997E-5</v>
      </c>
      <c r="C336" s="1">
        <v>-3.1E-14</v>
      </c>
    </row>
    <row r="337" spans="1:3" x14ac:dyDescent="0.3">
      <c r="A337">
        <v>-68</v>
      </c>
      <c r="B337" s="1">
        <v>-6.7315000000000002E-5</v>
      </c>
      <c r="C337" s="1">
        <v>-1.9000000000000001E-14</v>
      </c>
    </row>
    <row r="338" spans="1:3" x14ac:dyDescent="0.3">
      <c r="A338">
        <v>-67</v>
      </c>
      <c r="B338" s="1">
        <v>-6.71472E-5</v>
      </c>
      <c r="C338" s="1">
        <v>-1.9000000000000001E-14</v>
      </c>
    </row>
    <row r="339" spans="1:3" x14ac:dyDescent="0.3">
      <c r="A339">
        <v>-66</v>
      </c>
      <c r="B339" s="1">
        <v>-6.6968800000000002E-5</v>
      </c>
      <c r="C339" s="1">
        <v>-3.2000000000000002E-14</v>
      </c>
    </row>
    <row r="340" spans="1:3" x14ac:dyDescent="0.3">
      <c r="A340">
        <v>-65</v>
      </c>
      <c r="B340" s="1">
        <v>-6.6781100000000003E-5</v>
      </c>
      <c r="C340" s="1">
        <v>-2.0999999999999999E-14</v>
      </c>
    </row>
    <row r="341" spans="1:3" x14ac:dyDescent="0.3">
      <c r="A341">
        <v>-64</v>
      </c>
      <c r="B341" s="1">
        <v>-6.6598099999999995E-5</v>
      </c>
      <c r="C341" s="1">
        <v>-2.0999999999999999E-14</v>
      </c>
    </row>
    <row r="342" spans="1:3" x14ac:dyDescent="0.3">
      <c r="A342">
        <v>-63</v>
      </c>
      <c r="B342" s="1">
        <v>-6.6430800000000001E-5</v>
      </c>
      <c r="C342" s="1">
        <v>-5.9000000000000001E-14</v>
      </c>
    </row>
    <row r="343" spans="1:3" x14ac:dyDescent="0.3">
      <c r="A343">
        <v>-62</v>
      </c>
      <c r="B343" s="1">
        <v>-6.6250900000000006E-5</v>
      </c>
      <c r="C343" s="1">
        <v>-4.1999999999999998E-14</v>
      </c>
    </row>
    <row r="344" spans="1:3" x14ac:dyDescent="0.3">
      <c r="A344">
        <v>-61</v>
      </c>
      <c r="B344" s="1">
        <v>-6.6082399999999996E-5</v>
      </c>
      <c r="C344" s="1">
        <v>-1.4999999999999999E-14</v>
      </c>
    </row>
    <row r="345" spans="1:3" x14ac:dyDescent="0.3">
      <c r="A345">
        <v>-60</v>
      </c>
      <c r="B345" s="1">
        <v>-6.59234E-5</v>
      </c>
      <c r="C345" s="1">
        <v>1.9000000000000001E-14</v>
      </c>
    </row>
    <row r="346" spans="1:3" x14ac:dyDescent="0.3">
      <c r="A346">
        <v>-59</v>
      </c>
      <c r="B346" s="1">
        <v>-6.5769299999999994E-5</v>
      </c>
      <c r="C346" s="1">
        <v>-4.1999999999999998E-14</v>
      </c>
    </row>
    <row r="347" spans="1:3" x14ac:dyDescent="0.3">
      <c r="A347">
        <v>-58</v>
      </c>
      <c r="B347" s="1">
        <v>-6.5603499999999996E-5</v>
      </c>
      <c r="C347" s="1">
        <v>-4.3E-14</v>
      </c>
    </row>
    <row r="348" spans="1:3" x14ac:dyDescent="0.3">
      <c r="A348">
        <v>-57</v>
      </c>
      <c r="B348" s="1">
        <v>-6.5423499999999995E-5</v>
      </c>
      <c r="C348" s="1">
        <v>-4E-14</v>
      </c>
    </row>
    <row r="349" spans="1:3" x14ac:dyDescent="0.3">
      <c r="A349">
        <v>-56</v>
      </c>
      <c r="B349" s="1">
        <v>-6.5242599999999998E-5</v>
      </c>
      <c r="C349" s="1">
        <v>-5.9999999999999997E-15</v>
      </c>
    </row>
    <row r="350" spans="1:3" x14ac:dyDescent="0.3">
      <c r="A350">
        <v>-55</v>
      </c>
      <c r="B350" s="1">
        <v>-6.5093799999999997E-5</v>
      </c>
      <c r="C350" s="1">
        <v>-7.0000000000000001E-15</v>
      </c>
    </row>
    <row r="351" spans="1:3" x14ac:dyDescent="0.3">
      <c r="A351">
        <v>-54</v>
      </c>
      <c r="B351" s="1">
        <v>-6.49441E-5</v>
      </c>
      <c r="C351" s="1">
        <v>-4.4000000000000002E-14</v>
      </c>
    </row>
    <row r="352" spans="1:3" x14ac:dyDescent="0.3">
      <c r="A352">
        <v>-53</v>
      </c>
      <c r="B352" s="1">
        <v>-6.4765799999999996E-5</v>
      </c>
      <c r="C352" s="1">
        <v>-4.4999999999999998E-14</v>
      </c>
    </row>
    <row r="353" spans="1:3" x14ac:dyDescent="0.3">
      <c r="A353">
        <v>-52</v>
      </c>
      <c r="B353" s="1">
        <v>-6.4611100000000002E-5</v>
      </c>
      <c r="C353" s="1">
        <v>-4E-14</v>
      </c>
    </row>
    <row r="354" spans="1:3" x14ac:dyDescent="0.3">
      <c r="A354">
        <v>-51</v>
      </c>
      <c r="B354" s="1">
        <v>-6.4431799999999995E-5</v>
      </c>
      <c r="C354" s="1">
        <v>8.0000000000000006E-15</v>
      </c>
    </row>
    <row r="355" spans="1:3" x14ac:dyDescent="0.3">
      <c r="A355">
        <v>-50</v>
      </c>
      <c r="B355" s="1">
        <v>-6.4264599999999995E-5</v>
      </c>
      <c r="C355" s="1">
        <v>-4.1000000000000002E-14</v>
      </c>
    </row>
    <row r="356" spans="1:3" x14ac:dyDescent="0.3">
      <c r="A356">
        <v>-49</v>
      </c>
      <c r="B356" s="1">
        <v>-6.4132200000000002E-5</v>
      </c>
      <c r="C356" s="1">
        <v>-6.7000000000000005E-14</v>
      </c>
    </row>
    <row r="357" spans="1:3" x14ac:dyDescent="0.3">
      <c r="A357">
        <v>-48</v>
      </c>
      <c r="B357" s="1">
        <v>-6.3973799999999994E-5</v>
      </c>
      <c r="C357" s="1">
        <v>-2.9000000000000003E-14</v>
      </c>
    </row>
    <row r="358" spans="1:3" x14ac:dyDescent="0.3">
      <c r="A358">
        <v>-47</v>
      </c>
      <c r="B358" s="1">
        <v>-6.3818200000000005E-5</v>
      </c>
      <c r="C358" s="1">
        <v>-4.1000000000000002E-14</v>
      </c>
    </row>
    <row r="359" spans="1:3" x14ac:dyDescent="0.3">
      <c r="A359">
        <v>-46</v>
      </c>
      <c r="B359" s="1">
        <v>-6.3668699999999996E-5</v>
      </c>
      <c r="C359" s="1">
        <v>-3.2000000000000002E-14</v>
      </c>
    </row>
    <row r="360" spans="1:3" x14ac:dyDescent="0.3">
      <c r="A360">
        <v>-45</v>
      </c>
      <c r="B360" s="1">
        <v>-6.3502899999999998E-5</v>
      </c>
      <c r="C360" s="1">
        <v>-2E-14</v>
      </c>
    </row>
    <row r="361" spans="1:3" x14ac:dyDescent="0.3">
      <c r="A361">
        <v>-44</v>
      </c>
      <c r="B361" s="1">
        <v>-6.3333700000000007E-5</v>
      </c>
      <c r="C361" s="1">
        <v>4.0000000000000003E-15</v>
      </c>
    </row>
    <row r="362" spans="1:3" x14ac:dyDescent="0.3">
      <c r="A362">
        <v>-43</v>
      </c>
      <c r="B362" s="1">
        <v>-6.3189700000000003E-5</v>
      </c>
      <c r="C362" s="1">
        <v>1.0000000000000001E-15</v>
      </c>
    </row>
    <row r="363" spans="1:3" x14ac:dyDescent="0.3">
      <c r="A363">
        <v>-42</v>
      </c>
      <c r="B363" s="1">
        <v>-6.30463E-5</v>
      </c>
      <c r="C363" s="1">
        <v>-8.5000000000000004E-14</v>
      </c>
    </row>
    <row r="364" spans="1:3" x14ac:dyDescent="0.3">
      <c r="A364">
        <v>-41</v>
      </c>
      <c r="B364" s="1">
        <v>-6.28979E-5</v>
      </c>
      <c r="C364" s="1">
        <v>-5.1999999999999999E-14</v>
      </c>
    </row>
    <row r="365" spans="1:3" x14ac:dyDescent="0.3">
      <c r="A365">
        <v>-40</v>
      </c>
      <c r="B365" s="1">
        <v>-6.2733300000000005E-5</v>
      </c>
      <c r="C365" s="1">
        <v>-3.2999999999999998E-14</v>
      </c>
    </row>
    <row r="366" spans="1:3" x14ac:dyDescent="0.3">
      <c r="A366">
        <v>-39</v>
      </c>
      <c r="B366" s="1">
        <v>-6.2586800000000002E-5</v>
      </c>
      <c r="C366" s="1">
        <v>-2E-14</v>
      </c>
    </row>
    <row r="367" spans="1:3" x14ac:dyDescent="0.3">
      <c r="A367">
        <v>-38</v>
      </c>
      <c r="B367" s="1">
        <v>-6.2434200000000006E-5</v>
      </c>
      <c r="C367" s="1">
        <v>-1.1E-14</v>
      </c>
    </row>
    <row r="368" spans="1:3" x14ac:dyDescent="0.3">
      <c r="A368">
        <v>-37</v>
      </c>
      <c r="B368" s="1">
        <v>-6.2285699999999999E-5</v>
      </c>
      <c r="C368" s="1">
        <v>-2.9999999999999998E-14</v>
      </c>
    </row>
    <row r="369" spans="1:3" x14ac:dyDescent="0.3">
      <c r="A369">
        <v>-36</v>
      </c>
      <c r="B369" s="1">
        <v>-6.2125999999999994E-5</v>
      </c>
      <c r="C369" s="1">
        <v>-3.2999999999999998E-14</v>
      </c>
    </row>
    <row r="370" spans="1:3" x14ac:dyDescent="0.3">
      <c r="A370">
        <v>-35</v>
      </c>
      <c r="B370" s="1">
        <v>-6.1971199999999994E-5</v>
      </c>
      <c r="C370" s="1">
        <v>-4.4000000000000002E-14</v>
      </c>
    </row>
    <row r="371" spans="1:3" x14ac:dyDescent="0.3">
      <c r="A371">
        <v>-34</v>
      </c>
      <c r="B371" s="1">
        <v>-6.1786500000000002E-5</v>
      </c>
      <c r="C371" s="1">
        <v>-2.9000000000000003E-14</v>
      </c>
    </row>
    <row r="372" spans="1:3" x14ac:dyDescent="0.3">
      <c r="A372">
        <v>-33</v>
      </c>
      <c r="B372" s="1">
        <v>-6.1623099999999996E-5</v>
      </c>
      <c r="C372" s="1">
        <v>-6.2000000000000001E-14</v>
      </c>
    </row>
    <row r="373" spans="1:3" x14ac:dyDescent="0.3">
      <c r="A373">
        <v>-32</v>
      </c>
      <c r="B373" s="1">
        <v>-6.1441700000000005E-5</v>
      </c>
      <c r="C373" s="1">
        <v>-2.5000000000000001E-14</v>
      </c>
    </row>
    <row r="374" spans="1:3" x14ac:dyDescent="0.3">
      <c r="A374">
        <v>-31</v>
      </c>
      <c r="B374" s="1">
        <v>-6.1257899999999995E-5</v>
      </c>
      <c r="C374" s="1">
        <v>-2.6999999999999999E-14</v>
      </c>
    </row>
    <row r="375" spans="1:3" x14ac:dyDescent="0.3">
      <c r="A375">
        <v>-30</v>
      </c>
      <c r="B375" s="1">
        <v>-6.1076100000000003E-5</v>
      </c>
      <c r="C375" s="1">
        <v>-2.9000000000000003E-14</v>
      </c>
    </row>
    <row r="376" spans="1:3" x14ac:dyDescent="0.3">
      <c r="A376">
        <v>-29</v>
      </c>
      <c r="B376" s="1">
        <v>-6.0862500000000002E-5</v>
      </c>
      <c r="C376" s="1">
        <v>-1.7E-14</v>
      </c>
    </row>
    <row r="377" spans="1:3" x14ac:dyDescent="0.3">
      <c r="A377">
        <v>-28</v>
      </c>
      <c r="B377" s="1">
        <v>-6.06762E-5</v>
      </c>
      <c r="C377" s="1">
        <v>-1.4E-14</v>
      </c>
    </row>
    <row r="378" spans="1:3" x14ac:dyDescent="0.3">
      <c r="A378">
        <v>-27</v>
      </c>
      <c r="B378" s="1">
        <v>-6.0440199999999998E-5</v>
      </c>
      <c r="C378" s="1">
        <v>-3.8999999999999998E-14</v>
      </c>
    </row>
    <row r="379" spans="1:3" x14ac:dyDescent="0.3">
      <c r="A379">
        <v>-26</v>
      </c>
      <c r="B379" s="1">
        <v>-6.0180999999999999E-5</v>
      </c>
      <c r="C379" s="1">
        <v>-1.3E-14</v>
      </c>
    </row>
    <row r="380" spans="1:3" x14ac:dyDescent="0.3">
      <c r="A380">
        <v>-25</v>
      </c>
      <c r="B380" s="1">
        <v>-5.9902099999999997E-5</v>
      </c>
      <c r="C380" s="1">
        <v>-1.1E-14</v>
      </c>
    </row>
    <row r="381" spans="1:3" x14ac:dyDescent="0.3">
      <c r="A381">
        <v>-24</v>
      </c>
      <c r="B381" s="1">
        <v>-5.9611100000000003E-5</v>
      </c>
      <c r="C381" s="1">
        <v>-1E-14</v>
      </c>
    </row>
    <row r="382" spans="1:3" x14ac:dyDescent="0.3">
      <c r="A382">
        <v>-23</v>
      </c>
      <c r="B382" s="1">
        <v>-5.9253299999999997E-5</v>
      </c>
      <c r="C382" s="1">
        <v>-3.5000000000000002E-14</v>
      </c>
    </row>
    <row r="383" spans="1:3" x14ac:dyDescent="0.3">
      <c r="A383">
        <v>-22</v>
      </c>
      <c r="B383" s="1">
        <v>-5.8848499999999997E-5</v>
      </c>
      <c r="C383" s="1">
        <v>-5.9999999999999997E-14</v>
      </c>
    </row>
    <row r="384" spans="1:3" x14ac:dyDescent="0.3">
      <c r="A384">
        <v>-21</v>
      </c>
      <c r="B384" s="1">
        <v>-5.8365600000000002E-5</v>
      </c>
      <c r="C384" s="1">
        <v>-3.8000000000000002E-14</v>
      </c>
    </row>
    <row r="385" spans="1:3" x14ac:dyDescent="0.3">
      <c r="A385">
        <v>-20</v>
      </c>
      <c r="B385" s="1">
        <v>-5.7791599999999997E-5</v>
      </c>
      <c r="C385" s="1">
        <v>-5.9999999999999997E-15</v>
      </c>
    </row>
    <row r="386" spans="1:3" x14ac:dyDescent="0.3">
      <c r="A386">
        <v>-19</v>
      </c>
      <c r="B386" s="1">
        <v>-5.7061100000000002E-5</v>
      </c>
      <c r="C386" s="1">
        <v>-3.2000000000000002E-14</v>
      </c>
    </row>
    <row r="387" spans="1:3" x14ac:dyDescent="0.3">
      <c r="A387">
        <v>-18</v>
      </c>
      <c r="B387" s="1">
        <v>-5.6193300000000003E-5</v>
      </c>
      <c r="C387" s="1">
        <v>-8.9999999999999995E-15</v>
      </c>
    </row>
    <row r="388" spans="1:3" x14ac:dyDescent="0.3">
      <c r="A388">
        <v>-17</v>
      </c>
      <c r="B388" s="1">
        <v>-5.5120100000000001E-5</v>
      </c>
      <c r="C388" s="1">
        <v>-2.3999999999999999E-14</v>
      </c>
    </row>
    <row r="389" spans="1:3" x14ac:dyDescent="0.3">
      <c r="A389">
        <v>-16</v>
      </c>
      <c r="B389" s="1">
        <v>-5.3820299999999997E-5</v>
      </c>
      <c r="C389" s="1">
        <v>-2E-14</v>
      </c>
    </row>
    <row r="390" spans="1:3" x14ac:dyDescent="0.3">
      <c r="A390">
        <v>-15</v>
      </c>
      <c r="B390" s="1">
        <v>-5.2286E-5</v>
      </c>
      <c r="C390" s="1">
        <v>-1.4E-14</v>
      </c>
    </row>
    <row r="391" spans="1:3" x14ac:dyDescent="0.3">
      <c r="A391">
        <v>-14</v>
      </c>
      <c r="B391" s="1">
        <v>-5.04873E-5</v>
      </c>
      <c r="C391" s="1">
        <v>-1.4999999999999999E-14</v>
      </c>
    </row>
    <row r="392" spans="1:3" x14ac:dyDescent="0.3">
      <c r="A392">
        <v>-13</v>
      </c>
      <c r="B392" s="1">
        <v>-4.8371700000000003E-5</v>
      </c>
      <c r="C392" s="1">
        <v>-1E-14</v>
      </c>
    </row>
    <row r="393" spans="1:3" x14ac:dyDescent="0.3">
      <c r="A393">
        <v>-12</v>
      </c>
      <c r="B393" s="1">
        <v>-4.5965099999999998E-5</v>
      </c>
      <c r="C393" s="1">
        <v>-3.2000000000000002E-14</v>
      </c>
    </row>
    <row r="394" spans="1:3" x14ac:dyDescent="0.3">
      <c r="A394">
        <v>-11</v>
      </c>
      <c r="B394" s="1">
        <v>-4.3282999999999999E-5</v>
      </c>
      <c r="C394" s="1">
        <v>-1.1999999999999999E-14</v>
      </c>
    </row>
    <row r="395" spans="1:3" x14ac:dyDescent="0.3">
      <c r="A395">
        <v>-10</v>
      </c>
      <c r="B395" s="1">
        <v>-4.02981E-5</v>
      </c>
      <c r="C395" s="1">
        <v>-8.0000000000000006E-15</v>
      </c>
    </row>
    <row r="396" spans="1:3" x14ac:dyDescent="0.3">
      <c r="A396">
        <v>-9</v>
      </c>
      <c r="B396" s="1">
        <v>-3.7037399999999999E-5</v>
      </c>
      <c r="C396" s="1">
        <v>8.9999999999999995E-15</v>
      </c>
    </row>
    <row r="397" spans="1:3" x14ac:dyDescent="0.3">
      <c r="A397">
        <v>-8</v>
      </c>
      <c r="B397" s="1">
        <v>-3.3514499999999999E-5</v>
      </c>
      <c r="C397" s="1">
        <v>-5E-15</v>
      </c>
    </row>
    <row r="398" spans="1:3" x14ac:dyDescent="0.3">
      <c r="A398">
        <v>-7</v>
      </c>
      <c r="B398" s="1">
        <v>-2.97307E-5</v>
      </c>
      <c r="C398" s="1">
        <v>-4.1999999999999998E-14</v>
      </c>
    </row>
    <row r="399" spans="1:3" x14ac:dyDescent="0.3">
      <c r="A399">
        <v>-6</v>
      </c>
      <c r="B399" s="1">
        <v>-2.5727900000000001E-5</v>
      </c>
      <c r="C399" s="1">
        <v>2.9999999999999998E-15</v>
      </c>
    </row>
    <row r="400" spans="1:3" x14ac:dyDescent="0.3">
      <c r="A400">
        <v>-5</v>
      </c>
      <c r="B400" s="1">
        <v>-2.15473E-5</v>
      </c>
      <c r="C400" s="1">
        <v>1.4999999999999999E-14</v>
      </c>
    </row>
    <row r="401" spans="1:3" x14ac:dyDescent="0.3">
      <c r="A401">
        <v>-4</v>
      </c>
      <c r="B401" s="1">
        <v>-1.7209100000000001E-5</v>
      </c>
      <c r="C401" s="1">
        <v>2.9999999999999998E-15</v>
      </c>
    </row>
    <row r="402" spans="1:3" x14ac:dyDescent="0.3">
      <c r="A402">
        <v>-3</v>
      </c>
      <c r="B402" s="1">
        <v>-1.2766500000000001E-5</v>
      </c>
      <c r="C402" s="1">
        <v>2.2000000000000001E-14</v>
      </c>
    </row>
    <row r="403" spans="1:3" x14ac:dyDescent="0.3">
      <c r="A403">
        <v>-2</v>
      </c>
      <c r="B403" s="1">
        <v>-8.3186000000000003E-6</v>
      </c>
      <c r="C403" s="1">
        <v>-1.1E-14</v>
      </c>
    </row>
    <row r="404" spans="1:3" x14ac:dyDescent="0.3">
      <c r="A404">
        <v>-1</v>
      </c>
      <c r="B404" s="1">
        <v>-3.9570899999999999E-6</v>
      </c>
      <c r="C404" s="1">
        <v>-7.0000000000000001E-15</v>
      </c>
    </row>
    <row r="405" spans="1:3" x14ac:dyDescent="0.3">
      <c r="A405">
        <v>0</v>
      </c>
      <c r="B405" s="1">
        <v>1.6581E-7</v>
      </c>
      <c r="C405" s="1">
        <v>-2.2000000000000001E-14</v>
      </c>
    </row>
    <row r="406" spans="1:3" x14ac:dyDescent="0.3">
      <c r="A406">
        <v>0</v>
      </c>
      <c r="B406" s="1">
        <v>1.13116E-6</v>
      </c>
      <c r="C406" s="1">
        <v>5.8600000000000003E-13</v>
      </c>
    </row>
    <row r="407" spans="1:3" x14ac:dyDescent="0.3">
      <c r="A407">
        <v>-1</v>
      </c>
      <c r="B407" s="1">
        <v>-1.0085360000000001E-5</v>
      </c>
      <c r="C407" s="1">
        <v>3.2499999999999998E-13</v>
      </c>
    </row>
    <row r="408" spans="1:3" x14ac:dyDescent="0.3">
      <c r="A408">
        <v>-2</v>
      </c>
      <c r="B408" s="1">
        <v>-2.1958299999999999E-5</v>
      </c>
      <c r="C408" s="1">
        <v>1.01E-13</v>
      </c>
    </row>
    <row r="409" spans="1:3" x14ac:dyDescent="0.3">
      <c r="A409">
        <v>-3</v>
      </c>
      <c r="B409" s="1">
        <v>-3.4423199999999999E-5</v>
      </c>
      <c r="C409" s="1">
        <v>6.1000000000000005E-14</v>
      </c>
    </row>
    <row r="410" spans="1:3" x14ac:dyDescent="0.3">
      <c r="A410">
        <v>-4</v>
      </c>
      <c r="B410" s="1">
        <v>-4.72082E-5</v>
      </c>
      <c r="C410" s="1">
        <v>-5.9999999999999997E-15</v>
      </c>
    </row>
    <row r="411" spans="1:3" x14ac:dyDescent="0.3">
      <c r="A411">
        <v>-5</v>
      </c>
      <c r="B411" s="1">
        <v>-6.01231E-5</v>
      </c>
      <c r="C411" s="1">
        <v>-5.9999999999999997E-15</v>
      </c>
    </row>
    <row r="412" spans="1:3" x14ac:dyDescent="0.3">
      <c r="A412">
        <v>-6</v>
      </c>
      <c r="B412" s="1">
        <v>-7.3015800000000007E-5</v>
      </c>
      <c r="C412" s="1">
        <v>-6.7000000000000005E-14</v>
      </c>
    </row>
    <row r="413" spans="1:3" x14ac:dyDescent="0.3">
      <c r="A413">
        <v>-7</v>
      </c>
      <c r="B413" s="1">
        <v>-8.5891999999999997E-5</v>
      </c>
      <c r="C413" s="1">
        <v>-8.2000000000000004E-14</v>
      </c>
    </row>
    <row r="414" spans="1:3" x14ac:dyDescent="0.3">
      <c r="A414">
        <v>-8</v>
      </c>
      <c r="B414" s="1">
        <v>-9.8711100000000004E-5</v>
      </c>
      <c r="C414" s="1">
        <v>-7.1999999999999996E-14</v>
      </c>
    </row>
    <row r="415" spans="1:3" x14ac:dyDescent="0.3">
      <c r="A415">
        <v>-9</v>
      </c>
      <c r="B415">
        <v>-1.11297E-4</v>
      </c>
      <c r="C415" s="1">
        <v>-1.18E-13</v>
      </c>
    </row>
    <row r="416" spans="1:3" x14ac:dyDescent="0.3">
      <c r="A416">
        <v>-10</v>
      </c>
      <c r="B416">
        <v>-1.236E-4</v>
      </c>
      <c r="C416" s="1">
        <v>-1.2900000000000001E-13</v>
      </c>
    </row>
    <row r="417" spans="1:3" x14ac:dyDescent="0.3">
      <c r="A417">
        <v>-11</v>
      </c>
      <c r="B417">
        <v>-1.3580299999999999E-4</v>
      </c>
      <c r="C417" s="1">
        <v>-9.7000000000000003E-14</v>
      </c>
    </row>
    <row r="418" spans="1:3" x14ac:dyDescent="0.3">
      <c r="A418">
        <v>-12</v>
      </c>
      <c r="B418">
        <v>-1.4769100000000001E-4</v>
      </c>
      <c r="C418" s="1">
        <v>-5.3000000000000001E-14</v>
      </c>
    </row>
    <row r="419" spans="1:3" x14ac:dyDescent="0.3">
      <c r="A419">
        <v>-13</v>
      </c>
      <c r="B419">
        <v>-1.5929200000000001E-4</v>
      </c>
      <c r="C419" s="1">
        <v>-1.2900000000000001E-13</v>
      </c>
    </row>
    <row r="420" spans="1:3" x14ac:dyDescent="0.3">
      <c r="A420">
        <v>-14</v>
      </c>
      <c r="B420">
        <v>-1.7062100000000001E-4</v>
      </c>
      <c r="C420" s="1">
        <v>-1.06E-13</v>
      </c>
    </row>
    <row r="421" spans="1:3" x14ac:dyDescent="0.3">
      <c r="A421">
        <v>-15</v>
      </c>
      <c r="B421">
        <v>-1.81557E-4</v>
      </c>
      <c r="C421" s="1">
        <v>-9.1999999999999999E-14</v>
      </c>
    </row>
    <row r="422" spans="1:3" x14ac:dyDescent="0.3">
      <c r="A422">
        <v>-16</v>
      </c>
      <c r="B422">
        <v>-1.9215599999999999E-4</v>
      </c>
      <c r="C422" s="1">
        <v>-8.0999999999999996E-14</v>
      </c>
    </row>
    <row r="423" spans="1:3" x14ac:dyDescent="0.3">
      <c r="A423">
        <v>-17</v>
      </c>
      <c r="B423">
        <v>-2.02411E-4</v>
      </c>
      <c r="C423" s="1">
        <v>-7.4999999999999996E-14</v>
      </c>
    </row>
    <row r="424" spans="1:3" x14ac:dyDescent="0.3">
      <c r="A424">
        <v>-18</v>
      </c>
      <c r="B424">
        <v>-2.1221099999999999E-4</v>
      </c>
      <c r="C424" s="1">
        <v>-8E-14</v>
      </c>
    </row>
    <row r="425" spans="1:3" x14ac:dyDescent="0.3">
      <c r="A425">
        <v>-19</v>
      </c>
      <c r="B425">
        <v>-2.21657E-4</v>
      </c>
      <c r="C425" s="1">
        <v>-1.2099999999999999E-13</v>
      </c>
    </row>
    <row r="426" spans="1:3" x14ac:dyDescent="0.3">
      <c r="A426">
        <v>-20</v>
      </c>
      <c r="B426">
        <v>-2.3065600000000001E-4</v>
      </c>
      <c r="C426" s="1">
        <v>-1.19E-13</v>
      </c>
    </row>
    <row r="427" spans="1:3" x14ac:dyDescent="0.3">
      <c r="A427">
        <v>-21</v>
      </c>
      <c r="B427">
        <v>-2.39235E-4</v>
      </c>
      <c r="C427" s="1">
        <v>-1.03E-13</v>
      </c>
    </row>
    <row r="428" spans="1:3" x14ac:dyDescent="0.3">
      <c r="A428">
        <v>-22</v>
      </c>
      <c r="B428">
        <v>-2.4736799999999998E-4</v>
      </c>
      <c r="C428" s="1">
        <v>-9.1000000000000004E-14</v>
      </c>
    </row>
    <row r="429" spans="1:3" x14ac:dyDescent="0.3">
      <c r="A429">
        <v>-23</v>
      </c>
      <c r="B429">
        <v>-2.5508799999999999E-4</v>
      </c>
      <c r="C429" s="1">
        <v>-1.18E-13</v>
      </c>
    </row>
    <row r="430" spans="1:3" x14ac:dyDescent="0.3">
      <c r="A430">
        <v>-24</v>
      </c>
      <c r="B430">
        <v>-2.6230600000000002E-4</v>
      </c>
      <c r="C430" s="1">
        <v>-1.1E-13</v>
      </c>
    </row>
    <row r="431" spans="1:3" x14ac:dyDescent="0.3">
      <c r="A431">
        <v>-25</v>
      </c>
      <c r="B431">
        <v>-2.6912099999999999E-4</v>
      </c>
      <c r="C431" s="1">
        <v>-1.0199999999999999E-13</v>
      </c>
    </row>
    <row r="432" spans="1:3" x14ac:dyDescent="0.3">
      <c r="A432">
        <v>-26</v>
      </c>
      <c r="B432">
        <v>-2.75429E-4</v>
      </c>
      <c r="C432" s="1">
        <v>-9.7999999999999999E-14</v>
      </c>
    </row>
    <row r="433" spans="1:3" x14ac:dyDescent="0.3">
      <c r="A433">
        <v>-27</v>
      </c>
      <c r="B433">
        <v>-2.81258E-4</v>
      </c>
      <c r="C433" s="1">
        <v>-1.0199999999999999E-13</v>
      </c>
    </row>
    <row r="434" spans="1:3" x14ac:dyDescent="0.3">
      <c r="A434">
        <v>-28</v>
      </c>
      <c r="B434">
        <v>-2.86705E-4</v>
      </c>
      <c r="C434" s="1">
        <v>-9.2999999999999995E-14</v>
      </c>
    </row>
    <row r="435" spans="1:3" x14ac:dyDescent="0.3">
      <c r="A435">
        <v>-29</v>
      </c>
      <c r="B435">
        <v>-2.9169999999999999E-4</v>
      </c>
      <c r="C435" s="1">
        <v>-9.1999999999999999E-14</v>
      </c>
    </row>
    <row r="436" spans="1:3" x14ac:dyDescent="0.3">
      <c r="A436">
        <v>-30</v>
      </c>
      <c r="B436">
        <v>-2.9624399999999998E-4</v>
      </c>
      <c r="C436" s="1">
        <v>-1.1E-13</v>
      </c>
    </row>
    <row r="437" spans="1:3" x14ac:dyDescent="0.3">
      <c r="A437">
        <v>-31</v>
      </c>
      <c r="B437">
        <v>-3.0037199999999998E-4</v>
      </c>
      <c r="C437" s="1">
        <v>-1.06E-13</v>
      </c>
    </row>
    <row r="438" spans="1:3" x14ac:dyDescent="0.3">
      <c r="A438">
        <v>-32</v>
      </c>
      <c r="B438">
        <v>-3.04023E-4</v>
      </c>
      <c r="C438" s="1">
        <v>-1.03E-13</v>
      </c>
    </row>
    <row r="439" spans="1:3" x14ac:dyDescent="0.3">
      <c r="A439">
        <v>-33</v>
      </c>
      <c r="B439">
        <v>-3.0733300000000002E-4</v>
      </c>
      <c r="C439" s="1">
        <v>-1.1099999999999999E-13</v>
      </c>
    </row>
    <row r="440" spans="1:3" x14ac:dyDescent="0.3">
      <c r="A440">
        <v>-34</v>
      </c>
      <c r="B440">
        <v>-3.1025200000000001E-4</v>
      </c>
      <c r="C440" s="1">
        <v>-1.1E-13</v>
      </c>
    </row>
    <row r="441" spans="1:3" x14ac:dyDescent="0.3">
      <c r="A441">
        <v>-35</v>
      </c>
      <c r="B441">
        <v>-3.1276200000000001E-4</v>
      </c>
      <c r="C441" s="1">
        <v>-1.3799999999999999E-13</v>
      </c>
    </row>
    <row r="442" spans="1:3" x14ac:dyDescent="0.3">
      <c r="A442">
        <v>-36</v>
      </c>
      <c r="B442">
        <v>-3.14882E-4</v>
      </c>
      <c r="C442" s="1">
        <v>-1.09E-13</v>
      </c>
    </row>
    <row r="443" spans="1:3" x14ac:dyDescent="0.3">
      <c r="A443">
        <v>-37</v>
      </c>
      <c r="B443">
        <v>-3.16834E-4</v>
      </c>
      <c r="C443" s="1">
        <v>-6.8000000000000001E-14</v>
      </c>
    </row>
    <row r="444" spans="1:3" x14ac:dyDescent="0.3">
      <c r="A444">
        <v>-38</v>
      </c>
      <c r="B444">
        <v>-3.1844000000000002E-4</v>
      </c>
      <c r="C444" s="1">
        <v>-1.06E-13</v>
      </c>
    </row>
    <row r="445" spans="1:3" x14ac:dyDescent="0.3">
      <c r="A445">
        <v>-39</v>
      </c>
      <c r="B445">
        <v>-3.1989799999999999E-4</v>
      </c>
      <c r="C445" s="1">
        <v>-1.1600000000000001E-13</v>
      </c>
    </row>
    <row r="446" spans="1:3" x14ac:dyDescent="0.3">
      <c r="A446">
        <v>-40</v>
      </c>
      <c r="B446">
        <v>-3.2109199999999998E-4</v>
      </c>
      <c r="C446" s="1">
        <v>-9.1999999999999999E-14</v>
      </c>
    </row>
    <row r="447" spans="1:3" x14ac:dyDescent="0.3">
      <c r="A447">
        <v>-41</v>
      </c>
      <c r="B447">
        <v>-3.2206100000000001E-4</v>
      </c>
      <c r="C447" s="1">
        <v>-1E-13</v>
      </c>
    </row>
    <row r="448" spans="1:3" x14ac:dyDescent="0.3">
      <c r="A448">
        <v>-42</v>
      </c>
      <c r="B448">
        <v>-3.22935E-4</v>
      </c>
      <c r="C448" s="1">
        <v>-4.6E-14</v>
      </c>
    </row>
    <row r="449" spans="1:3" x14ac:dyDescent="0.3">
      <c r="A449">
        <v>-43</v>
      </c>
      <c r="B449">
        <v>-3.2370899999999999E-4</v>
      </c>
      <c r="C449" s="1">
        <v>-9.4000000000000003E-14</v>
      </c>
    </row>
    <row r="450" spans="1:3" x14ac:dyDescent="0.3">
      <c r="A450">
        <v>-44</v>
      </c>
      <c r="B450">
        <v>-3.2438999999999998E-4</v>
      </c>
      <c r="C450" s="1">
        <v>-8.2000000000000004E-14</v>
      </c>
    </row>
    <row r="451" spans="1:3" x14ac:dyDescent="0.3">
      <c r="A451">
        <v>-45</v>
      </c>
      <c r="B451">
        <v>-3.24946E-4</v>
      </c>
      <c r="C451" s="1">
        <v>-1.07E-13</v>
      </c>
    </row>
    <row r="452" spans="1:3" x14ac:dyDescent="0.3">
      <c r="A452">
        <v>-46</v>
      </c>
      <c r="B452">
        <v>-3.2539500000000002E-4</v>
      </c>
      <c r="C452" s="1">
        <v>-8.0999999999999996E-14</v>
      </c>
    </row>
    <row r="453" spans="1:3" x14ac:dyDescent="0.3">
      <c r="A453">
        <v>-47</v>
      </c>
      <c r="B453">
        <v>-3.2580700000000001E-4</v>
      </c>
      <c r="C453" s="1">
        <v>-1.2599999999999999E-13</v>
      </c>
    </row>
    <row r="454" spans="1:3" x14ac:dyDescent="0.3">
      <c r="A454">
        <v>-48</v>
      </c>
      <c r="B454">
        <v>-3.26161E-4</v>
      </c>
      <c r="C454" s="1">
        <v>-7.7999999999999996E-14</v>
      </c>
    </row>
    <row r="455" spans="1:3" x14ac:dyDescent="0.3">
      <c r="A455">
        <v>-49</v>
      </c>
      <c r="B455">
        <v>-3.2646500000000001E-4</v>
      </c>
      <c r="C455" s="1">
        <v>-7.3000000000000004E-14</v>
      </c>
    </row>
    <row r="456" spans="1:3" x14ac:dyDescent="0.3">
      <c r="A456">
        <v>-50</v>
      </c>
      <c r="B456">
        <v>-3.2673000000000001E-4</v>
      </c>
      <c r="C456" s="1">
        <v>-9.7999999999999999E-14</v>
      </c>
    </row>
    <row r="457" spans="1:3" x14ac:dyDescent="0.3">
      <c r="A457">
        <v>-51</v>
      </c>
      <c r="B457">
        <v>-3.2688200000000002E-4</v>
      </c>
      <c r="C457" s="1">
        <v>-9.1000000000000004E-14</v>
      </c>
    </row>
    <row r="458" spans="1:3" x14ac:dyDescent="0.3">
      <c r="A458">
        <v>-52</v>
      </c>
      <c r="B458">
        <v>-3.2714000000000002E-4</v>
      </c>
      <c r="C458" s="1">
        <v>-7.1E-14</v>
      </c>
    </row>
    <row r="459" spans="1:3" x14ac:dyDescent="0.3">
      <c r="A459">
        <v>-53</v>
      </c>
      <c r="B459">
        <v>-3.27304E-4</v>
      </c>
      <c r="C459" s="1">
        <v>-8.0999999999999996E-14</v>
      </c>
    </row>
    <row r="460" spans="1:3" x14ac:dyDescent="0.3">
      <c r="A460">
        <v>-54</v>
      </c>
      <c r="B460">
        <v>-3.27366E-4</v>
      </c>
      <c r="C460" s="1">
        <v>-1.2099999999999999E-13</v>
      </c>
    </row>
    <row r="461" spans="1:3" x14ac:dyDescent="0.3">
      <c r="A461">
        <v>-55</v>
      </c>
      <c r="B461">
        <v>-3.2747400000000002E-4</v>
      </c>
      <c r="C461" s="1">
        <v>-9.5999999999999995E-14</v>
      </c>
    </row>
    <row r="462" spans="1:3" x14ac:dyDescent="0.3">
      <c r="A462">
        <v>-56</v>
      </c>
      <c r="B462">
        <v>-3.27607E-4</v>
      </c>
      <c r="C462" s="1">
        <v>-8.6E-14</v>
      </c>
    </row>
    <row r="463" spans="1:3" x14ac:dyDescent="0.3">
      <c r="A463">
        <v>-57</v>
      </c>
      <c r="B463">
        <v>-3.2766300000000001E-4</v>
      </c>
      <c r="C463" s="1">
        <v>-6.2999999999999997E-14</v>
      </c>
    </row>
    <row r="464" spans="1:3" x14ac:dyDescent="0.3">
      <c r="A464">
        <v>-58</v>
      </c>
      <c r="B464">
        <v>-3.2776399999999997E-4</v>
      </c>
      <c r="C464" s="1">
        <v>-7.4E-14</v>
      </c>
    </row>
    <row r="465" spans="1:3" x14ac:dyDescent="0.3">
      <c r="A465">
        <v>-59</v>
      </c>
      <c r="B465">
        <v>-3.2781299999999999E-4</v>
      </c>
      <c r="C465" s="1">
        <v>-6.8999999999999996E-14</v>
      </c>
    </row>
    <row r="466" spans="1:3" x14ac:dyDescent="0.3">
      <c r="A466">
        <v>-60</v>
      </c>
      <c r="B466">
        <v>-3.2782900000000002E-4</v>
      </c>
      <c r="C466" s="1">
        <v>-5.8000000000000005E-14</v>
      </c>
    </row>
    <row r="467" spans="1:3" x14ac:dyDescent="0.3">
      <c r="A467">
        <v>-61</v>
      </c>
      <c r="B467">
        <v>-3.2786799999999999E-4</v>
      </c>
      <c r="C467" s="1">
        <v>-8.2000000000000004E-14</v>
      </c>
    </row>
    <row r="468" spans="1:3" x14ac:dyDescent="0.3">
      <c r="A468">
        <v>-62</v>
      </c>
      <c r="B468">
        <v>-3.2785799999999999E-4</v>
      </c>
      <c r="C468" s="1">
        <v>-5.9000000000000001E-14</v>
      </c>
    </row>
    <row r="469" spans="1:3" x14ac:dyDescent="0.3">
      <c r="A469">
        <v>-63</v>
      </c>
      <c r="B469">
        <v>-3.2795099999999999E-4</v>
      </c>
      <c r="C469" s="1">
        <v>-2.2000000000000001E-14</v>
      </c>
    </row>
    <row r="470" spans="1:3" x14ac:dyDescent="0.3">
      <c r="A470">
        <v>-64</v>
      </c>
      <c r="B470">
        <v>-3.28179E-4</v>
      </c>
      <c r="C470" s="1">
        <v>-7.7E-14</v>
      </c>
    </row>
    <row r="471" spans="1:3" x14ac:dyDescent="0.3">
      <c r="A471">
        <v>-65</v>
      </c>
      <c r="B471">
        <v>-3.2823699999999999E-4</v>
      </c>
      <c r="C471" s="1">
        <v>-6.4000000000000005E-14</v>
      </c>
    </row>
    <row r="472" spans="1:3" x14ac:dyDescent="0.3">
      <c r="A472">
        <v>-66</v>
      </c>
      <c r="B472">
        <v>-3.2826900000000001E-4</v>
      </c>
      <c r="C472" s="1">
        <v>-6.2999999999999997E-14</v>
      </c>
    </row>
    <row r="473" spans="1:3" x14ac:dyDescent="0.3">
      <c r="A473">
        <v>-67</v>
      </c>
      <c r="B473">
        <v>-3.2834999999999999E-4</v>
      </c>
      <c r="C473" s="1">
        <v>-6.8000000000000001E-14</v>
      </c>
    </row>
    <row r="474" spans="1:3" x14ac:dyDescent="0.3">
      <c r="A474">
        <v>-68</v>
      </c>
      <c r="B474">
        <v>-3.2837799999999999E-4</v>
      </c>
      <c r="C474" s="1">
        <v>-6.8000000000000001E-14</v>
      </c>
    </row>
    <row r="475" spans="1:3" x14ac:dyDescent="0.3">
      <c r="A475">
        <v>-69</v>
      </c>
      <c r="B475">
        <v>-3.2836900000000001E-4</v>
      </c>
      <c r="C475" s="1">
        <v>-6.4000000000000005E-14</v>
      </c>
    </row>
    <row r="476" spans="1:3" x14ac:dyDescent="0.3">
      <c r="A476">
        <v>-70</v>
      </c>
      <c r="B476">
        <v>-3.2844599999999998E-4</v>
      </c>
      <c r="C476" s="1">
        <v>-8.5000000000000004E-14</v>
      </c>
    </row>
    <row r="477" spans="1:3" x14ac:dyDescent="0.3">
      <c r="A477">
        <v>-71</v>
      </c>
      <c r="B477">
        <v>-3.2846600000000002E-4</v>
      </c>
      <c r="C477" s="1">
        <v>-6.4000000000000005E-14</v>
      </c>
    </row>
    <row r="478" spans="1:3" x14ac:dyDescent="0.3">
      <c r="A478">
        <v>-72</v>
      </c>
      <c r="B478">
        <v>-3.28427E-4</v>
      </c>
      <c r="C478" s="1">
        <v>-7.9000000000000004E-14</v>
      </c>
    </row>
    <row r="479" spans="1:3" x14ac:dyDescent="0.3">
      <c r="A479">
        <v>-73</v>
      </c>
      <c r="B479">
        <v>-3.2847399999999999E-4</v>
      </c>
      <c r="C479" s="1">
        <v>-4.3E-14</v>
      </c>
    </row>
    <row r="480" spans="1:3" x14ac:dyDescent="0.3">
      <c r="A480">
        <v>-74</v>
      </c>
      <c r="B480">
        <v>-3.2846600000000002E-4</v>
      </c>
      <c r="C480" s="1">
        <v>-6.5999999999999996E-14</v>
      </c>
    </row>
    <row r="481" spans="1:3" x14ac:dyDescent="0.3">
      <c r="A481">
        <v>-75</v>
      </c>
      <c r="B481">
        <v>-3.28451E-4</v>
      </c>
      <c r="C481" s="1">
        <v>-4.3E-14</v>
      </c>
    </row>
    <row r="482" spans="1:3" x14ac:dyDescent="0.3">
      <c r="A482">
        <v>-76</v>
      </c>
      <c r="B482">
        <v>-3.28537E-4</v>
      </c>
      <c r="C482" s="1">
        <v>-6.8000000000000001E-14</v>
      </c>
    </row>
    <row r="483" spans="1:3" x14ac:dyDescent="0.3">
      <c r="A483">
        <v>-77</v>
      </c>
      <c r="B483">
        <v>-3.2854599999999998E-4</v>
      </c>
      <c r="C483" s="1">
        <v>-7.7999999999999996E-14</v>
      </c>
    </row>
    <row r="484" spans="1:3" x14ac:dyDescent="0.3">
      <c r="A484">
        <v>-78</v>
      </c>
      <c r="B484">
        <v>-3.2881099999999998E-4</v>
      </c>
      <c r="C484" s="1">
        <v>-6.2999999999999997E-14</v>
      </c>
    </row>
    <row r="485" spans="1:3" x14ac:dyDescent="0.3">
      <c r="A485">
        <v>-79</v>
      </c>
      <c r="B485">
        <v>-3.2883100000000002E-4</v>
      </c>
      <c r="C485" s="1">
        <v>-7.4999999999999996E-14</v>
      </c>
    </row>
    <row r="486" spans="1:3" x14ac:dyDescent="0.3">
      <c r="A486">
        <v>-80</v>
      </c>
      <c r="B486">
        <v>-3.2916899999999998E-4</v>
      </c>
      <c r="C486" s="1">
        <v>-8.2000000000000004E-14</v>
      </c>
    </row>
    <row r="487" spans="1:3" x14ac:dyDescent="0.3">
      <c r="A487">
        <v>-81</v>
      </c>
      <c r="B487">
        <v>-3.2976300000000001E-4</v>
      </c>
      <c r="C487" s="1">
        <v>-4.7999999999999997E-14</v>
      </c>
    </row>
    <row r="488" spans="1:3" x14ac:dyDescent="0.3">
      <c r="A488">
        <v>-82</v>
      </c>
      <c r="B488">
        <v>-3.2984799999999999E-4</v>
      </c>
      <c r="C488" s="1">
        <v>-7.6000000000000004E-14</v>
      </c>
    </row>
    <row r="489" spans="1:3" x14ac:dyDescent="0.3">
      <c r="A489">
        <v>-83</v>
      </c>
      <c r="B489">
        <v>-3.2976199999999999E-4</v>
      </c>
      <c r="C489" s="1">
        <v>-7.7E-14</v>
      </c>
    </row>
    <row r="490" spans="1:3" x14ac:dyDescent="0.3">
      <c r="A490">
        <v>-84</v>
      </c>
      <c r="B490">
        <v>-3.2987499999999998E-4</v>
      </c>
      <c r="C490" s="1">
        <v>-5.3000000000000001E-14</v>
      </c>
    </row>
    <row r="491" spans="1:3" x14ac:dyDescent="0.3">
      <c r="A491">
        <v>-85</v>
      </c>
      <c r="B491">
        <v>-3.3001599999999998E-4</v>
      </c>
      <c r="C491" s="1">
        <v>-9.2999999999999995E-14</v>
      </c>
    </row>
    <row r="492" spans="1:3" x14ac:dyDescent="0.3">
      <c r="A492">
        <v>-86</v>
      </c>
      <c r="B492">
        <v>-3.3008100000000003E-4</v>
      </c>
      <c r="C492" s="1">
        <v>-6.2999999999999997E-14</v>
      </c>
    </row>
    <row r="493" spans="1:3" x14ac:dyDescent="0.3">
      <c r="A493">
        <v>-87</v>
      </c>
      <c r="B493">
        <v>-3.30355E-4</v>
      </c>
      <c r="C493" s="1">
        <v>-7.0000000000000005E-14</v>
      </c>
    </row>
    <row r="494" spans="1:3" x14ac:dyDescent="0.3">
      <c r="A494">
        <v>-88</v>
      </c>
      <c r="B494">
        <v>-3.3068099999999999E-4</v>
      </c>
      <c r="C494" s="1">
        <v>-3.5000000000000002E-14</v>
      </c>
    </row>
    <row r="495" spans="1:3" x14ac:dyDescent="0.3">
      <c r="A495">
        <v>-89</v>
      </c>
      <c r="B495">
        <v>-3.3084299999999999E-4</v>
      </c>
      <c r="C495" s="1">
        <v>-5.6999999999999997E-14</v>
      </c>
    </row>
    <row r="496" spans="1:3" x14ac:dyDescent="0.3">
      <c r="A496">
        <v>-90</v>
      </c>
      <c r="B496">
        <v>-3.3089000000000003E-4</v>
      </c>
      <c r="C496" s="1">
        <v>-6.8000000000000001E-14</v>
      </c>
    </row>
    <row r="497" spans="1:3" x14ac:dyDescent="0.3">
      <c r="A497">
        <v>-91</v>
      </c>
      <c r="B497">
        <v>-3.3089799999999999E-4</v>
      </c>
      <c r="C497" s="1">
        <v>-5.8000000000000005E-14</v>
      </c>
    </row>
    <row r="498" spans="1:3" x14ac:dyDescent="0.3">
      <c r="A498">
        <v>-92</v>
      </c>
      <c r="B498">
        <v>-3.3103800000000002E-4</v>
      </c>
      <c r="C498" s="1">
        <v>-3.5999999999999998E-14</v>
      </c>
    </row>
    <row r="499" spans="1:3" x14ac:dyDescent="0.3">
      <c r="A499">
        <v>-93</v>
      </c>
      <c r="B499">
        <v>-3.3128999999999998E-4</v>
      </c>
      <c r="C499" s="1">
        <v>-3.7E-14</v>
      </c>
    </row>
    <row r="500" spans="1:3" x14ac:dyDescent="0.3">
      <c r="A500">
        <v>-94</v>
      </c>
      <c r="B500">
        <v>-3.3142499999999999E-4</v>
      </c>
      <c r="C500" s="1">
        <v>-7.0000000000000005E-14</v>
      </c>
    </row>
    <row r="501" spans="1:3" x14ac:dyDescent="0.3">
      <c r="A501">
        <v>-95</v>
      </c>
      <c r="B501">
        <v>-3.31484E-4</v>
      </c>
      <c r="C501" s="1">
        <v>-5.4999999999999999E-14</v>
      </c>
    </row>
    <row r="502" spans="1:3" x14ac:dyDescent="0.3">
      <c r="A502">
        <v>-96</v>
      </c>
      <c r="B502">
        <v>-3.3125500000000003E-4</v>
      </c>
      <c r="C502" s="1">
        <v>-6.2000000000000001E-14</v>
      </c>
    </row>
    <row r="503" spans="1:3" x14ac:dyDescent="0.3">
      <c r="A503">
        <v>-97</v>
      </c>
      <c r="B503">
        <v>-3.31694E-4</v>
      </c>
      <c r="C503" s="1">
        <v>-7.0000000000000005E-14</v>
      </c>
    </row>
    <row r="504" spans="1:3" x14ac:dyDescent="0.3">
      <c r="A504">
        <v>-98</v>
      </c>
      <c r="B504">
        <v>-3.3267000000000003E-4</v>
      </c>
      <c r="C504" s="1">
        <v>-5.6999999999999997E-14</v>
      </c>
    </row>
    <row r="505" spans="1:3" x14ac:dyDescent="0.3">
      <c r="A505">
        <v>-99</v>
      </c>
      <c r="B505">
        <v>-3.3296600000000002E-4</v>
      </c>
      <c r="C505" s="1">
        <v>-7.0000000000000005E-14</v>
      </c>
    </row>
    <row r="506" spans="1:3" x14ac:dyDescent="0.3">
      <c r="A506">
        <v>-100</v>
      </c>
      <c r="B506">
        <v>-3.33126E-4</v>
      </c>
      <c r="C506" s="1">
        <v>-4.3E-14</v>
      </c>
    </row>
    <row r="507" spans="1:3" x14ac:dyDescent="0.3">
      <c r="A507">
        <v>-100</v>
      </c>
      <c r="B507">
        <v>-3.3264200000000002E-4</v>
      </c>
      <c r="C507" s="1">
        <v>-2.8000000000000001E-14</v>
      </c>
    </row>
    <row r="508" spans="1:3" x14ac:dyDescent="0.3">
      <c r="A508">
        <v>-99</v>
      </c>
      <c r="B508">
        <v>-3.3211599999999998E-4</v>
      </c>
      <c r="C508" s="1">
        <v>-8.5000000000000004E-14</v>
      </c>
    </row>
    <row r="509" spans="1:3" x14ac:dyDescent="0.3">
      <c r="A509">
        <v>-98</v>
      </c>
      <c r="B509">
        <v>-3.31267E-4</v>
      </c>
      <c r="C509" s="1">
        <v>-6.8999999999999996E-14</v>
      </c>
    </row>
    <row r="510" spans="1:3" x14ac:dyDescent="0.3">
      <c r="A510">
        <v>-97</v>
      </c>
      <c r="B510">
        <v>-3.3078600000000001E-4</v>
      </c>
      <c r="C510" s="1">
        <v>-4.7000000000000002E-14</v>
      </c>
    </row>
    <row r="511" spans="1:3" x14ac:dyDescent="0.3">
      <c r="A511">
        <v>-96</v>
      </c>
      <c r="B511">
        <v>-3.2996399999999997E-4</v>
      </c>
      <c r="C511" s="1">
        <v>-5.9999999999999997E-14</v>
      </c>
    </row>
    <row r="512" spans="1:3" x14ac:dyDescent="0.3">
      <c r="A512">
        <v>-95</v>
      </c>
      <c r="B512">
        <v>-3.2909500000000001E-4</v>
      </c>
      <c r="C512" s="1">
        <v>-2.6999999999999999E-14</v>
      </c>
    </row>
    <row r="513" spans="1:3" x14ac:dyDescent="0.3">
      <c r="A513">
        <v>-94</v>
      </c>
      <c r="B513">
        <v>-3.2848900000000001E-4</v>
      </c>
      <c r="C513" s="1">
        <v>-4.8999999999999999E-14</v>
      </c>
    </row>
    <row r="514" spans="1:3" x14ac:dyDescent="0.3">
      <c r="A514">
        <v>-93</v>
      </c>
      <c r="B514">
        <v>-3.2771800000000001E-4</v>
      </c>
      <c r="C514" s="1">
        <v>-5.4999999999999999E-14</v>
      </c>
    </row>
    <row r="515" spans="1:3" x14ac:dyDescent="0.3">
      <c r="A515">
        <v>-92</v>
      </c>
      <c r="B515">
        <v>-3.2684400000000002E-4</v>
      </c>
      <c r="C515" s="1">
        <v>-5.8000000000000005E-14</v>
      </c>
    </row>
    <row r="516" spans="1:3" x14ac:dyDescent="0.3">
      <c r="A516">
        <v>-91</v>
      </c>
      <c r="B516">
        <v>-3.2625900000000002E-4</v>
      </c>
      <c r="C516" s="1">
        <v>-4.4999999999999998E-14</v>
      </c>
    </row>
    <row r="517" spans="1:3" x14ac:dyDescent="0.3">
      <c r="A517">
        <v>-90</v>
      </c>
      <c r="B517">
        <v>-3.2547700000000001E-4</v>
      </c>
      <c r="C517" s="1">
        <v>-1.6000000000000001E-14</v>
      </c>
    </row>
    <row r="518" spans="1:3" x14ac:dyDescent="0.3">
      <c r="A518">
        <v>-89</v>
      </c>
      <c r="B518">
        <v>-3.24791E-4</v>
      </c>
      <c r="C518" s="1">
        <v>-5.1999999999999999E-14</v>
      </c>
    </row>
    <row r="519" spans="1:3" x14ac:dyDescent="0.3">
      <c r="A519">
        <v>-88</v>
      </c>
      <c r="B519">
        <v>-3.2399700000000002E-4</v>
      </c>
      <c r="C519" s="1">
        <v>-4E-14</v>
      </c>
    </row>
    <row r="520" spans="1:3" x14ac:dyDescent="0.3">
      <c r="A520">
        <v>-87</v>
      </c>
      <c r="B520">
        <v>-3.2330400000000001E-4</v>
      </c>
      <c r="C520" s="1">
        <v>-2.9999999999999998E-14</v>
      </c>
    </row>
    <row r="521" spans="1:3" x14ac:dyDescent="0.3">
      <c r="A521">
        <v>-86</v>
      </c>
      <c r="B521">
        <v>-3.2267E-4</v>
      </c>
      <c r="C521" s="1">
        <v>-3.8000000000000002E-14</v>
      </c>
    </row>
    <row r="522" spans="1:3" x14ac:dyDescent="0.3">
      <c r="A522">
        <v>-85</v>
      </c>
      <c r="B522">
        <v>-3.2195200000000002E-4</v>
      </c>
      <c r="C522" s="1">
        <v>-7.4999999999999996E-14</v>
      </c>
    </row>
    <row r="523" spans="1:3" x14ac:dyDescent="0.3">
      <c r="A523">
        <v>-84</v>
      </c>
      <c r="B523">
        <v>-3.2131599999999998E-4</v>
      </c>
      <c r="C523" s="1">
        <v>-5.6999999999999997E-14</v>
      </c>
    </row>
    <row r="524" spans="1:3" x14ac:dyDescent="0.3">
      <c r="A524">
        <v>-83</v>
      </c>
      <c r="B524">
        <v>-3.2066499999999998E-4</v>
      </c>
      <c r="C524" s="1">
        <v>-6.1000000000000005E-14</v>
      </c>
    </row>
    <row r="525" spans="1:3" x14ac:dyDescent="0.3">
      <c r="A525">
        <v>-82</v>
      </c>
      <c r="B525">
        <v>-3.19995E-4</v>
      </c>
      <c r="C525" s="1">
        <v>-7.1999999999999996E-14</v>
      </c>
    </row>
    <row r="526" spans="1:3" x14ac:dyDescent="0.3">
      <c r="A526">
        <v>-81</v>
      </c>
      <c r="B526">
        <v>-3.1938499999999999E-4</v>
      </c>
      <c r="C526" s="1">
        <v>-2.3999999999999999E-14</v>
      </c>
    </row>
    <row r="527" spans="1:3" x14ac:dyDescent="0.3">
      <c r="A527">
        <v>-80</v>
      </c>
      <c r="B527">
        <v>-3.1881999999999999E-4</v>
      </c>
      <c r="C527" s="1">
        <v>-8E-14</v>
      </c>
    </row>
    <row r="528" spans="1:3" x14ac:dyDescent="0.3">
      <c r="A528">
        <v>-79</v>
      </c>
      <c r="B528">
        <v>-3.1824000000000002E-4</v>
      </c>
      <c r="C528" s="1">
        <v>-1.9000000000000001E-14</v>
      </c>
    </row>
    <row r="529" spans="1:3" x14ac:dyDescent="0.3">
      <c r="A529">
        <v>-78</v>
      </c>
      <c r="B529">
        <v>-3.1763100000000002E-4</v>
      </c>
      <c r="C529" s="1">
        <v>-2.5000000000000001E-14</v>
      </c>
    </row>
    <row r="530" spans="1:3" x14ac:dyDescent="0.3">
      <c r="A530">
        <v>-77</v>
      </c>
      <c r="B530">
        <v>-3.1705299999999997E-4</v>
      </c>
      <c r="C530" s="1">
        <v>-1.4999999999999999E-14</v>
      </c>
    </row>
    <row r="531" spans="1:3" x14ac:dyDescent="0.3">
      <c r="A531">
        <v>-76</v>
      </c>
      <c r="B531">
        <v>-3.1654900000000001E-4</v>
      </c>
      <c r="C531" s="1">
        <v>-4E-14</v>
      </c>
    </row>
    <row r="532" spans="1:3" x14ac:dyDescent="0.3">
      <c r="A532">
        <v>-75</v>
      </c>
      <c r="B532">
        <v>-3.1598800000000001E-4</v>
      </c>
      <c r="C532" s="1">
        <v>-3.7E-14</v>
      </c>
    </row>
    <row r="533" spans="1:3" x14ac:dyDescent="0.3">
      <c r="A533">
        <v>-74</v>
      </c>
      <c r="B533">
        <v>-3.1543499999999998E-4</v>
      </c>
      <c r="C533" s="1">
        <v>-4.8999999999999999E-14</v>
      </c>
    </row>
    <row r="534" spans="1:3" x14ac:dyDescent="0.3">
      <c r="A534">
        <v>-73</v>
      </c>
      <c r="B534">
        <v>-3.1488300000000001E-4</v>
      </c>
      <c r="C534" s="1">
        <v>-6.8999999999999996E-14</v>
      </c>
    </row>
    <row r="535" spans="1:3" x14ac:dyDescent="0.3">
      <c r="A535">
        <v>-72</v>
      </c>
      <c r="B535">
        <v>-3.1432699999999999E-4</v>
      </c>
      <c r="C535" s="1">
        <v>-6.5999999999999996E-14</v>
      </c>
    </row>
    <row r="536" spans="1:3" x14ac:dyDescent="0.3">
      <c r="A536">
        <v>-71</v>
      </c>
      <c r="B536">
        <v>-3.1379900000000002E-4</v>
      </c>
      <c r="C536" s="1">
        <v>-1.6000000000000001E-14</v>
      </c>
    </row>
    <row r="537" spans="1:3" x14ac:dyDescent="0.3">
      <c r="A537">
        <v>-70</v>
      </c>
      <c r="B537">
        <v>-3.13281E-4</v>
      </c>
      <c r="C537" s="1">
        <v>-4.1000000000000002E-14</v>
      </c>
    </row>
    <row r="538" spans="1:3" x14ac:dyDescent="0.3">
      <c r="A538">
        <v>-69</v>
      </c>
      <c r="B538">
        <v>-3.1275200000000002E-4</v>
      </c>
      <c r="C538" s="1">
        <v>-3.1E-14</v>
      </c>
    </row>
    <row r="539" spans="1:3" x14ac:dyDescent="0.3">
      <c r="A539">
        <v>-68</v>
      </c>
      <c r="B539">
        <v>-3.1214799999999999E-4</v>
      </c>
      <c r="C539" s="1">
        <v>-5.8000000000000005E-14</v>
      </c>
    </row>
    <row r="540" spans="1:3" x14ac:dyDescent="0.3">
      <c r="A540">
        <v>-67</v>
      </c>
      <c r="B540">
        <v>-3.1164300000000001E-4</v>
      </c>
      <c r="C540" s="1">
        <v>-5.1999999999999999E-14</v>
      </c>
    </row>
    <row r="541" spans="1:3" x14ac:dyDescent="0.3">
      <c r="A541">
        <v>-66</v>
      </c>
      <c r="B541">
        <v>-3.1111399999999998E-4</v>
      </c>
      <c r="C541" s="1">
        <v>-8.0999999999999996E-14</v>
      </c>
    </row>
    <row r="542" spans="1:3" x14ac:dyDescent="0.3">
      <c r="A542">
        <v>-65</v>
      </c>
      <c r="B542">
        <v>-3.1057600000000002E-4</v>
      </c>
      <c r="C542" s="1">
        <v>-1.7E-14</v>
      </c>
    </row>
    <row r="543" spans="1:3" x14ac:dyDescent="0.3">
      <c r="A543">
        <v>-64</v>
      </c>
      <c r="B543">
        <v>-3.1005900000000001E-4</v>
      </c>
      <c r="C543" s="1">
        <v>-2.8000000000000001E-14</v>
      </c>
    </row>
    <row r="544" spans="1:3" x14ac:dyDescent="0.3">
      <c r="A544">
        <v>-63</v>
      </c>
      <c r="B544">
        <v>-3.0951200000000001E-4</v>
      </c>
      <c r="C544" s="1">
        <v>-2.2000000000000001E-14</v>
      </c>
    </row>
    <row r="545" spans="1:3" x14ac:dyDescent="0.3">
      <c r="A545">
        <v>-62</v>
      </c>
      <c r="B545">
        <v>-3.0898900000000002E-4</v>
      </c>
      <c r="C545" s="1">
        <v>-5.1999999999999999E-14</v>
      </c>
    </row>
    <row r="546" spans="1:3" x14ac:dyDescent="0.3">
      <c r="A546">
        <v>-61</v>
      </c>
      <c r="B546">
        <v>-3.0845800000000001E-4</v>
      </c>
      <c r="C546" s="1">
        <v>-3.2000000000000002E-14</v>
      </c>
    </row>
    <row r="547" spans="1:3" x14ac:dyDescent="0.3">
      <c r="A547">
        <v>-60</v>
      </c>
      <c r="B547">
        <v>-3.0795200000000001E-4</v>
      </c>
      <c r="C547" s="1">
        <v>-5.8000000000000005E-14</v>
      </c>
    </row>
    <row r="548" spans="1:3" x14ac:dyDescent="0.3">
      <c r="A548">
        <v>-59</v>
      </c>
      <c r="B548">
        <v>-3.0736700000000001E-4</v>
      </c>
      <c r="C548" s="1">
        <v>-5.9000000000000001E-14</v>
      </c>
    </row>
    <row r="549" spans="1:3" x14ac:dyDescent="0.3">
      <c r="A549">
        <v>-58</v>
      </c>
      <c r="B549">
        <v>-3.0681699999999997E-4</v>
      </c>
      <c r="C549" s="1">
        <v>-4.3E-14</v>
      </c>
    </row>
    <row r="550" spans="1:3" x14ac:dyDescent="0.3">
      <c r="A550">
        <v>-57</v>
      </c>
      <c r="B550">
        <v>-3.0623100000000002E-4</v>
      </c>
      <c r="C550" s="1">
        <v>-2E-14</v>
      </c>
    </row>
    <row r="551" spans="1:3" x14ac:dyDescent="0.3">
      <c r="A551">
        <v>-56</v>
      </c>
      <c r="B551">
        <v>-3.05686E-4</v>
      </c>
      <c r="C551" s="1">
        <v>-2.2000000000000001E-14</v>
      </c>
    </row>
    <row r="552" spans="1:3" x14ac:dyDescent="0.3">
      <c r="A552">
        <v>-55</v>
      </c>
      <c r="B552">
        <v>-3.0505799999999998E-4</v>
      </c>
      <c r="C552" s="1">
        <v>-1.6000000000000001E-14</v>
      </c>
    </row>
    <row r="553" spans="1:3" x14ac:dyDescent="0.3">
      <c r="A553">
        <v>-54</v>
      </c>
      <c r="B553">
        <v>-3.04488E-4</v>
      </c>
      <c r="C553" s="1">
        <v>-5.3000000000000001E-14</v>
      </c>
    </row>
    <row r="554" spans="1:3" x14ac:dyDescent="0.3">
      <c r="A554">
        <v>-53</v>
      </c>
      <c r="B554">
        <v>-3.0387200000000001E-4</v>
      </c>
      <c r="C554" s="1">
        <v>-1.4999999999999999E-14</v>
      </c>
    </row>
    <row r="555" spans="1:3" x14ac:dyDescent="0.3">
      <c r="A555">
        <v>-52</v>
      </c>
      <c r="B555">
        <v>-3.0319800000000002E-4</v>
      </c>
      <c r="C555" s="1">
        <v>-2.5000000000000001E-14</v>
      </c>
    </row>
    <row r="556" spans="1:3" x14ac:dyDescent="0.3">
      <c r="A556">
        <v>-51</v>
      </c>
      <c r="B556">
        <v>-3.0254099999999998E-4</v>
      </c>
      <c r="C556" s="1">
        <v>8.9999999999999995E-15</v>
      </c>
    </row>
    <row r="557" spans="1:3" x14ac:dyDescent="0.3">
      <c r="A557">
        <v>-50</v>
      </c>
      <c r="B557">
        <v>-3.0185599999999998E-4</v>
      </c>
      <c r="C557" s="1">
        <v>2E-14</v>
      </c>
    </row>
    <row r="558" spans="1:3" x14ac:dyDescent="0.3">
      <c r="A558">
        <v>-49</v>
      </c>
      <c r="B558">
        <v>-3.0112599999999998E-4</v>
      </c>
      <c r="C558" s="1">
        <v>-3.2000000000000002E-14</v>
      </c>
    </row>
    <row r="559" spans="1:3" x14ac:dyDescent="0.3">
      <c r="A559">
        <v>-48</v>
      </c>
      <c r="B559">
        <v>-3.0038500000000002E-4</v>
      </c>
      <c r="C559" s="1">
        <v>-4.1999999999999998E-14</v>
      </c>
    </row>
    <row r="560" spans="1:3" x14ac:dyDescent="0.3">
      <c r="A560">
        <v>-47</v>
      </c>
      <c r="B560">
        <v>-2.99599E-4</v>
      </c>
      <c r="C560" s="1">
        <v>-1E-14</v>
      </c>
    </row>
    <row r="561" spans="1:3" x14ac:dyDescent="0.3">
      <c r="A561">
        <v>-46</v>
      </c>
      <c r="B561">
        <v>-2.98807E-4</v>
      </c>
      <c r="C561" s="1">
        <v>-4.1999999999999998E-14</v>
      </c>
    </row>
    <row r="562" spans="1:3" x14ac:dyDescent="0.3">
      <c r="A562">
        <v>-45</v>
      </c>
      <c r="B562">
        <v>-2.9795100000000002E-4</v>
      </c>
      <c r="C562" s="1">
        <v>-5.0999999999999997E-14</v>
      </c>
    </row>
    <row r="563" spans="1:3" x14ac:dyDescent="0.3">
      <c r="A563">
        <v>-44</v>
      </c>
      <c r="B563">
        <v>-2.9701100000000002E-4</v>
      </c>
      <c r="C563" s="1">
        <v>-7.0000000000000005E-14</v>
      </c>
    </row>
    <row r="564" spans="1:3" x14ac:dyDescent="0.3">
      <c r="A564">
        <v>-43</v>
      </c>
      <c r="B564">
        <v>-2.9596400000000001E-4</v>
      </c>
      <c r="C564" s="1">
        <v>-2.3E-14</v>
      </c>
    </row>
    <row r="565" spans="1:3" x14ac:dyDescent="0.3">
      <c r="A565">
        <v>-42</v>
      </c>
      <c r="B565">
        <v>-2.9486900000000001E-4</v>
      </c>
      <c r="C565" s="1">
        <v>-6.8999999999999996E-14</v>
      </c>
    </row>
    <row r="566" spans="1:3" x14ac:dyDescent="0.3">
      <c r="A566">
        <v>-41</v>
      </c>
      <c r="B566">
        <v>-2.93632E-4</v>
      </c>
      <c r="C566" s="1">
        <v>-4.7999999999999997E-14</v>
      </c>
    </row>
    <row r="567" spans="1:3" x14ac:dyDescent="0.3">
      <c r="A567">
        <v>-40</v>
      </c>
      <c r="B567">
        <v>-2.9228799999999998E-4</v>
      </c>
      <c r="C567" s="1">
        <v>-6.5000000000000001E-14</v>
      </c>
    </row>
    <row r="568" spans="1:3" x14ac:dyDescent="0.3">
      <c r="A568">
        <v>-39</v>
      </c>
      <c r="B568">
        <v>-2.9074500000000002E-4</v>
      </c>
      <c r="C568" s="1">
        <v>-6.8999999999999996E-14</v>
      </c>
    </row>
    <row r="569" spans="1:3" x14ac:dyDescent="0.3">
      <c r="A569">
        <v>-38</v>
      </c>
      <c r="B569">
        <v>-2.8908800000000001E-4</v>
      </c>
      <c r="C569" s="1">
        <v>-6.7000000000000005E-14</v>
      </c>
    </row>
    <row r="570" spans="1:3" x14ac:dyDescent="0.3">
      <c r="A570">
        <v>-37</v>
      </c>
      <c r="B570">
        <v>-2.87132E-4</v>
      </c>
      <c r="C570" s="1">
        <v>-5.9999999999999997E-14</v>
      </c>
    </row>
    <row r="571" spans="1:3" x14ac:dyDescent="0.3">
      <c r="A571">
        <v>-36</v>
      </c>
      <c r="B571">
        <v>-2.85004E-4</v>
      </c>
      <c r="C571" s="1">
        <v>-6.8999999999999996E-14</v>
      </c>
    </row>
    <row r="572" spans="1:3" x14ac:dyDescent="0.3">
      <c r="A572">
        <v>-35</v>
      </c>
      <c r="B572">
        <v>-2.8263399999999998E-4</v>
      </c>
      <c r="C572" s="1">
        <v>-4.4999999999999998E-14</v>
      </c>
    </row>
    <row r="573" spans="1:3" x14ac:dyDescent="0.3">
      <c r="A573">
        <v>-34</v>
      </c>
      <c r="B573">
        <v>-2.7991300000000002E-4</v>
      </c>
      <c r="C573" s="1">
        <v>-1.7E-14</v>
      </c>
    </row>
    <row r="574" spans="1:3" x14ac:dyDescent="0.3">
      <c r="A574">
        <v>-33</v>
      </c>
      <c r="B574">
        <v>-2.7689000000000001E-4</v>
      </c>
      <c r="C574" s="1">
        <v>-3.5000000000000002E-14</v>
      </c>
    </row>
    <row r="575" spans="1:3" x14ac:dyDescent="0.3">
      <c r="A575">
        <v>-32</v>
      </c>
      <c r="B575">
        <v>-2.7350999999999997E-4</v>
      </c>
      <c r="C575" s="1">
        <v>-2.5000000000000001E-14</v>
      </c>
    </row>
    <row r="576" spans="1:3" x14ac:dyDescent="0.3">
      <c r="A576">
        <v>-31</v>
      </c>
      <c r="B576">
        <v>-2.6979499999999997E-4</v>
      </c>
      <c r="C576" s="1">
        <v>-7.1999999999999996E-14</v>
      </c>
    </row>
    <row r="577" spans="1:3" x14ac:dyDescent="0.3">
      <c r="A577">
        <v>-30</v>
      </c>
      <c r="B577">
        <v>-2.65717E-4</v>
      </c>
      <c r="C577" s="1">
        <v>-5.9000000000000001E-14</v>
      </c>
    </row>
    <row r="578" spans="1:3" x14ac:dyDescent="0.3">
      <c r="A578">
        <v>-29</v>
      </c>
      <c r="B578">
        <v>-2.6130700000000001E-4</v>
      </c>
      <c r="C578" s="1">
        <v>-2.6E-14</v>
      </c>
    </row>
    <row r="579" spans="1:3" x14ac:dyDescent="0.3">
      <c r="A579">
        <v>-28</v>
      </c>
      <c r="B579">
        <v>-2.5644600000000002E-4</v>
      </c>
      <c r="C579" s="1">
        <v>-2.3E-14</v>
      </c>
    </row>
    <row r="580" spans="1:3" x14ac:dyDescent="0.3">
      <c r="A580">
        <v>-27</v>
      </c>
      <c r="B580">
        <v>-2.51191E-4</v>
      </c>
      <c r="C580" s="1">
        <v>-2.8000000000000001E-14</v>
      </c>
    </row>
    <row r="581" spans="1:3" x14ac:dyDescent="0.3">
      <c r="A581">
        <v>-26</v>
      </c>
      <c r="B581">
        <v>-2.45541E-4</v>
      </c>
      <c r="C581" s="1">
        <v>-2.6999999999999999E-14</v>
      </c>
    </row>
    <row r="582" spans="1:3" x14ac:dyDescent="0.3">
      <c r="A582">
        <v>-25</v>
      </c>
      <c r="B582">
        <v>-2.3945100000000001E-4</v>
      </c>
      <c r="C582" s="1">
        <v>-2.9999999999999998E-14</v>
      </c>
    </row>
    <row r="583" spans="1:3" x14ac:dyDescent="0.3">
      <c r="A583">
        <v>-24</v>
      </c>
      <c r="B583">
        <v>-2.33038E-4</v>
      </c>
      <c r="C583" s="1">
        <v>-8.9999999999999995E-15</v>
      </c>
    </row>
    <row r="584" spans="1:3" x14ac:dyDescent="0.3">
      <c r="A584">
        <v>-23</v>
      </c>
      <c r="B584">
        <v>-2.26178E-4</v>
      </c>
      <c r="C584" s="1">
        <v>-2.3E-14</v>
      </c>
    </row>
    <row r="585" spans="1:3" x14ac:dyDescent="0.3">
      <c r="A585">
        <v>-22</v>
      </c>
      <c r="B585">
        <v>-2.18996E-4</v>
      </c>
      <c r="C585" s="1">
        <v>-1.4999999999999999E-14</v>
      </c>
    </row>
    <row r="586" spans="1:3" x14ac:dyDescent="0.3">
      <c r="A586">
        <v>-21</v>
      </c>
      <c r="B586">
        <v>-2.1136000000000001E-4</v>
      </c>
      <c r="C586" s="1">
        <v>-6.4000000000000005E-14</v>
      </c>
    </row>
    <row r="587" spans="1:3" x14ac:dyDescent="0.3">
      <c r="A587">
        <v>-20</v>
      </c>
      <c r="B587">
        <v>-2.03387E-4</v>
      </c>
      <c r="C587" s="1">
        <v>-2.9999999999999998E-14</v>
      </c>
    </row>
    <row r="588" spans="1:3" x14ac:dyDescent="0.3">
      <c r="A588">
        <v>-19</v>
      </c>
      <c r="B588">
        <v>-1.9508000000000001E-4</v>
      </c>
      <c r="C588" s="1">
        <v>-3.4E-14</v>
      </c>
    </row>
    <row r="589" spans="1:3" x14ac:dyDescent="0.3">
      <c r="A589">
        <v>-18</v>
      </c>
      <c r="B589">
        <v>-1.8641799999999999E-4</v>
      </c>
      <c r="C589" s="1">
        <v>-2.0000000000000002E-15</v>
      </c>
    </row>
    <row r="590" spans="1:3" x14ac:dyDescent="0.3">
      <c r="A590">
        <v>-17</v>
      </c>
      <c r="B590">
        <v>-1.7740599999999999E-4</v>
      </c>
      <c r="C590" s="1">
        <v>-4.7999999999999997E-14</v>
      </c>
    </row>
    <row r="591" spans="1:3" x14ac:dyDescent="0.3">
      <c r="A591">
        <v>-16</v>
      </c>
      <c r="B591">
        <v>-1.6804600000000001E-4</v>
      </c>
      <c r="C591" s="1">
        <v>-4.0000000000000003E-15</v>
      </c>
    </row>
    <row r="592" spans="1:3" x14ac:dyDescent="0.3">
      <c r="A592">
        <v>-15</v>
      </c>
      <c r="B592">
        <v>-1.58431E-4</v>
      </c>
      <c r="C592" s="1">
        <v>-1.3E-14</v>
      </c>
    </row>
    <row r="593" spans="1:3" x14ac:dyDescent="0.3">
      <c r="A593">
        <v>-14</v>
      </c>
      <c r="B593">
        <v>-1.4851099999999999E-4</v>
      </c>
      <c r="C593" s="1">
        <v>-3.4E-14</v>
      </c>
    </row>
    <row r="594" spans="1:3" x14ac:dyDescent="0.3">
      <c r="A594">
        <v>-13</v>
      </c>
      <c r="B594">
        <v>-1.38307E-4</v>
      </c>
      <c r="C594" s="1">
        <v>-5E-15</v>
      </c>
    </row>
    <row r="595" spans="1:3" x14ac:dyDescent="0.3">
      <c r="A595">
        <v>-12</v>
      </c>
      <c r="B595">
        <v>-1.2788799999999999E-4</v>
      </c>
      <c r="C595">
        <v>0</v>
      </c>
    </row>
    <row r="596" spans="1:3" x14ac:dyDescent="0.3">
      <c r="A596">
        <v>-11</v>
      </c>
      <c r="B596">
        <v>-1.17243E-4</v>
      </c>
      <c r="C596" s="1">
        <v>-1.9000000000000001E-14</v>
      </c>
    </row>
    <row r="597" spans="1:3" x14ac:dyDescent="0.3">
      <c r="A597">
        <v>-10</v>
      </c>
      <c r="B597">
        <v>-1.06378E-4</v>
      </c>
      <c r="C597" s="1">
        <v>-1.1E-14</v>
      </c>
    </row>
    <row r="598" spans="1:3" x14ac:dyDescent="0.3">
      <c r="A598">
        <v>-9</v>
      </c>
      <c r="B598" s="1">
        <v>-9.5385799999999997E-5</v>
      </c>
      <c r="C598" s="1">
        <v>-1.7999999999999999E-14</v>
      </c>
    </row>
    <row r="599" spans="1:3" x14ac:dyDescent="0.3">
      <c r="A599">
        <v>-8</v>
      </c>
      <c r="B599" s="1">
        <v>-8.4273700000000006E-5</v>
      </c>
      <c r="C599" s="1">
        <v>-4.4000000000000002E-14</v>
      </c>
    </row>
    <row r="600" spans="1:3" x14ac:dyDescent="0.3">
      <c r="A600">
        <v>-7</v>
      </c>
      <c r="B600" s="1">
        <v>-7.3044000000000001E-5</v>
      </c>
      <c r="C600" s="1">
        <v>-2.3999999999999999E-14</v>
      </c>
    </row>
    <row r="601" spans="1:3" x14ac:dyDescent="0.3">
      <c r="A601">
        <v>-6</v>
      </c>
      <c r="B601" s="1">
        <v>-6.18351E-5</v>
      </c>
      <c r="C601" s="1">
        <v>-8.0000000000000006E-15</v>
      </c>
    </row>
    <row r="602" spans="1:3" x14ac:dyDescent="0.3">
      <c r="A602">
        <v>-5</v>
      </c>
      <c r="B602" s="1">
        <v>-5.0668299999999997E-5</v>
      </c>
      <c r="C602" s="1">
        <v>2.9999999999999998E-15</v>
      </c>
    </row>
    <row r="603" spans="1:3" x14ac:dyDescent="0.3">
      <c r="A603">
        <v>-4</v>
      </c>
      <c r="B603" s="1">
        <v>-3.9589499999999998E-5</v>
      </c>
      <c r="C603" s="1">
        <v>1.1E-14</v>
      </c>
    </row>
    <row r="604" spans="1:3" x14ac:dyDescent="0.3">
      <c r="A604">
        <v>-3</v>
      </c>
      <c r="B604" s="1">
        <v>-2.86907E-5</v>
      </c>
      <c r="C604" s="1">
        <v>-3.5999999999999998E-14</v>
      </c>
    </row>
    <row r="605" spans="1:3" x14ac:dyDescent="0.3">
      <c r="A605">
        <v>-2</v>
      </c>
      <c r="B605" s="1">
        <v>-1.8195100000000001E-5</v>
      </c>
      <c r="C605" s="1">
        <v>7.0000000000000001E-15</v>
      </c>
    </row>
    <row r="606" spans="1:3" x14ac:dyDescent="0.3">
      <c r="A606">
        <v>-1</v>
      </c>
      <c r="B606" s="1">
        <v>-8.2539799999999995E-6</v>
      </c>
      <c r="C606" s="1">
        <v>-3.1E-14</v>
      </c>
    </row>
    <row r="607" spans="1:3" x14ac:dyDescent="0.3">
      <c r="A607">
        <v>0</v>
      </c>
      <c r="B607" s="1">
        <v>8.3719499999999997E-7</v>
      </c>
      <c r="C607" s="1">
        <v>-1.7E-14</v>
      </c>
    </row>
    <row r="608" spans="1:3" x14ac:dyDescent="0.3">
      <c r="A608">
        <v>0</v>
      </c>
      <c r="B608" s="1">
        <v>2.46521E-6</v>
      </c>
      <c r="C608" s="1">
        <v>6.6899999999999998E-13</v>
      </c>
    </row>
    <row r="609" spans="1:3" x14ac:dyDescent="0.3">
      <c r="A609">
        <v>-1</v>
      </c>
      <c r="B609" s="1">
        <v>-1.3403E-5</v>
      </c>
      <c r="C609" s="1">
        <v>2.6800000000000002E-13</v>
      </c>
    </row>
    <row r="610" spans="1:3" x14ac:dyDescent="0.3">
      <c r="A610">
        <v>-2</v>
      </c>
      <c r="B610" s="1">
        <v>-3.0742299999999999E-5</v>
      </c>
      <c r="C610" s="1">
        <v>7.4E-14</v>
      </c>
    </row>
    <row r="611" spans="1:3" x14ac:dyDescent="0.3">
      <c r="A611">
        <v>-3</v>
      </c>
      <c r="B611" s="1">
        <v>-4.91211E-5</v>
      </c>
      <c r="C611" s="1">
        <v>2.6999999999999999E-14</v>
      </c>
    </row>
    <row r="612" spans="1:3" x14ac:dyDescent="0.3">
      <c r="A612">
        <v>-4</v>
      </c>
      <c r="B612" s="1">
        <v>-6.82507E-5</v>
      </c>
      <c r="C612" s="1">
        <v>2.2000000000000001E-14</v>
      </c>
    </row>
    <row r="613" spans="1:3" x14ac:dyDescent="0.3">
      <c r="A613">
        <v>-5</v>
      </c>
      <c r="B613" s="1">
        <v>-8.7775000000000006E-5</v>
      </c>
      <c r="C613" s="1">
        <v>-2.0999999999999999E-14</v>
      </c>
    </row>
    <row r="614" spans="1:3" x14ac:dyDescent="0.3">
      <c r="A614">
        <v>-6</v>
      </c>
      <c r="B614">
        <v>-1.075953E-4</v>
      </c>
      <c r="C614" s="1">
        <v>-4E-14</v>
      </c>
    </row>
    <row r="615" spans="1:3" x14ac:dyDescent="0.3">
      <c r="A615">
        <v>-7</v>
      </c>
      <c r="B615">
        <v>-1.27472E-4</v>
      </c>
      <c r="C615" s="1">
        <v>-6.2999999999999997E-14</v>
      </c>
    </row>
    <row r="616" spans="1:3" x14ac:dyDescent="0.3">
      <c r="A616">
        <v>-8</v>
      </c>
      <c r="B616">
        <v>-1.47713E-4</v>
      </c>
      <c r="C616" s="1">
        <v>-4.7000000000000002E-14</v>
      </c>
    </row>
    <row r="617" spans="1:3" x14ac:dyDescent="0.3">
      <c r="A617">
        <v>-9</v>
      </c>
      <c r="B617">
        <v>-1.6788E-4</v>
      </c>
      <c r="C617" s="1">
        <v>-6.5000000000000001E-14</v>
      </c>
    </row>
    <row r="618" spans="1:3" x14ac:dyDescent="0.3">
      <c r="A618">
        <v>-10</v>
      </c>
      <c r="B618">
        <v>-1.88049E-4</v>
      </c>
      <c r="C618" s="1">
        <v>-5.6999999999999997E-14</v>
      </c>
    </row>
    <row r="619" spans="1:3" x14ac:dyDescent="0.3">
      <c r="A619">
        <v>-11</v>
      </c>
      <c r="B619">
        <v>-2.0824400000000001E-4</v>
      </c>
      <c r="C619" s="1">
        <v>-9.7000000000000003E-14</v>
      </c>
    </row>
    <row r="620" spans="1:3" x14ac:dyDescent="0.3">
      <c r="A620">
        <v>-12</v>
      </c>
      <c r="B620">
        <v>-2.2821399999999999E-4</v>
      </c>
      <c r="C620" s="1">
        <v>-1.43E-13</v>
      </c>
    </row>
    <row r="621" spans="1:3" x14ac:dyDescent="0.3">
      <c r="A621">
        <v>-13</v>
      </c>
      <c r="B621">
        <v>-2.4800000000000001E-4</v>
      </c>
      <c r="C621" s="1">
        <v>-6.2999999999999997E-14</v>
      </c>
    </row>
    <row r="622" spans="1:3" x14ac:dyDescent="0.3">
      <c r="A622">
        <v>-14</v>
      </c>
      <c r="B622">
        <v>-2.678E-4</v>
      </c>
      <c r="C622" s="1">
        <v>-1.1E-13</v>
      </c>
    </row>
    <row r="623" spans="1:3" x14ac:dyDescent="0.3">
      <c r="A623">
        <v>-15</v>
      </c>
      <c r="B623">
        <v>-2.87256E-4</v>
      </c>
      <c r="C623" s="1">
        <v>-1.07E-13</v>
      </c>
    </row>
    <row r="624" spans="1:3" x14ac:dyDescent="0.3">
      <c r="A624">
        <v>-16</v>
      </c>
      <c r="B624">
        <v>-3.06519E-4</v>
      </c>
      <c r="C624" s="1">
        <v>-8.9999999999999995E-14</v>
      </c>
    </row>
    <row r="625" spans="1:3" x14ac:dyDescent="0.3">
      <c r="A625">
        <v>-17</v>
      </c>
      <c r="B625">
        <v>-3.2553299999999997E-4</v>
      </c>
      <c r="C625" s="1">
        <v>-1.06E-13</v>
      </c>
    </row>
    <row r="626" spans="1:3" x14ac:dyDescent="0.3">
      <c r="A626">
        <v>-18</v>
      </c>
      <c r="B626">
        <v>-3.44254E-4</v>
      </c>
      <c r="C626" s="1">
        <v>-1.1E-13</v>
      </c>
    </row>
    <row r="627" spans="1:3" x14ac:dyDescent="0.3">
      <c r="A627">
        <v>-19</v>
      </c>
      <c r="B627">
        <v>-3.62708E-4</v>
      </c>
      <c r="C627" s="1">
        <v>-1.25E-13</v>
      </c>
    </row>
    <row r="628" spans="1:3" x14ac:dyDescent="0.3">
      <c r="A628">
        <v>-20</v>
      </c>
      <c r="B628">
        <v>-3.80722E-4</v>
      </c>
      <c r="C628" s="1">
        <v>-1.3E-13</v>
      </c>
    </row>
    <row r="629" spans="1:3" x14ac:dyDescent="0.3">
      <c r="A629">
        <v>-21</v>
      </c>
      <c r="B629">
        <v>-3.9856899999999998E-4</v>
      </c>
      <c r="C629" s="1">
        <v>-1.31E-13</v>
      </c>
    </row>
    <row r="630" spans="1:3" x14ac:dyDescent="0.3">
      <c r="A630">
        <v>-22</v>
      </c>
      <c r="B630">
        <v>-4.16019E-4</v>
      </c>
      <c r="C630" s="1">
        <v>-8.6E-14</v>
      </c>
    </row>
    <row r="631" spans="1:3" x14ac:dyDescent="0.3">
      <c r="A631">
        <v>-23</v>
      </c>
      <c r="B631">
        <v>-4.3309499999999999E-4</v>
      </c>
      <c r="C631" s="1">
        <v>-6.5000000000000001E-14</v>
      </c>
    </row>
    <row r="632" spans="1:3" x14ac:dyDescent="0.3">
      <c r="A632">
        <v>-24</v>
      </c>
      <c r="B632">
        <v>-4.4979500000000001E-4</v>
      </c>
      <c r="C632" s="1">
        <v>-8.5000000000000004E-14</v>
      </c>
    </row>
    <row r="633" spans="1:3" x14ac:dyDescent="0.3">
      <c r="A633">
        <v>-25</v>
      </c>
      <c r="B633">
        <v>-4.6596400000000003E-4</v>
      </c>
      <c r="C633" s="1">
        <v>-1.1099999999999999E-13</v>
      </c>
    </row>
    <row r="634" spans="1:3" x14ac:dyDescent="0.3">
      <c r="A634">
        <v>-26</v>
      </c>
      <c r="B634">
        <v>-4.8178000000000001E-4</v>
      </c>
      <c r="C634" s="1">
        <v>-1.42E-13</v>
      </c>
    </row>
    <row r="635" spans="1:3" x14ac:dyDescent="0.3">
      <c r="A635">
        <v>-27</v>
      </c>
      <c r="B635">
        <v>-4.9725300000000002E-4</v>
      </c>
      <c r="C635" s="1">
        <v>-9.7999999999999999E-14</v>
      </c>
    </row>
    <row r="636" spans="1:3" x14ac:dyDescent="0.3">
      <c r="A636">
        <v>-28</v>
      </c>
      <c r="B636">
        <v>-5.12256E-4</v>
      </c>
      <c r="C636" s="1">
        <v>-7.0000000000000005E-14</v>
      </c>
    </row>
    <row r="637" spans="1:3" x14ac:dyDescent="0.3">
      <c r="A637">
        <v>-29</v>
      </c>
      <c r="B637">
        <v>-5.2672999999999999E-4</v>
      </c>
      <c r="C637" s="1">
        <v>-1.1399999999999999E-13</v>
      </c>
    </row>
    <row r="638" spans="1:3" x14ac:dyDescent="0.3">
      <c r="A638">
        <v>-30</v>
      </c>
      <c r="B638">
        <v>-5.4088699999999999E-4</v>
      </c>
      <c r="C638" s="1">
        <v>-1E-13</v>
      </c>
    </row>
    <row r="639" spans="1:3" x14ac:dyDescent="0.3">
      <c r="A639">
        <v>-31</v>
      </c>
      <c r="B639">
        <v>-5.5445899999999998E-4</v>
      </c>
      <c r="C639" s="1">
        <v>-9.4000000000000003E-14</v>
      </c>
    </row>
    <row r="640" spans="1:3" x14ac:dyDescent="0.3">
      <c r="A640">
        <v>-32</v>
      </c>
      <c r="B640">
        <v>-5.6757900000000002E-4</v>
      </c>
      <c r="C640" s="1">
        <v>-6.4000000000000005E-14</v>
      </c>
    </row>
    <row r="641" spans="1:3" x14ac:dyDescent="0.3">
      <c r="A641">
        <v>-33</v>
      </c>
      <c r="B641">
        <v>-5.8021699999999995E-4</v>
      </c>
      <c r="C641" s="1">
        <v>-7.4E-14</v>
      </c>
    </row>
    <row r="642" spans="1:3" x14ac:dyDescent="0.3">
      <c r="A642">
        <v>-34</v>
      </c>
      <c r="B642">
        <v>-5.9253099999999998E-4</v>
      </c>
      <c r="C642" s="1">
        <v>-8.3E-14</v>
      </c>
    </row>
    <row r="643" spans="1:3" x14ac:dyDescent="0.3">
      <c r="A643">
        <v>-35</v>
      </c>
      <c r="B643">
        <v>-6.0411500000000001E-4</v>
      </c>
      <c r="C643" s="1">
        <v>-1.36E-13</v>
      </c>
    </row>
    <row r="644" spans="1:3" x14ac:dyDescent="0.3">
      <c r="A644">
        <v>-36</v>
      </c>
      <c r="B644">
        <v>-6.1539699999999995E-4</v>
      </c>
      <c r="C644" s="1">
        <v>-1.06E-13</v>
      </c>
    </row>
    <row r="645" spans="1:3" x14ac:dyDescent="0.3">
      <c r="A645">
        <v>-37</v>
      </c>
      <c r="B645">
        <v>-6.2615100000000003E-4</v>
      </c>
      <c r="C645" s="1">
        <v>-5.9000000000000001E-14</v>
      </c>
    </row>
    <row r="646" spans="1:3" x14ac:dyDescent="0.3">
      <c r="A646">
        <v>-38</v>
      </c>
      <c r="B646">
        <v>-6.3632800000000002E-4</v>
      </c>
      <c r="C646" s="1">
        <v>-1.0199999999999999E-13</v>
      </c>
    </row>
    <row r="647" spans="1:3" x14ac:dyDescent="0.3">
      <c r="A647">
        <v>-39</v>
      </c>
      <c r="B647">
        <v>-6.4604699999999996E-4</v>
      </c>
      <c r="C647" s="1">
        <v>-7.7999999999999996E-14</v>
      </c>
    </row>
    <row r="648" spans="1:3" x14ac:dyDescent="0.3">
      <c r="A648">
        <v>-40</v>
      </c>
      <c r="B648">
        <v>-6.5526500000000004E-4</v>
      </c>
      <c r="C648" s="1">
        <v>-1.12E-13</v>
      </c>
    </row>
    <row r="649" spans="1:3" x14ac:dyDescent="0.3">
      <c r="A649">
        <v>-41</v>
      </c>
      <c r="B649">
        <v>-6.6387599999999998E-4</v>
      </c>
      <c r="C649" s="1">
        <v>-1.04E-13</v>
      </c>
    </row>
    <row r="650" spans="1:3" x14ac:dyDescent="0.3">
      <c r="A650">
        <v>-42</v>
      </c>
      <c r="B650">
        <v>-6.72078E-4</v>
      </c>
      <c r="C650" s="1">
        <v>-1.25E-13</v>
      </c>
    </row>
    <row r="651" spans="1:3" x14ac:dyDescent="0.3">
      <c r="A651">
        <v>-43</v>
      </c>
      <c r="B651">
        <v>-6.7978600000000004E-4</v>
      </c>
      <c r="C651" s="1">
        <v>-1E-13</v>
      </c>
    </row>
    <row r="652" spans="1:3" x14ac:dyDescent="0.3">
      <c r="A652">
        <v>-44</v>
      </c>
      <c r="B652">
        <v>-6.8709999999999995E-4</v>
      </c>
      <c r="C652" s="1">
        <v>-1.0799999999999999E-13</v>
      </c>
    </row>
    <row r="653" spans="1:3" x14ac:dyDescent="0.3">
      <c r="A653">
        <v>-45</v>
      </c>
      <c r="B653">
        <v>-6.9381300000000005E-4</v>
      </c>
      <c r="C653" s="1">
        <v>-9.2999999999999995E-14</v>
      </c>
    </row>
    <row r="654" spans="1:3" x14ac:dyDescent="0.3">
      <c r="A654">
        <v>-46</v>
      </c>
      <c r="B654">
        <v>-7.0017500000000004E-4</v>
      </c>
      <c r="C654" s="1">
        <v>-1.0799999999999999E-13</v>
      </c>
    </row>
    <row r="655" spans="1:3" x14ac:dyDescent="0.3">
      <c r="A655">
        <v>-47</v>
      </c>
      <c r="B655">
        <v>-7.0605099999999997E-4</v>
      </c>
      <c r="C655" s="1">
        <v>-1.18E-13</v>
      </c>
    </row>
    <row r="656" spans="1:3" x14ac:dyDescent="0.3">
      <c r="A656">
        <v>-48</v>
      </c>
      <c r="B656">
        <v>-7.1149600000000005E-4</v>
      </c>
      <c r="C656" s="1">
        <v>-1.0199999999999999E-13</v>
      </c>
    </row>
    <row r="657" spans="1:3" x14ac:dyDescent="0.3">
      <c r="A657">
        <v>-49</v>
      </c>
      <c r="B657">
        <v>-7.1645200000000002E-4</v>
      </c>
      <c r="C657" s="1">
        <v>-7.1E-14</v>
      </c>
    </row>
    <row r="658" spans="1:3" x14ac:dyDescent="0.3">
      <c r="A658">
        <v>-50</v>
      </c>
      <c r="B658">
        <v>-7.2117800000000005E-4</v>
      </c>
      <c r="C658" s="1">
        <v>-1.1399999999999999E-13</v>
      </c>
    </row>
    <row r="659" spans="1:3" x14ac:dyDescent="0.3">
      <c r="A659">
        <v>-51</v>
      </c>
      <c r="B659">
        <v>-7.2531699999999995E-4</v>
      </c>
      <c r="C659" s="1">
        <v>-1.0499999999999999E-13</v>
      </c>
    </row>
    <row r="660" spans="1:3" x14ac:dyDescent="0.3">
      <c r="A660">
        <v>-52</v>
      </c>
      <c r="B660">
        <v>-7.29045E-4</v>
      </c>
      <c r="C660" s="1">
        <v>-8.3999999999999995E-14</v>
      </c>
    </row>
    <row r="661" spans="1:3" x14ac:dyDescent="0.3">
      <c r="A661">
        <v>-53</v>
      </c>
      <c r="B661">
        <v>-7.3242900000000004E-4</v>
      </c>
      <c r="C661" s="1">
        <v>-9.4999999999999999E-14</v>
      </c>
    </row>
    <row r="662" spans="1:3" x14ac:dyDescent="0.3">
      <c r="A662">
        <v>-54</v>
      </c>
      <c r="B662">
        <v>-7.3555599999999995E-4</v>
      </c>
      <c r="C662" s="1">
        <v>-6.5000000000000001E-14</v>
      </c>
    </row>
    <row r="663" spans="1:3" x14ac:dyDescent="0.3">
      <c r="A663">
        <v>-55</v>
      </c>
      <c r="B663">
        <v>-7.3834699999999998E-4</v>
      </c>
      <c r="C663" s="1">
        <v>-6.5999999999999996E-14</v>
      </c>
    </row>
    <row r="664" spans="1:3" x14ac:dyDescent="0.3">
      <c r="A664">
        <v>-56</v>
      </c>
      <c r="B664">
        <v>-7.4079799999999998E-4</v>
      </c>
      <c r="C664" s="1">
        <v>-7.0000000000000005E-14</v>
      </c>
    </row>
    <row r="665" spans="1:3" x14ac:dyDescent="0.3">
      <c r="A665">
        <v>-57</v>
      </c>
      <c r="B665">
        <v>-7.4292599999999998E-4</v>
      </c>
      <c r="C665" s="1">
        <v>-1.3E-13</v>
      </c>
    </row>
    <row r="666" spans="1:3" x14ac:dyDescent="0.3">
      <c r="A666">
        <v>-58</v>
      </c>
      <c r="B666">
        <v>-7.4510799999999997E-4</v>
      </c>
      <c r="C666" s="1">
        <v>-6.8999999999999996E-14</v>
      </c>
    </row>
    <row r="667" spans="1:3" x14ac:dyDescent="0.3">
      <c r="A667">
        <v>-59</v>
      </c>
      <c r="B667">
        <v>-7.4683699999999998E-4</v>
      </c>
      <c r="C667" s="1">
        <v>-9.1000000000000004E-14</v>
      </c>
    </row>
    <row r="668" spans="1:3" x14ac:dyDescent="0.3">
      <c r="A668">
        <v>-60</v>
      </c>
      <c r="B668">
        <v>-7.4843299999999995E-4</v>
      </c>
      <c r="C668" s="1">
        <v>-5.9999999999999997E-14</v>
      </c>
    </row>
    <row r="669" spans="1:3" x14ac:dyDescent="0.3">
      <c r="A669">
        <v>-61</v>
      </c>
      <c r="B669">
        <v>-7.4996299999999998E-4</v>
      </c>
      <c r="C669" s="1">
        <v>-6.1000000000000005E-14</v>
      </c>
    </row>
    <row r="670" spans="1:3" x14ac:dyDescent="0.3">
      <c r="A670">
        <v>-62</v>
      </c>
      <c r="B670">
        <v>-7.5135999999999996E-4</v>
      </c>
      <c r="C670" s="1">
        <v>-7.1E-14</v>
      </c>
    </row>
    <row r="671" spans="1:3" x14ac:dyDescent="0.3">
      <c r="A671">
        <v>-63</v>
      </c>
      <c r="B671">
        <v>-7.5255799999999996E-4</v>
      </c>
      <c r="C671" s="1">
        <v>-7.4999999999999996E-14</v>
      </c>
    </row>
    <row r="672" spans="1:3" x14ac:dyDescent="0.3">
      <c r="A672">
        <v>-64</v>
      </c>
      <c r="B672">
        <v>-7.5379899999999998E-4</v>
      </c>
      <c r="C672" s="1">
        <v>-8.5000000000000004E-14</v>
      </c>
    </row>
    <row r="673" spans="1:3" x14ac:dyDescent="0.3">
      <c r="A673">
        <v>-65</v>
      </c>
      <c r="B673">
        <v>-7.5478700000000004E-4</v>
      </c>
      <c r="C673" s="1">
        <v>-1.12E-13</v>
      </c>
    </row>
    <row r="674" spans="1:3" x14ac:dyDescent="0.3">
      <c r="A674">
        <v>-66</v>
      </c>
      <c r="B674">
        <v>-7.55597E-4</v>
      </c>
      <c r="C674" s="1">
        <v>-8.5000000000000004E-14</v>
      </c>
    </row>
    <row r="675" spans="1:3" x14ac:dyDescent="0.3">
      <c r="A675">
        <v>-67</v>
      </c>
      <c r="B675">
        <v>-7.5653500000000002E-4</v>
      </c>
      <c r="C675" s="1">
        <v>-9.1000000000000004E-14</v>
      </c>
    </row>
    <row r="676" spans="1:3" x14ac:dyDescent="0.3">
      <c r="A676">
        <v>-68</v>
      </c>
      <c r="B676">
        <v>-7.5739500000000001E-4</v>
      </c>
      <c r="C676" s="1">
        <v>-1.0799999999999999E-13</v>
      </c>
    </row>
    <row r="677" spans="1:3" x14ac:dyDescent="0.3">
      <c r="A677">
        <v>-69</v>
      </c>
      <c r="B677">
        <v>-7.5807100000000003E-4</v>
      </c>
      <c r="C677" s="1">
        <v>-5.9000000000000001E-14</v>
      </c>
    </row>
    <row r="678" spans="1:3" x14ac:dyDescent="0.3">
      <c r="A678">
        <v>-70</v>
      </c>
      <c r="B678">
        <v>-7.5887700000000003E-4</v>
      </c>
      <c r="C678" s="1">
        <v>-4.7000000000000002E-14</v>
      </c>
    </row>
    <row r="679" spans="1:3" x14ac:dyDescent="0.3">
      <c r="A679">
        <v>-71</v>
      </c>
      <c r="B679">
        <v>-7.5971899999999995E-4</v>
      </c>
      <c r="C679" s="1">
        <v>-1.1E-13</v>
      </c>
    </row>
    <row r="680" spans="1:3" x14ac:dyDescent="0.3">
      <c r="A680">
        <v>-72</v>
      </c>
      <c r="B680">
        <v>-7.6038699999999996E-4</v>
      </c>
      <c r="C680" s="1">
        <v>-8.3999999999999995E-14</v>
      </c>
    </row>
    <row r="681" spans="1:3" x14ac:dyDescent="0.3">
      <c r="A681">
        <v>-73</v>
      </c>
      <c r="B681">
        <v>-7.6101700000000001E-4</v>
      </c>
      <c r="C681" s="1">
        <v>-7.7999999999999996E-14</v>
      </c>
    </row>
    <row r="682" spans="1:3" x14ac:dyDescent="0.3">
      <c r="A682">
        <v>-74</v>
      </c>
      <c r="B682">
        <v>-7.6159700000000003E-4</v>
      </c>
      <c r="C682" s="1">
        <v>-1.04E-13</v>
      </c>
    </row>
    <row r="683" spans="1:3" x14ac:dyDescent="0.3">
      <c r="A683">
        <v>-75</v>
      </c>
      <c r="B683">
        <v>-7.6225399999999997E-4</v>
      </c>
      <c r="C683" s="1">
        <v>-3.5000000000000002E-14</v>
      </c>
    </row>
    <row r="684" spans="1:3" x14ac:dyDescent="0.3">
      <c r="A684">
        <v>-76</v>
      </c>
      <c r="B684">
        <v>-7.6288500000000004E-4</v>
      </c>
      <c r="C684" s="1">
        <v>-9.2999999999999995E-14</v>
      </c>
    </row>
    <row r="685" spans="1:3" x14ac:dyDescent="0.3">
      <c r="A685">
        <v>-77</v>
      </c>
      <c r="B685">
        <v>-7.6335900000000002E-4</v>
      </c>
      <c r="C685" s="1">
        <v>-4.8999999999999999E-14</v>
      </c>
    </row>
    <row r="686" spans="1:3" x14ac:dyDescent="0.3">
      <c r="A686">
        <v>-78</v>
      </c>
      <c r="B686">
        <v>-7.63805E-4</v>
      </c>
      <c r="C686" s="1">
        <v>-6.7000000000000005E-14</v>
      </c>
    </row>
    <row r="687" spans="1:3" x14ac:dyDescent="0.3">
      <c r="A687">
        <v>-79</v>
      </c>
      <c r="B687">
        <v>-7.6428399999999995E-4</v>
      </c>
      <c r="C687" s="1">
        <v>-7.0000000000000005E-14</v>
      </c>
    </row>
    <row r="688" spans="1:3" x14ac:dyDescent="0.3">
      <c r="A688">
        <v>-80</v>
      </c>
      <c r="B688">
        <v>-7.64556E-4</v>
      </c>
      <c r="C688" s="1">
        <v>-5.0000000000000002E-14</v>
      </c>
    </row>
    <row r="689" spans="1:3" x14ac:dyDescent="0.3">
      <c r="A689">
        <v>-81</v>
      </c>
      <c r="B689">
        <v>-7.6507599999999995E-4</v>
      </c>
      <c r="C689" s="1">
        <v>-7.4999999999999996E-14</v>
      </c>
    </row>
    <row r="690" spans="1:3" x14ac:dyDescent="0.3">
      <c r="A690">
        <v>-82</v>
      </c>
      <c r="B690">
        <v>-7.6535000000000004E-4</v>
      </c>
      <c r="C690" s="1">
        <v>-7.3000000000000004E-14</v>
      </c>
    </row>
    <row r="691" spans="1:3" x14ac:dyDescent="0.3">
      <c r="A691">
        <v>-83</v>
      </c>
      <c r="B691">
        <v>-7.6579999999999997E-4</v>
      </c>
      <c r="C691" s="1">
        <v>-7.4999999999999996E-14</v>
      </c>
    </row>
    <row r="692" spans="1:3" x14ac:dyDescent="0.3">
      <c r="A692">
        <v>-84</v>
      </c>
      <c r="B692">
        <v>-7.6607599999999997E-4</v>
      </c>
      <c r="C692" s="1">
        <v>-1.01E-13</v>
      </c>
    </row>
    <row r="693" spans="1:3" x14ac:dyDescent="0.3">
      <c r="A693">
        <v>-85</v>
      </c>
      <c r="B693">
        <v>-7.6660200000000002E-4</v>
      </c>
      <c r="C693" s="1">
        <v>-9.2999999999999995E-14</v>
      </c>
    </row>
    <row r="694" spans="1:3" x14ac:dyDescent="0.3">
      <c r="A694">
        <v>-86</v>
      </c>
      <c r="B694">
        <v>-7.6703199999999996E-4</v>
      </c>
      <c r="C694" s="1">
        <v>-8.8999999999999999E-14</v>
      </c>
    </row>
    <row r="695" spans="1:3" x14ac:dyDescent="0.3">
      <c r="A695">
        <v>-87</v>
      </c>
      <c r="B695">
        <v>-7.6750099999999997E-4</v>
      </c>
      <c r="C695" s="1">
        <v>-8.5000000000000004E-14</v>
      </c>
    </row>
    <row r="696" spans="1:3" x14ac:dyDescent="0.3">
      <c r="A696">
        <v>-88</v>
      </c>
      <c r="B696">
        <v>-7.6784599999999998E-4</v>
      </c>
      <c r="C696" s="1">
        <v>-8.0999999999999996E-14</v>
      </c>
    </row>
    <row r="697" spans="1:3" x14ac:dyDescent="0.3">
      <c r="A697">
        <v>-89</v>
      </c>
      <c r="B697">
        <v>-7.6820700000000003E-4</v>
      </c>
      <c r="C697" s="1">
        <v>-8.5000000000000004E-14</v>
      </c>
    </row>
    <row r="698" spans="1:3" x14ac:dyDescent="0.3">
      <c r="A698">
        <v>-90</v>
      </c>
      <c r="B698">
        <v>-7.6874699999999996E-4</v>
      </c>
      <c r="C698" s="1">
        <v>-9.4999999999999999E-14</v>
      </c>
    </row>
    <row r="699" spans="1:3" x14ac:dyDescent="0.3">
      <c r="A699">
        <v>-91</v>
      </c>
      <c r="B699">
        <v>-7.6909600000000004E-4</v>
      </c>
      <c r="C699" s="1">
        <v>-8.9999999999999995E-14</v>
      </c>
    </row>
    <row r="700" spans="1:3" x14ac:dyDescent="0.3">
      <c r="A700">
        <v>-92</v>
      </c>
      <c r="B700">
        <v>-7.6962099999999996E-4</v>
      </c>
      <c r="C700" s="1">
        <v>-8.5000000000000004E-14</v>
      </c>
    </row>
    <row r="701" spans="1:3" x14ac:dyDescent="0.3">
      <c r="A701">
        <v>-93</v>
      </c>
      <c r="B701">
        <v>-7.7037500000000001E-4</v>
      </c>
      <c r="C701" s="1">
        <v>-6.7000000000000005E-14</v>
      </c>
    </row>
    <row r="702" spans="1:3" x14ac:dyDescent="0.3">
      <c r="A702">
        <v>-94</v>
      </c>
      <c r="B702">
        <v>-7.7097400000000001E-4</v>
      </c>
      <c r="C702" s="1">
        <v>-8.6999999999999995E-14</v>
      </c>
    </row>
    <row r="703" spans="1:3" x14ac:dyDescent="0.3">
      <c r="A703">
        <v>-95</v>
      </c>
      <c r="B703">
        <v>-7.7119199999999997E-4</v>
      </c>
      <c r="C703" s="1">
        <v>-8.6E-14</v>
      </c>
    </row>
    <row r="704" spans="1:3" x14ac:dyDescent="0.3">
      <c r="A704">
        <v>-96</v>
      </c>
      <c r="B704">
        <v>-7.7177799999999998E-4</v>
      </c>
      <c r="C704" s="1">
        <v>-3.1E-14</v>
      </c>
    </row>
    <row r="705" spans="1:3" x14ac:dyDescent="0.3">
      <c r="A705">
        <v>-97</v>
      </c>
      <c r="B705">
        <v>-7.7240700000000002E-4</v>
      </c>
      <c r="C705" s="1">
        <v>-9.7999999999999999E-14</v>
      </c>
    </row>
    <row r="706" spans="1:3" x14ac:dyDescent="0.3">
      <c r="A706">
        <v>-98</v>
      </c>
      <c r="B706">
        <v>-7.7320899999999996E-4</v>
      </c>
      <c r="C706" s="1">
        <v>-6.8000000000000001E-14</v>
      </c>
    </row>
    <row r="707" spans="1:3" x14ac:dyDescent="0.3">
      <c r="A707">
        <v>-99</v>
      </c>
      <c r="B707">
        <v>-7.7376400000000003E-4</v>
      </c>
      <c r="C707" s="1">
        <v>-4.6E-14</v>
      </c>
    </row>
    <row r="708" spans="1:3" x14ac:dyDescent="0.3">
      <c r="A708">
        <v>-100</v>
      </c>
      <c r="B708">
        <v>-7.7415899999999996E-4</v>
      </c>
      <c r="C708" s="1">
        <v>-9.4999999999999999E-14</v>
      </c>
    </row>
    <row r="709" spans="1:3" x14ac:dyDescent="0.3">
      <c r="A709">
        <v>-100</v>
      </c>
      <c r="B709">
        <v>-7.7370499999999997E-4</v>
      </c>
      <c r="C709" s="1">
        <v>-3.2999999999999998E-14</v>
      </c>
    </row>
    <row r="710" spans="1:3" x14ac:dyDescent="0.3">
      <c r="A710">
        <v>-99</v>
      </c>
      <c r="B710">
        <v>-7.7260899999999995E-4</v>
      </c>
      <c r="C710" s="1">
        <v>-9.7000000000000003E-14</v>
      </c>
    </row>
    <row r="711" spans="1:3" x14ac:dyDescent="0.3">
      <c r="A711">
        <v>-98</v>
      </c>
      <c r="B711">
        <v>-7.7172899999999997E-4</v>
      </c>
      <c r="C711" s="1">
        <v>-4.8999999999999999E-14</v>
      </c>
    </row>
    <row r="712" spans="1:3" x14ac:dyDescent="0.3">
      <c r="A712">
        <v>-97</v>
      </c>
      <c r="B712">
        <v>-7.7047900000000002E-4</v>
      </c>
      <c r="C712" s="1">
        <v>-7.6000000000000004E-14</v>
      </c>
    </row>
    <row r="713" spans="1:3" x14ac:dyDescent="0.3">
      <c r="A713">
        <v>-96</v>
      </c>
      <c r="B713">
        <v>-7.6935999999999997E-4</v>
      </c>
      <c r="C713" s="1">
        <v>-5.9000000000000001E-14</v>
      </c>
    </row>
    <row r="714" spans="1:3" x14ac:dyDescent="0.3">
      <c r="A714">
        <v>-95</v>
      </c>
      <c r="B714">
        <v>-7.6842399999999997E-4</v>
      </c>
      <c r="C714" s="1">
        <v>-4.4999999999999998E-14</v>
      </c>
    </row>
    <row r="715" spans="1:3" x14ac:dyDescent="0.3">
      <c r="A715">
        <v>-94</v>
      </c>
      <c r="B715">
        <v>-7.6706799999999998E-4</v>
      </c>
      <c r="C715" s="1">
        <v>-8.2000000000000004E-14</v>
      </c>
    </row>
    <row r="716" spans="1:3" x14ac:dyDescent="0.3">
      <c r="A716">
        <v>-93</v>
      </c>
      <c r="B716">
        <v>-7.6587400000000005E-4</v>
      </c>
      <c r="C716" s="1">
        <v>-5.4999999999999999E-14</v>
      </c>
    </row>
    <row r="717" spans="1:3" x14ac:dyDescent="0.3">
      <c r="A717">
        <v>-92</v>
      </c>
      <c r="B717">
        <v>-7.6445599999999995E-4</v>
      </c>
      <c r="C717" s="1">
        <v>-4.3E-14</v>
      </c>
    </row>
    <row r="718" spans="1:3" x14ac:dyDescent="0.3">
      <c r="A718">
        <v>-91</v>
      </c>
      <c r="B718">
        <v>-7.6311100000000002E-4</v>
      </c>
      <c r="C718" s="1">
        <v>-6.2999999999999997E-14</v>
      </c>
    </row>
    <row r="719" spans="1:3" x14ac:dyDescent="0.3">
      <c r="A719">
        <v>-90</v>
      </c>
      <c r="B719">
        <v>-7.6181999999999997E-4</v>
      </c>
      <c r="C719" s="1">
        <v>-8.5000000000000004E-14</v>
      </c>
    </row>
    <row r="720" spans="1:3" x14ac:dyDescent="0.3">
      <c r="A720">
        <v>-89</v>
      </c>
      <c r="B720">
        <v>-7.6064299999999997E-4</v>
      </c>
      <c r="C720" s="1">
        <v>-5.8000000000000005E-14</v>
      </c>
    </row>
    <row r="721" spans="1:3" x14ac:dyDescent="0.3">
      <c r="A721">
        <v>-88</v>
      </c>
      <c r="B721">
        <v>-7.5922499999999998E-4</v>
      </c>
      <c r="C721" s="1">
        <v>-2.9999999999999998E-14</v>
      </c>
    </row>
    <row r="722" spans="1:3" x14ac:dyDescent="0.3">
      <c r="A722">
        <v>-87</v>
      </c>
      <c r="B722">
        <v>-7.5791499999999996E-4</v>
      </c>
      <c r="C722" s="1">
        <v>-4.6E-14</v>
      </c>
    </row>
    <row r="723" spans="1:3" x14ac:dyDescent="0.3">
      <c r="A723">
        <v>-86</v>
      </c>
      <c r="B723">
        <v>-7.5664099999999995E-4</v>
      </c>
      <c r="C723" s="1">
        <v>-1.7E-14</v>
      </c>
    </row>
    <row r="724" spans="1:3" x14ac:dyDescent="0.3">
      <c r="A724">
        <v>-85</v>
      </c>
      <c r="B724">
        <v>-7.5540099999999995E-4</v>
      </c>
      <c r="C724" s="1">
        <v>-4.4000000000000002E-14</v>
      </c>
    </row>
    <row r="725" spans="1:3" x14ac:dyDescent="0.3">
      <c r="A725">
        <v>-84</v>
      </c>
      <c r="B725">
        <v>-7.5419099999999998E-4</v>
      </c>
      <c r="C725" s="1">
        <v>-5.9000000000000001E-14</v>
      </c>
    </row>
    <row r="726" spans="1:3" x14ac:dyDescent="0.3">
      <c r="A726">
        <v>-83</v>
      </c>
      <c r="B726">
        <v>-7.5286299999999999E-4</v>
      </c>
      <c r="C726" s="1">
        <v>-3.4E-14</v>
      </c>
    </row>
    <row r="727" spans="1:3" x14ac:dyDescent="0.3">
      <c r="A727">
        <v>-82</v>
      </c>
      <c r="B727">
        <v>-7.5159900000000004E-4</v>
      </c>
      <c r="C727" s="1">
        <v>-5.6999999999999997E-14</v>
      </c>
    </row>
    <row r="728" spans="1:3" x14ac:dyDescent="0.3">
      <c r="A728">
        <v>-81</v>
      </c>
      <c r="B728">
        <v>-7.5025199999999997E-4</v>
      </c>
      <c r="C728" s="1">
        <v>-5.3000000000000001E-14</v>
      </c>
    </row>
    <row r="729" spans="1:3" x14ac:dyDescent="0.3">
      <c r="A729">
        <v>-80</v>
      </c>
      <c r="B729">
        <v>-7.4897699999999995E-4</v>
      </c>
      <c r="C729" s="1">
        <v>-6.8000000000000001E-14</v>
      </c>
    </row>
    <row r="730" spans="1:3" x14ac:dyDescent="0.3">
      <c r="A730">
        <v>-79</v>
      </c>
      <c r="B730">
        <v>-7.4755600000000002E-4</v>
      </c>
      <c r="C730" s="1">
        <v>-7.7E-14</v>
      </c>
    </row>
    <row r="731" spans="1:3" x14ac:dyDescent="0.3">
      <c r="A731">
        <v>-78</v>
      </c>
      <c r="B731">
        <v>-7.4626399999999996E-4</v>
      </c>
      <c r="C731" s="1">
        <v>-5.8000000000000005E-14</v>
      </c>
    </row>
    <row r="732" spans="1:3" x14ac:dyDescent="0.3">
      <c r="A732">
        <v>-77</v>
      </c>
      <c r="B732">
        <v>-7.44993E-4</v>
      </c>
      <c r="C732" s="1">
        <v>-6.4000000000000005E-14</v>
      </c>
    </row>
    <row r="733" spans="1:3" x14ac:dyDescent="0.3">
      <c r="A733">
        <v>-76</v>
      </c>
      <c r="B733">
        <v>-7.4367300000000003E-4</v>
      </c>
      <c r="C733" s="1">
        <v>-6.1000000000000005E-14</v>
      </c>
    </row>
    <row r="734" spans="1:3" x14ac:dyDescent="0.3">
      <c r="A734">
        <v>-75</v>
      </c>
      <c r="B734">
        <v>-7.4223900000000001E-4</v>
      </c>
      <c r="C734" s="1">
        <v>-4.1000000000000002E-14</v>
      </c>
    </row>
    <row r="735" spans="1:3" x14ac:dyDescent="0.3">
      <c r="A735">
        <v>-74</v>
      </c>
      <c r="B735">
        <v>-7.4086599999999996E-4</v>
      </c>
      <c r="C735" s="1">
        <v>-5.1999999999999999E-14</v>
      </c>
    </row>
    <row r="736" spans="1:3" x14ac:dyDescent="0.3">
      <c r="A736">
        <v>-73</v>
      </c>
      <c r="B736">
        <v>-7.3954299999999995E-4</v>
      </c>
      <c r="C736" s="1">
        <v>-3.8000000000000002E-14</v>
      </c>
    </row>
    <row r="737" spans="1:3" x14ac:dyDescent="0.3">
      <c r="A737">
        <v>-72</v>
      </c>
      <c r="B737">
        <v>-7.38107E-4</v>
      </c>
      <c r="C737" s="1">
        <v>-5.9999999999999997E-14</v>
      </c>
    </row>
    <row r="738" spans="1:3" x14ac:dyDescent="0.3">
      <c r="A738">
        <v>-71</v>
      </c>
      <c r="B738">
        <v>-7.3664300000000004E-4</v>
      </c>
      <c r="C738" s="1">
        <v>-2.5000000000000001E-14</v>
      </c>
    </row>
    <row r="739" spans="1:3" x14ac:dyDescent="0.3">
      <c r="A739">
        <v>-70</v>
      </c>
      <c r="B739">
        <v>-7.35139E-4</v>
      </c>
      <c r="C739" s="1">
        <v>-1E-13</v>
      </c>
    </row>
    <row r="740" spans="1:3" x14ac:dyDescent="0.3">
      <c r="A740">
        <v>-69</v>
      </c>
      <c r="B740">
        <v>-7.33521E-4</v>
      </c>
      <c r="C740" s="1">
        <v>-4.3E-14</v>
      </c>
    </row>
    <row r="741" spans="1:3" x14ac:dyDescent="0.3">
      <c r="A741">
        <v>-68</v>
      </c>
      <c r="B741">
        <v>-7.3197799999999999E-4</v>
      </c>
      <c r="C741" s="1">
        <v>-6.1000000000000005E-14</v>
      </c>
    </row>
    <row r="742" spans="1:3" x14ac:dyDescent="0.3">
      <c r="A742">
        <v>-67</v>
      </c>
      <c r="B742">
        <v>-7.3039899999999996E-4</v>
      </c>
      <c r="C742" s="1">
        <v>-8.8999999999999999E-14</v>
      </c>
    </row>
    <row r="743" spans="1:3" x14ac:dyDescent="0.3">
      <c r="A743">
        <v>-66</v>
      </c>
      <c r="B743">
        <v>-7.2865699999999996E-4</v>
      </c>
      <c r="C743" s="1">
        <v>-5.9000000000000001E-14</v>
      </c>
    </row>
    <row r="744" spans="1:3" x14ac:dyDescent="0.3">
      <c r="A744">
        <v>-65</v>
      </c>
      <c r="B744">
        <v>-7.2692500000000001E-4</v>
      </c>
      <c r="C744" s="1">
        <v>-6.4000000000000005E-14</v>
      </c>
    </row>
    <row r="745" spans="1:3" x14ac:dyDescent="0.3">
      <c r="A745">
        <v>-64</v>
      </c>
      <c r="B745">
        <v>-7.2500199999999998E-4</v>
      </c>
      <c r="C745" s="1">
        <v>-2.2000000000000001E-14</v>
      </c>
    </row>
    <row r="746" spans="1:3" x14ac:dyDescent="0.3">
      <c r="A746">
        <v>-63</v>
      </c>
      <c r="B746">
        <v>-7.2306200000000001E-4</v>
      </c>
      <c r="C746" s="1">
        <v>-6.2999999999999997E-14</v>
      </c>
    </row>
    <row r="747" spans="1:3" x14ac:dyDescent="0.3">
      <c r="A747">
        <v>-62</v>
      </c>
      <c r="B747">
        <v>-7.2108100000000004E-4</v>
      </c>
      <c r="C747" s="1">
        <v>-1.1E-14</v>
      </c>
    </row>
    <row r="748" spans="1:3" x14ac:dyDescent="0.3">
      <c r="A748">
        <v>-61</v>
      </c>
      <c r="B748">
        <v>-7.1907700000000004E-4</v>
      </c>
      <c r="C748" s="1">
        <v>-6.5000000000000001E-14</v>
      </c>
    </row>
    <row r="749" spans="1:3" x14ac:dyDescent="0.3">
      <c r="A749">
        <v>-60</v>
      </c>
      <c r="B749">
        <v>-7.1693400000000002E-4</v>
      </c>
      <c r="C749" s="1">
        <v>-3.8000000000000002E-14</v>
      </c>
    </row>
    <row r="750" spans="1:3" x14ac:dyDescent="0.3">
      <c r="A750">
        <v>-59</v>
      </c>
      <c r="B750">
        <v>-7.1449199999999995E-4</v>
      </c>
      <c r="C750" s="1">
        <v>-8.8999999999999999E-14</v>
      </c>
    </row>
    <row r="751" spans="1:3" x14ac:dyDescent="0.3">
      <c r="A751">
        <v>-58</v>
      </c>
      <c r="B751">
        <v>-7.1188999999999996E-4</v>
      </c>
      <c r="C751" s="1">
        <v>-4.3E-14</v>
      </c>
    </row>
    <row r="752" spans="1:3" x14ac:dyDescent="0.3">
      <c r="A752">
        <v>-57</v>
      </c>
      <c r="B752">
        <v>-7.0923399999999999E-4</v>
      </c>
      <c r="C752" s="1">
        <v>-5.1999999999999999E-14</v>
      </c>
    </row>
    <row r="753" spans="1:3" x14ac:dyDescent="0.3">
      <c r="A753">
        <v>-56</v>
      </c>
      <c r="B753">
        <v>-7.0616299999999999E-4</v>
      </c>
      <c r="C753" s="1">
        <v>-4.4999999999999998E-14</v>
      </c>
    </row>
    <row r="754" spans="1:3" x14ac:dyDescent="0.3">
      <c r="A754">
        <v>-55</v>
      </c>
      <c r="B754">
        <v>-7.0308399999999998E-4</v>
      </c>
      <c r="C754" s="1">
        <v>-4.7000000000000002E-14</v>
      </c>
    </row>
    <row r="755" spans="1:3" x14ac:dyDescent="0.3">
      <c r="A755">
        <v>-54</v>
      </c>
      <c r="B755">
        <v>-6.9957400000000001E-4</v>
      </c>
      <c r="C755" s="1">
        <v>-7.7999999999999996E-14</v>
      </c>
    </row>
    <row r="756" spans="1:3" x14ac:dyDescent="0.3">
      <c r="A756">
        <v>-53</v>
      </c>
      <c r="B756">
        <v>-6.9582599999999997E-4</v>
      </c>
      <c r="C756" s="1">
        <v>-4.8999999999999999E-14</v>
      </c>
    </row>
    <row r="757" spans="1:3" x14ac:dyDescent="0.3">
      <c r="A757">
        <v>-52</v>
      </c>
      <c r="B757">
        <v>-6.9185299999999998E-4</v>
      </c>
      <c r="C757" s="1">
        <v>-6.8999999999999996E-14</v>
      </c>
    </row>
    <row r="758" spans="1:3" x14ac:dyDescent="0.3">
      <c r="A758">
        <v>-51</v>
      </c>
      <c r="B758">
        <v>-6.8736199999999996E-4</v>
      </c>
      <c r="C758" s="1">
        <v>-3.5999999999999998E-14</v>
      </c>
    </row>
    <row r="759" spans="1:3" x14ac:dyDescent="0.3">
      <c r="A759">
        <v>-50</v>
      </c>
      <c r="B759">
        <v>-6.8276100000000004E-4</v>
      </c>
      <c r="C759" s="1">
        <v>-7.4999999999999996E-14</v>
      </c>
    </row>
    <row r="760" spans="1:3" x14ac:dyDescent="0.3">
      <c r="A760">
        <v>-49</v>
      </c>
      <c r="B760">
        <v>-6.7776000000000002E-4</v>
      </c>
      <c r="C760" s="1">
        <v>-7.7999999999999996E-14</v>
      </c>
    </row>
    <row r="761" spans="1:3" x14ac:dyDescent="0.3">
      <c r="A761">
        <v>-48</v>
      </c>
      <c r="B761">
        <v>-6.7219399999999998E-4</v>
      </c>
      <c r="C761" s="1">
        <v>-5.4999999999999999E-14</v>
      </c>
    </row>
    <row r="762" spans="1:3" x14ac:dyDescent="0.3">
      <c r="A762">
        <v>-47</v>
      </c>
      <c r="B762">
        <v>-6.6620099999999995E-4</v>
      </c>
      <c r="C762" s="1">
        <v>-3.5000000000000002E-14</v>
      </c>
    </row>
    <row r="763" spans="1:3" x14ac:dyDescent="0.3">
      <c r="A763">
        <v>-46</v>
      </c>
      <c r="B763">
        <v>-6.59938E-4</v>
      </c>
      <c r="C763" s="1">
        <v>-2.3999999999999999E-14</v>
      </c>
    </row>
    <row r="764" spans="1:3" x14ac:dyDescent="0.3">
      <c r="A764">
        <v>-45</v>
      </c>
      <c r="B764">
        <v>-6.5312599999999997E-4</v>
      </c>
      <c r="C764" s="1">
        <v>-7.3000000000000004E-14</v>
      </c>
    </row>
    <row r="765" spans="1:3" x14ac:dyDescent="0.3">
      <c r="A765">
        <v>-44</v>
      </c>
      <c r="B765">
        <v>-6.4595899999999999E-4</v>
      </c>
      <c r="C765" s="1">
        <v>-7.7999999999999996E-14</v>
      </c>
    </row>
    <row r="766" spans="1:3" x14ac:dyDescent="0.3">
      <c r="A766">
        <v>-43</v>
      </c>
      <c r="B766">
        <v>-6.38399E-4</v>
      </c>
      <c r="C766" s="1">
        <v>-2.6E-14</v>
      </c>
    </row>
    <row r="767" spans="1:3" x14ac:dyDescent="0.3">
      <c r="A767">
        <v>-42</v>
      </c>
      <c r="B767">
        <v>-6.3027700000000005E-4</v>
      </c>
      <c r="C767" s="1">
        <v>-5.9999999999999997E-14</v>
      </c>
    </row>
    <row r="768" spans="1:3" x14ac:dyDescent="0.3">
      <c r="A768">
        <v>-41</v>
      </c>
      <c r="B768">
        <v>-6.2180799999999995E-4</v>
      </c>
      <c r="C768" s="1">
        <v>-4.1999999999999998E-14</v>
      </c>
    </row>
    <row r="769" spans="1:3" x14ac:dyDescent="0.3">
      <c r="A769">
        <v>-40</v>
      </c>
      <c r="B769">
        <v>-6.1291299999999998E-4</v>
      </c>
      <c r="C769" s="1">
        <v>-6.7000000000000005E-14</v>
      </c>
    </row>
    <row r="770" spans="1:3" x14ac:dyDescent="0.3">
      <c r="A770">
        <v>-39</v>
      </c>
      <c r="B770">
        <v>-6.0350300000000003E-4</v>
      </c>
      <c r="C770" s="1">
        <v>-5.0000000000000002E-14</v>
      </c>
    </row>
    <row r="771" spans="1:3" x14ac:dyDescent="0.3">
      <c r="A771">
        <v>-38</v>
      </c>
      <c r="B771">
        <v>-5.9355300000000003E-4</v>
      </c>
      <c r="C771" s="1">
        <v>-1.6000000000000001E-14</v>
      </c>
    </row>
    <row r="772" spans="1:3" x14ac:dyDescent="0.3">
      <c r="A772">
        <v>-37</v>
      </c>
      <c r="B772">
        <v>-5.8324899999999999E-4</v>
      </c>
      <c r="C772" s="1">
        <v>-3.5000000000000002E-14</v>
      </c>
    </row>
    <row r="773" spans="1:3" x14ac:dyDescent="0.3">
      <c r="A773">
        <v>-36</v>
      </c>
      <c r="B773">
        <v>-5.7239200000000002E-4</v>
      </c>
      <c r="C773" s="1">
        <v>-1.9000000000000001E-14</v>
      </c>
    </row>
    <row r="774" spans="1:3" x14ac:dyDescent="0.3">
      <c r="A774">
        <v>-35</v>
      </c>
      <c r="B774">
        <v>-5.6114399999999997E-4</v>
      </c>
      <c r="C774" s="1">
        <v>-7.7E-14</v>
      </c>
    </row>
    <row r="775" spans="1:3" x14ac:dyDescent="0.3">
      <c r="A775">
        <v>-34</v>
      </c>
      <c r="B775">
        <v>-5.4951100000000003E-4</v>
      </c>
      <c r="C775" s="1">
        <v>-6.2999999999999997E-14</v>
      </c>
    </row>
    <row r="776" spans="1:3" x14ac:dyDescent="0.3">
      <c r="A776">
        <v>-33</v>
      </c>
      <c r="B776">
        <v>-5.3742700000000004E-4</v>
      </c>
      <c r="C776" s="1">
        <v>-2.8000000000000001E-14</v>
      </c>
    </row>
    <row r="777" spans="1:3" x14ac:dyDescent="0.3">
      <c r="A777">
        <v>-32</v>
      </c>
      <c r="B777">
        <v>-5.2494399999999995E-4</v>
      </c>
      <c r="C777" s="1">
        <v>-2E-14</v>
      </c>
    </row>
    <row r="778" spans="1:3" x14ac:dyDescent="0.3">
      <c r="A778">
        <v>-31</v>
      </c>
      <c r="B778">
        <v>-5.1206400000000001E-4</v>
      </c>
      <c r="C778" s="1">
        <v>-4.4000000000000002E-14</v>
      </c>
    </row>
    <row r="779" spans="1:3" x14ac:dyDescent="0.3">
      <c r="A779">
        <v>-30</v>
      </c>
      <c r="B779">
        <v>-4.9878399999999995E-4</v>
      </c>
      <c r="C779" s="1">
        <v>-8.9999999999999995E-15</v>
      </c>
    </row>
    <row r="780" spans="1:3" x14ac:dyDescent="0.3">
      <c r="A780">
        <v>-29</v>
      </c>
      <c r="B780">
        <v>-4.8484500000000002E-4</v>
      </c>
      <c r="C780" s="1">
        <v>-2.8000000000000001E-14</v>
      </c>
    </row>
    <row r="781" spans="1:3" x14ac:dyDescent="0.3">
      <c r="A781">
        <v>-28</v>
      </c>
      <c r="B781">
        <v>-4.7068000000000001E-4</v>
      </c>
      <c r="C781" s="1">
        <v>-5.0999999999999997E-14</v>
      </c>
    </row>
    <row r="782" spans="1:3" x14ac:dyDescent="0.3">
      <c r="A782">
        <v>-27</v>
      </c>
      <c r="B782">
        <v>-4.56167E-4</v>
      </c>
      <c r="C782" s="1">
        <v>-5.4999999999999999E-14</v>
      </c>
    </row>
    <row r="783" spans="1:3" x14ac:dyDescent="0.3">
      <c r="A783">
        <v>-26</v>
      </c>
      <c r="B783">
        <v>-4.4127800000000003E-4</v>
      </c>
      <c r="C783" s="1">
        <v>-2.3E-14</v>
      </c>
    </row>
    <row r="784" spans="1:3" x14ac:dyDescent="0.3">
      <c r="A784">
        <v>-25</v>
      </c>
      <c r="B784">
        <v>-4.2604900000000001E-4</v>
      </c>
      <c r="C784" s="1">
        <v>-4.7999999999999997E-14</v>
      </c>
    </row>
    <row r="785" spans="1:3" x14ac:dyDescent="0.3">
      <c r="A785">
        <v>-24</v>
      </c>
      <c r="B785">
        <v>-4.1041800000000001E-4</v>
      </c>
      <c r="C785" s="1">
        <v>-4.3E-14</v>
      </c>
    </row>
    <row r="786" spans="1:3" x14ac:dyDescent="0.3">
      <c r="A786">
        <v>-23</v>
      </c>
      <c r="B786">
        <v>-3.9447899999999999E-4</v>
      </c>
      <c r="C786" s="1">
        <v>-3.7E-14</v>
      </c>
    </row>
    <row r="787" spans="1:3" x14ac:dyDescent="0.3">
      <c r="A787">
        <v>-22</v>
      </c>
      <c r="B787">
        <v>-3.7823899999999999E-4</v>
      </c>
      <c r="C787" s="1">
        <v>-5.1999999999999999E-14</v>
      </c>
    </row>
    <row r="788" spans="1:3" x14ac:dyDescent="0.3">
      <c r="A788">
        <v>-21</v>
      </c>
      <c r="B788">
        <v>-3.6167799999999999E-4</v>
      </c>
      <c r="C788" s="1">
        <v>-6.2999999999999997E-14</v>
      </c>
    </row>
    <row r="789" spans="1:3" x14ac:dyDescent="0.3">
      <c r="A789">
        <v>-20</v>
      </c>
      <c r="B789">
        <v>-3.44798E-4</v>
      </c>
      <c r="C789" s="1">
        <v>-4.7999999999999997E-14</v>
      </c>
    </row>
    <row r="790" spans="1:3" x14ac:dyDescent="0.3">
      <c r="A790">
        <v>-19</v>
      </c>
      <c r="B790">
        <v>-3.2765700000000002E-4</v>
      </c>
      <c r="C790" s="1">
        <v>-5.6999999999999997E-14</v>
      </c>
    </row>
    <row r="791" spans="1:3" x14ac:dyDescent="0.3">
      <c r="A791">
        <v>-18</v>
      </c>
      <c r="B791">
        <v>-3.1034200000000002E-4</v>
      </c>
      <c r="C791" s="1">
        <v>-2.3E-14</v>
      </c>
    </row>
    <row r="792" spans="1:3" x14ac:dyDescent="0.3">
      <c r="A792">
        <v>-17</v>
      </c>
      <c r="B792">
        <v>-2.9282000000000001E-4</v>
      </c>
      <c r="C792" s="1">
        <v>-1.7E-14</v>
      </c>
    </row>
    <row r="793" spans="1:3" x14ac:dyDescent="0.3">
      <c r="A793">
        <v>-16</v>
      </c>
      <c r="B793">
        <v>-2.7498699999999997E-4</v>
      </c>
      <c r="C793" s="1">
        <v>-1.1E-14</v>
      </c>
    </row>
    <row r="794" spans="1:3" x14ac:dyDescent="0.3">
      <c r="A794">
        <v>-15</v>
      </c>
      <c r="B794">
        <v>-2.5715599999999998E-4</v>
      </c>
      <c r="C794" s="1">
        <v>-4.6E-14</v>
      </c>
    </row>
    <row r="795" spans="1:3" x14ac:dyDescent="0.3">
      <c r="A795">
        <v>-14</v>
      </c>
      <c r="B795">
        <v>-2.3910899999999999E-4</v>
      </c>
      <c r="C795" s="1">
        <v>-1.7E-14</v>
      </c>
    </row>
    <row r="796" spans="1:3" x14ac:dyDescent="0.3">
      <c r="A796">
        <v>-13</v>
      </c>
      <c r="B796">
        <v>-2.2089399999999999E-4</v>
      </c>
      <c r="C796" s="1">
        <v>-5.9999999999999997E-15</v>
      </c>
    </row>
    <row r="797" spans="1:3" x14ac:dyDescent="0.3">
      <c r="A797">
        <v>-12</v>
      </c>
      <c r="B797">
        <v>-2.0267199999999999E-4</v>
      </c>
      <c r="C797" s="1">
        <v>-1.6000000000000001E-14</v>
      </c>
    </row>
    <row r="798" spans="1:3" x14ac:dyDescent="0.3">
      <c r="A798">
        <v>-11</v>
      </c>
      <c r="B798">
        <v>-1.8440500000000001E-4</v>
      </c>
      <c r="C798" s="1">
        <v>-1.1999999999999999E-14</v>
      </c>
    </row>
    <row r="799" spans="1:3" x14ac:dyDescent="0.3">
      <c r="A799">
        <v>-10</v>
      </c>
      <c r="B799">
        <v>-1.65988E-4</v>
      </c>
      <c r="C799" s="1">
        <v>-5.9999999999999997E-15</v>
      </c>
    </row>
    <row r="800" spans="1:3" x14ac:dyDescent="0.3">
      <c r="A800">
        <v>-9</v>
      </c>
      <c r="B800">
        <v>-1.4773799999999999E-4</v>
      </c>
      <c r="C800" s="1">
        <v>-4.0000000000000003E-15</v>
      </c>
    </row>
    <row r="801" spans="1:3" x14ac:dyDescent="0.3">
      <c r="A801">
        <v>-8</v>
      </c>
      <c r="B801">
        <v>-1.29519E-4</v>
      </c>
      <c r="C801" s="1">
        <v>-1.6000000000000001E-14</v>
      </c>
    </row>
    <row r="802" spans="1:3" x14ac:dyDescent="0.3">
      <c r="A802">
        <v>-7</v>
      </c>
      <c r="B802">
        <v>-1.1139E-4</v>
      </c>
      <c r="C802" s="1">
        <v>-1.4E-14</v>
      </c>
    </row>
    <row r="803" spans="1:3" x14ac:dyDescent="0.3">
      <c r="A803">
        <v>-6</v>
      </c>
      <c r="B803" s="1">
        <v>-9.3531100000000003E-5</v>
      </c>
      <c r="C803" s="1">
        <v>-4.8999999999999999E-14</v>
      </c>
    </row>
    <row r="804" spans="1:3" x14ac:dyDescent="0.3">
      <c r="A804">
        <v>-5</v>
      </c>
      <c r="B804" s="1">
        <v>-7.5936699999999994E-5</v>
      </c>
      <c r="C804" s="1">
        <v>5E-15</v>
      </c>
    </row>
    <row r="805" spans="1:3" x14ac:dyDescent="0.3">
      <c r="A805">
        <v>-4</v>
      </c>
      <c r="B805" s="1">
        <v>-5.8743499999999998E-5</v>
      </c>
      <c r="C805" s="1">
        <v>-1.1999999999999999E-14</v>
      </c>
    </row>
    <row r="806" spans="1:3" x14ac:dyDescent="0.3">
      <c r="A806">
        <v>-3</v>
      </c>
      <c r="B806" s="1">
        <v>-4.2035900000000002E-5</v>
      </c>
      <c r="C806" s="1">
        <v>-2.5000000000000001E-14</v>
      </c>
    </row>
    <row r="807" spans="1:3" x14ac:dyDescent="0.3">
      <c r="A807">
        <v>-2</v>
      </c>
      <c r="B807" s="1">
        <v>-2.61073E-5</v>
      </c>
      <c r="C807" s="1">
        <v>-4.7000000000000002E-14</v>
      </c>
    </row>
    <row r="808" spans="1:3" x14ac:dyDescent="0.3">
      <c r="A808">
        <v>-1</v>
      </c>
      <c r="B808" s="1">
        <v>-1.12225E-5</v>
      </c>
      <c r="C808" s="1">
        <v>5.9999999999999997E-15</v>
      </c>
    </row>
    <row r="809" spans="1:3" x14ac:dyDescent="0.3">
      <c r="A809">
        <v>0</v>
      </c>
      <c r="B809" s="1">
        <v>2.1139499999999999E-6</v>
      </c>
      <c r="C809" s="1">
        <v>-2.3999999999999999E-14</v>
      </c>
    </row>
    <row r="810" spans="1:3" x14ac:dyDescent="0.3">
      <c r="A810">
        <v>0</v>
      </c>
      <c r="B810" s="1">
        <v>4.4243299999999997E-6</v>
      </c>
      <c r="C810" s="1">
        <v>7.4399999999999996E-13</v>
      </c>
    </row>
    <row r="811" spans="1:3" x14ac:dyDescent="0.3">
      <c r="A811">
        <v>-1</v>
      </c>
      <c r="B811" s="1">
        <v>-1.5435699999999999E-5</v>
      </c>
      <c r="C811" s="1">
        <v>2.5800000000000001E-13</v>
      </c>
    </row>
    <row r="812" spans="1:3" x14ac:dyDescent="0.3">
      <c r="A812">
        <v>-2</v>
      </c>
      <c r="B812" s="1">
        <v>-3.7418800000000002E-5</v>
      </c>
      <c r="C812" s="1">
        <v>1.37E-13</v>
      </c>
    </row>
    <row r="813" spans="1:3" x14ac:dyDescent="0.3">
      <c r="A813">
        <v>-3</v>
      </c>
      <c r="B813" s="1">
        <v>-6.0880900000000002E-5</v>
      </c>
      <c r="C813" s="1">
        <v>8.3999999999999995E-14</v>
      </c>
    </row>
    <row r="814" spans="1:3" x14ac:dyDescent="0.3">
      <c r="A814">
        <v>-4</v>
      </c>
      <c r="B814" s="1">
        <v>-8.5500099999999998E-5</v>
      </c>
      <c r="C814" s="1">
        <v>2.9999999999999998E-14</v>
      </c>
    </row>
    <row r="815" spans="1:3" x14ac:dyDescent="0.3">
      <c r="A815">
        <v>-5</v>
      </c>
      <c r="B815">
        <v>-1.107131E-4</v>
      </c>
      <c r="C815" s="1">
        <v>-1E-14</v>
      </c>
    </row>
    <row r="816" spans="1:3" x14ac:dyDescent="0.3">
      <c r="A816">
        <v>-6</v>
      </c>
      <c r="B816">
        <v>-1.3631099999999999E-4</v>
      </c>
      <c r="C816" s="1">
        <v>-7.4999999999999996E-14</v>
      </c>
    </row>
    <row r="817" spans="1:3" x14ac:dyDescent="0.3">
      <c r="A817">
        <v>-7</v>
      </c>
      <c r="B817">
        <v>-1.6251699999999999E-4</v>
      </c>
      <c r="C817" s="1">
        <v>-7.7999999999999996E-14</v>
      </c>
    </row>
    <row r="818" spans="1:3" x14ac:dyDescent="0.3">
      <c r="A818">
        <v>-8</v>
      </c>
      <c r="B818">
        <v>-1.8912000000000001E-4</v>
      </c>
      <c r="C818" s="1">
        <v>-5.0000000000000002E-14</v>
      </c>
    </row>
    <row r="819" spans="1:3" x14ac:dyDescent="0.3">
      <c r="A819">
        <v>-9</v>
      </c>
      <c r="B819">
        <v>-2.1581899999999999E-4</v>
      </c>
      <c r="C819" s="1">
        <v>-1.0799999999999999E-13</v>
      </c>
    </row>
    <row r="820" spans="1:3" x14ac:dyDescent="0.3">
      <c r="A820">
        <v>-10</v>
      </c>
      <c r="B820">
        <v>-2.4270199999999999E-4</v>
      </c>
      <c r="C820" s="1">
        <v>-1.3E-14</v>
      </c>
    </row>
    <row r="821" spans="1:3" x14ac:dyDescent="0.3">
      <c r="A821">
        <v>-11</v>
      </c>
      <c r="B821">
        <v>-2.6971599999999998E-4</v>
      </c>
      <c r="C821" s="1">
        <v>-4E-14</v>
      </c>
    </row>
    <row r="822" spans="1:3" x14ac:dyDescent="0.3">
      <c r="A822">
        <v>-12</v>
      </c>
      <c r="B822">
        <v>-2.9674399999999999E-4</v>
      </c>
      <c r="C822" s="1">
        <v>-8.6999999999999995E-14</v>
      </c>
    </row>
    <row r="823" spans="1:3" x14ac:dyDescent="0.3">
      <c r="A823">
        <v>-13</v>
      </c>
      <c r="B823">
        <v>-3.2374599999999997E-4</v>
      </c>
      <c r="C823" s="1">
        <v>-9.4999999999999999E-14</v>
      </c>
    </row>
    <row r="824" spans="1:3" x14ac:dyDescent="0.3">
      <c r="A824">
        <v>-14</v>
      </c>
      <c r="B824">
        <v>-3.5076600000000002E-4</v>
      </c>
      <c r="C824" s="1">
        <v>-9.1000000000000004E-14</v>
      </c>
    </row>
    <row r="825" spans="1:3" x14ac:dyDescent="0.3">
      <c r="A825">
        <v>-15</v>
      </c>
      <c r="B825">
        <v>-3.7774299999999999E-4</v>
      </c>
      <c r="C825" s="1">
        <v>-5.8000000000000005E-14</v>
      </c>
    </row>
    <row r="826" spans="1:3" x14ac:dyDescent="0.3">
      <c r="A826">
        <v>-16</v>
      </c>
      <c r="B826">
        <v>-4.0447999999999998E-4</v>
      </c>
      <c r="C826" s="1">
        <v>-9.8999999999999995E-14</v>
      </c>
    </row>
    <row r="827" spans="1:3" x14ac:dyDescent="0.3">
      <c r="A827">
        <v>-17</v>
      </c>
      <c r="B827">
        <v>-4.3119799999999999E-4</v>
      </c>
      <c r="C827" s="1">
        <v>-1.42E-13</v>
      </c>
    </row>
    <row r="828" spans="1:3" x14ac:dyDescent="0.3">
      <c r="A828">
        <v>-18</v>
      </c>
      <c r="B828">
        <v>-4.5779000000000002E-4</v>
      </c>
      <c r="C828" s="1">
        <v>-1.01E-13</v>
      </c>
    </row>
    <row r="829" spans="1:3" x14ac:dyDescent="0.3">
      <c r="A829">
        <v>-19</v>
      </c>
      <c r="B829">
        <v>-4.8419899999999999E-4</v>
      </c>
      <c r="C829" s="1">
        <v>-8.8999999999999999E-14</v>
      </c>
    </row>
    <row r="830" spans="1:3" x14ac:dyDescent="0.3">
      <c r="A830">
        <v>-20</v>
      </c>
      <c r="B830">
        <v>-5.1027500000000003E-4</v>
      </c>
      <c r="C830" s="1">
        <v>-7.9000000000000004E-14</v>
      </c>
    </row>
    <row r="831" spans="1:3" x14ac:dyDescent="0.3">
      <c r="A831">
        <v>-21</v>
      </c>
      <c r="B831">
        <v>-5.36212E-4</v>
      </c>
      <c r="C831" s="1">
        <v>-1.06E-13</v>
      </c>
    </row>
    <row r="832" spans="1:3" x14ac:dyDescent="0.3">
      <c r="A832">
        <v>-22</v>
      </c>
      <c r="B832">
        <v>-5.6195300000000002E-4</v>
      </c>
      <c r="C832" s="1">
        <v>-1.07E-13</v>
      </c>
    </row>
    <row r="833" spans="1:3" x14ac:dyDescent="0.3">
      <c r="A833">
        <v>-23</v>
      </c>
      <c r="B833">
        <v>-5.8728600000000001E-4</v>
      </c>
      <c r="C833" s="1">
        <v>-1.0799999999999999E-13</v>
      </c>
    </row>
    <row r="834" spans="1:3" x14ac:dyDescent="0.3">
      <c r="A834">
        <v>-24</v>
      </c>
      <c r="B834">
        <v>-6.1250699999999998E-4</v>
      </c>
      <c r="C834" s="1">
        <v>-8.6999999999999995E-14</v>
      </c>
    </row>
    <row r="835" spans="1:3" x14ac:dyDescent="0.3">
      <c r="A835">
        <v>-25</v>
      </c>
      <c r="B835">
        <v>-6.3736900000000004E-4</v>
      </c>
      <c r="C835" s="1">
        <v>-1.49E-13</v>
      </c>
    </row>
    <row r="836" spans="1:3" x14ac:dyDescent="0.3">
      <c r="A836">
        <v>-26</v>
      </c>
      <c r="B836">
        <v>-6.6185799999999998E-4</v>
      </c>
      <c r="C836" s="1">
        <v>-1.1999999999999999E-13</v>
      </c>
    </row>
    <row r="837" spans="1:3" x14ac:dyDescent="0.3">
      <c r="A837">
        <v>-27</v>
      </c>
      <c r="B837">
        <v>-6.8602400000000003E-4</v>
      </c>
      <c r="C837" s="1">
        <v>-1.49E-13</v>
      </c>
    </row>
    <row r="838" spans="1:3" x14ac:dyDescent="0.3">
      <c r="A838">
        <v>-28</v>
      </c>
      <c r="B838">
        <v>-7.0990300000000001E-4</v>
      </c>
      <c r="C838" s="1">
        <v>-1.1399999999999999E-13</v>
      </c>
    </row>
    <row r="839" spans="1:3" x14ac:dyDescent="0.3">
      <c r="A839">
        <v>-29</v>
      </c>
      <c r="B839">
        <v>-7.3329700000000005E-4</v>
      </c>
      <c r="C839" s="1">
        <v>-8E-14</v>
      </c>
    </row>
    <row r="840" spans="1:3" x14ac:dyDescent="0.3">
      <c r="A840">
        <v>-30</v>
      </c>
      <c r="B840">
        <v>-7.5634900000000002E-4</v>
      </c>
      <c r="C840" s="1">
        <v>-9.4999999999999999E-14</v>
      </c>
    </row>
    <row r="841" spans="1:3" x14ac:dyDescent="0.3">
      <c r="A841">
        <v>-31</v>
      </c>
      <c r="B841">
        <v>-7.78844E-4</v>
      </c>
      <c r="C841" s="1">
        <v>-1.3299999999999999E-13</v>
      </c>
    </row>
    <row r="842" spans="1:3" x14ac:dyDescent="0.3">
      <c r="A842">
        <v>-32</v>
      </c>
      <c r="B842">
        <v>-8.0115999999999998E-4</v>
      </c>
      <c r="C842" s="1">
        <v>-1.0799999999999999E-13</v>
      </c>
    </row>
    <row r="843" spans="1:3" x14ac:dyDescent="0.3">
      <c r="A843">
        <v>-33</v>
      </c>
      <c r="B843">
        <v>-8.2292900000000002E-4</v>
      </c>
      <c r="C843" s="1">
        <v>-1.53E-13</v>
      </c>
    </row>
    <row r="844" spans="1:3" x14ac:dyDescent="0.3">
      <c r="A844">
        <v>-34</v>
      </c>
      <c r="B844">
        <v>-8.4452099999999999E-4</v>
      </c>
      <c r="C844" s="1">
        <v>-9.7000000000000003E-14</v>
      </c>
    </row>
    <row r="845" spans="1:3" x14ac:dyDescent="0.3">
      <c r="A845">
        <v>-35</v>
      </c>
      <c r="B845">
        <v>-8.6529200000000004E-4</v>
      </c>
      <c r="C845" s="1">
        <v>-8.5000000000000004E-14</v>
      </c>
    </row>
    <row r="846" spans="1:3" x14ac:dyDescent="0.3">
      <c r="A846">
        <v>-36</v>
      </c>
      <c r="B846">
        <v>-8.8582199999999998E-4</v>
      </c>
      <c r="C846" s="1">
        <v>-1.1099999999999999E-13</v>
      </c>
    </row>
    <row r="847" spans="1:3" x14ac:dyDescent="0.3">
      <c r="A847">
        <v>-37</v>
      </c>
      <c r="B847">
        <v>-9.0578999999999996E-4</v>
      </c>
      <c r="C847" s="1">
        <v>-1.03E-13</v>
      </c>
    </row>
    <row r="848" spans="1:3" x14ac:dyDescent="0.3">
      <c r="A848">
        <v>-38</v>
      </c>
      <c r="B848">
        <v>-9.2531500000000001E-4</v>
      </c>
      <c r="C848" s="1">
        <v>-9.1000000000000004E-14</v>
      </c>
    </row>
    <row r="849" spans="1:3" x14ac:dyDescent="0.3">
      <c r="A849">
        <v>-39</v>
      </c>
      <c r="B849">
        <v>-9.4435000000000005E-4</v>
      </c>
      <c r="C849" s="1">
        <v>-8.6E-14</v>
      </c>
    </row>
    <row r="850" spans="1:3" x14ac:dyDescent="0.3">
      <c r="A850">
        <v>-40</v>
      </c>
      <c r="B850">
        <v>-9.6272899999999995E-4</v>
      </c>
      <c r="C850" s="1">
        <v>-8.9999999999999995E-14</v>
      </c>
    </row>
    <row r="851" spans="1:3" x14ac:dyDescent="0.3">
      <c r="A851">
        <v>-41</v>
      </c>
      <c r="B851">
        <v>-9.8071399999999993E-4</v>
      </c>
      <c r="C851" s="1">
        <v>-1E-13</v>
      </c>
    </row>
    <row r="852" spans="1:3" x14ac:dyDescent="0.3">
      <c r="A852">
        <v>-42</v>
      </c>
      <c r="B852">
        <v>-9.9806999999999999E-4</v>
      </c>
      <c r="C852" s="1">
        <v>-1.4100000000000001E-13</v>
      </c>
    </row>
    <row r="853" spans="1:3" x14ac:dyDescent="0.3">
      <c r="A853">
        <v>-43</v>
      </c>
      <c r="B853">
        <v>-1.0152430000000001E-3</v>
      </c>
      <c r="C853" s="1">
        <v>-8E-14</v>
      </c>
    </row>
    <row r="854" spans="1:3" x14ac:dyDescent="0.3">
      <c r="A854">
        <v>-44</v>
      </c>
      <c r="B854">
        <v>-1.031938E-3</v>
      </c>
      <c r="C854" s="1">
        <v>-5.1999999999999999E-14</v>
      </c>
    </row>
    <row r="855" spans="1:3" x14ac:dyDescent="0.3">
      <c r="A855">
        <v>-45</v>
      </c>
      <c r="B855">
        <v>-1.047875E-3</v>
      </c>
      <c r="C855" s="1">
        <v>-1.1700000000000001E-13</v>
      </c>
    </row>
    <row r="856" spans="1:3" x14ac:dyDescent="0.3">
      <c r="A856">
        <v>-46</v>
      </c>
      <c r="B856">
        <v>-1.063353E-3</v>
      </c>
      <c r="C856" s="1">
        <v>-1.47E-13</v>
      </c>
    </row>
    <row r="857" spans="1:3" x14ac:dyDescent="0.3">
      <c r="A857">
        <v>-47</v>
      </c>
      <c r="B857">
        <v>-1.0784099999999999E-3</v>
      </c>
      <c r="C857" s="1">
        <v>-6.7000000000000005E-14</v>
      </c>
    </row>
    <row r="858" spans="1:3" x14ac:dyDescent="0.3">
      <c r="A858">
        <v>-48</v>
      </c>
      <c r="B858">
        <v>-1.0928730000000001E-3</v>
      </c>
      <c r="C858" s="1">
        <v>-1.1499999999999999E-13</v>
      </c>
    </row>
    <row r="859" spans="1:3" x14ac:dyDescent="0.3">
      <c r="A859">
        <v>-49</v>
      </c>
      <c r="B859">
        <v>-1.106831E-3</v>
      </c>
      <c r="C859" s="1">
        <v>-1.43E-13</v>
      </c>
    </row>
    <row r="860" spans="1:3" x14ac:dyDescent="0.3">
      <c r="A860">
        <v>-50</v>
      </c>
      <c r="B860">
        <v>-1.120284E-3</v>
      </c>
      <c r="C860" s="1">
        <v>-6.5999999999999996E-14</v>
      </c>
    </row>
    <row r="861" spans="1:3" x14ac:dyDescent="0.3">
      <c r="A861">
        <v>-51</v>
      </c>
      <c r="B861">
        <v>-1.13324E-3</v>
      </c>
      <c r="C861" s="1">
        <v>-8.5000000000000004E-14</v>
      </c>
    </row>
    <row r="862" spans="1:3" x14ac:dyDescent="0.3">
      <c r="A862">
        <v>-52</v>
      </c>
      <c r="B862">
        <v>-1.1454600000000001E-3</v>
      </c>
      <c r="C862" s="1">
        <v>-1.1700000000000001E-13</v>
      </c>
    </row>
    <row r="863" spans="1:3" x14ac:dyDescent="0.3">
      <c r="A863">
        <v>-53</v>
      </c>
      <c r="B863">
        <v>-1.15701E-3</v>
      </c>
      <c r="C863" s="1">
        <v>-6.7000000000000005E-14</v>
      </c>
    </row>
    <row r="864" spans="1:3" x14ac:dyDescent="0.3">
      <c r="A864">
        <v>-54</v>
      </c>
      <c r="B864">
        <v>-1.16844E-3</v>
      </c>
      <c r="C864" s="1">
        <v>-7.7999999999999996E-14</v>
      </c>
    </row>
    <row r="865" spans="1:3" x14ac:dyDescent="0.3">
      <c r="A865">
        <v>-55</v>
      </c>
      <c r="B865">
        <v>-1.1789599999999999E-3</v>
      </c>
      <c r="C865" s="1">
        <v>-9.8999999999999995E-14</v>
      </c>
    </row>
    <row r="866" spans="1:3" x14ac:dyDescent="0.3">
      <c r="A866">
        <v>-56</v>
      </c>
      <c r="B866">
        <v>-1.18907E-3</v>
      </c>
      <c r="C866" s="1">
        <v>-1E-13</v>
      </c>
    </row>
    <row r="867" spans="1:3" x14ac:dyDescent="0.3">
      <c r="A867">
        <v>-57</v>
      </c>
      <c r="B867">
        <v>-1.1986399999999999E-3</v>
      </c>
      <c r="C867" s="1">
        <v>-3.2000000000000002E-14</v>
      </c>
    </row>
    <row r="868" spans="1:3" x14ac:dyDescent="0.3">
      <c r="A868">
        <v>-58</v>
      </c>
      <c r="B868">
        <v>-1.2079599999999999E-3</v>
      </c>
      <c r="C868" s="1">
        <v>-6.4000000000000005E-14</v>
      </c>
    </row>
    <row r="869" spans="1:3" x14ac:dyDescent="0.3">
      <c r="A869">
        <v>-59</v>
      </c>
      <c r="B869">
        <v>-1.21674E-3</v>
      </c>
      <c r="C869" s="1">
        <v>-7.7999999999999996E-14</v>
      </c>
    </row>
    <row r="870" spans="1:3" x14ac:dyDescent="0.3">
      <c r="A870">
        <v>-60</v>
      </c>
      <c r="B870">
        <v>-1.2252599999999999E-3</v>
      </c>
      <c r="C870" s="1">
        <v>-9.1000000000000004E-14</v>
      </c>
    </row>
    <row r="871" spans="1:3" x14ac:dyDescent="0.3">
      <c r="A871">
        <v>-61</v>
      </c>
      <c r="B871">
        <v>-1.2328599999999999E-3</v>
      </c>
      <c r="C871" s="1">
        <v>-1.3E-13</v>
      </c>
    </row>
    <row r="872" spans="1:3" x14ac:dyDescent="0.3">
      <c r="A872">
        <v>-62</v>
      </c>
      <c r="B872">
        <v>-1.24014E-3</v>
      </c>
      <c r="C872" s="1">
        <v>-9.7000000000000003E-14</v>
      </c>
    </row>
    <row r="873" spans="1:3" x14ac:dyDescent="0.3">
      <c r="A873">
        <v>-63</v>
      </c>
      <c r="B873">
        <v>-1.2468100000000001E-3</v>
      </c>
      <c r="C873" s="1">
        <v>-1.13E-13</v>
      </c>
    </row>
    <row r="874" spans="1:3" x14ac:dyDescent="0.3">
      <c r="A874">
        <v>-64</v>
      </c>
      <c r="B874">
        <v>-1.25314E-3</v>
      </c>
      <c r="C874" s="1">
        <v>-1.3199999999999999E-13</v>
      </c>
    </row>
    <row r="875" spans="1:3" x14ac:dyDescent="0.3">
      <c r="A875">
        <v>-65</v>
      </c>
      <c r="B875">
        <v>-1.2591099999999999E-3</v>
      </c>
      <c r="C875" s="1">
        <v>-8.0999999999999996E-14</v>
      </c>
    </row>
    <row r="876" spans="1:3" x14ac:dyDescent="0.3">
      <c r="A876">
        <v>-66</v>
      </c>
      <c r="B876">
        <v>-1.2646999999999999E-3</v>
      </c>
      <c r="C876" s="1">
        <v>-1.09E-13</v>
      </c>
    </row>
    <row r="877" spans="1:3" x14ac:dyDescent="0.3">
      <c r="A877">
        <v>-67</v>
      </c>
      <c r="B877">
        <v>-1.2697699999999999E-3</v>
      </c>
      <c r="C877" s="1">
        <v>-1.01E-13</v>
      </c>
    </row>
    <row r="878" spans="1:3" x14ac:dyDescent="0.3">
      <c r="A878">
        <v>-68</v>
      </c>
      <c r="B878">
        <v>-1.2742599999999999E-3</v>
      </c>
      <c r="C878" s="1">
        <v>-7.4E-14</v>
      </c>
    </row>
    <row r="879" spans="1:3" x14ac:dyDescent="0.3">
      <c r="A879">
        <v>-69</v>
      </c>
      <c r="B879">
        <v>-1.2788000000000001E-3</v>
      </c>
      <c r="C879" s="1">
        <v>-7.7E-14</v>
      </c>
    </row>
    <row r="880" spans="1:3" x14ac:dyDescent="0.3">
      <c r="A880">
        <v>-70</v>
      </c>
      <c r="B880">
        <v>-1.2830599999999999E-3</v>
      </c>
      <c r="C880" s="1">
        <v>-1E-13</v>
      </c>
    </row>
    <row r="881" spans="1:3" x14ac:dyDescent="0.3">
      <c r="A881">
        <v>-71</v>
      </c>
      <c r="B881">
        <v>-1.28688E-3</v>
      </c>
      <c r="C881" s="1">
        <v>-9.1999999999999999E-14</v>
      </c>
    </row>
    <row r="882" spans="1:3" x14ac:dyDescent="0.3">
      <c r="A882">
        <v>-72</v>
      </c>
      <c r="B882">
        <v>-1.2905499999999999E-3</v>
      </c>
      <c r="C882" s="1">
        <v>-1.0199999999999999E-13</v>
      </c>
    </row>
    <row r="883" spans="1:3" x14ac:dyDescent="0.3">
      <c r="A883">
        <v>-73</v>
      </c>
      <c r="B883">
        <v>-1.29382E-3</v>
      </c>
      <c r="C883" s="1">
        <v>-1.2200000000000001E-13</v>
      </c>
    </row>
    <row r="884" spans="1:3" x14ac:dyDescent="0.3">
      <c r="A884">
        <v>-74</v>
      </c>
      <c r="B884">
        <v>-1.29688E-3</v>
      </c>
      <c r="C884" s="1">
        <v>-6.5000000000000001E-14</v>
      </c>
    </row>
    <row r="885" spans="1:3" x14ac:dyDescent="0.3">
      <c r="A885">
        <v>-75</v>
      </c>
      <c r="B885">
        <v>-1.2994599999999999E-3</v>
      </c>
      <c r="C885" s="1">
        <v>-9.1999999999999999E-14</v>
      </c>
    </row>
    <row r="886" spans="1:3" x14ac:dyDescent="0.3">
      <c r="A886">
        <v>-76</v>
      </c>
      <c r="B886">
        <v>-1.30215E-3</v>
      </c>
      <c r="C886" s="1">
        <v>-9.4000000000000003E-14</v>
      </c>
    </row>
    <row r="887" spans="1:3" x14ac:dyDescent="0.3">
      <c r="A887">
        <v>-77</v>
      </c>
      <c r="B887">
        <v>-1.3042900000000001E-3</v>
      </c>
      <c r="C887" s="1">
        <v>-5.3999999999999997E-14</v>
      </c>
    </row>
    <row r="888" spans="1:3" x14ac:dyDescent="0.3">
      <c r="A888">
        <v>-78</v>
      </c>
      <c r="B888">
        <v>-1.3066499999999999E-3</v>
      </c>
      <c r="C888" s="1">
        <v>-1.1E-13</v>
      </c>
    </row>
    <row r="889" spans="1:3" x14ac:dyDescent="0.3">
      <c r="A889">
        <v>-79</v>
      </c>
      <c r="B889">
        <v>-1.3087699999999999E-3</v>
      </c>
      <c r="C889" s="1">
        <v>-5.0999999999999997E-14</v>
      </c>
    </row>
    <row r="890" spans="1:3" x14ac:dyDescent="0.3">
      <c r="A890">
        <v>-80</v>
      </c>
      <c r="B890">
        <v>-1.31069E-3</v>
      </c>
      <c r="C890" s="1">
        <v>-7.1E-14</v>
      </c>
    </row>
    <row r="891" spans="1:3" x14ac:dyDescent="0.3">
      <c r="A891">
        <v>-81</v>
      </c>
      <c r="B891">
        <v>-1.31258E-3</v>
      </c>
      <c r="C891" s="1">
        <v>-9.2999999999999995E-14</v>
      </c>
    </row>
    <row r="892" spans="1:3" x14ac:dyDescent="0.3">
      <c r="A892">
        <v>-82</v>
      </c>
      <c r="B892">
        <v>-1.31448E-3</v>
      </c>
      <c r="C892" s="1">
        <v>-1.1999999999999999E-13</v>
      </c>
    </row>
    <row r="893" spans="1:3" x14ac:dyDescent="0.3">
      <c r="A893">
        <v>-83</v>
      </c>
      <c r="B893">
        <v>-1.3162200000000001E-3</v>
      </c>
      <c r="C893" s="1">
        <v>-9.7000000000000003E-14</v>
      </c>
    </row>
    <row r="894" spans="1:3" x14ac:dyDescent="0.3">
      <c r="A894">
        <v>-84</v>
      </c>
      <c r="B894">
        <v>-1.3174300000000001E-3</v>
      </c>
      <c r="C894" s="1">
        <v>-9.1000000000000004E-14</v>
      </c>
    </row>
    <row r="895" spans="1:3" x14ac:dyDescent="0.3">
      <c r="A895">
        <v>-85</v>
      </c>
      <c r="B895">
        <v>-1.31883E-3</v>
      </c>
      <c r="C895" s="1">
        <v>-7.1999999999999996E-14</v>
      </c>
    </row>
    <row r="896" spans="1:3" x14ac:dyDescent="0.3">
      <c r="A896">
        <v>-86</v>
      </c>
      <c r="B896">
        <v>-1.3203100000000001E-3</v>
      </c>
      <c r="C896" s="1">
        <v>-5.9999999999999997E-14</v>
      </c>
    </row>
    <row r="897" spans="1:3" x14ac:dyDescent="0.3">
      <c r="A897">
        <v>-87</v>
      </c>
      <c r="B897">
        <v>-1.3214800000000001E-3</v>
      </c>
      <c r="C897" s="1">
        <v>-5.9000000000000001E-14</v>
      </c>
    </row>
    <row r="898" spans="1:3" x14ac:dyDescent="0.3">
      <c r="A898">
        <v>-88</v>
      </c>
      <c r="B898">
        <v>-1.3230500000000001E-3</v>
      </c>
      <c r="C898" s="1">
        <v>-8.3E-14</v>
      </c>
    </row>
    <row r="899" spans="1:3" x14ac:dyDescent="0.3">
      <c r="A899">
        <v>-89</v>
      </c>
      <c r="B899">
        <v>-1.3243E-3</v>
      </c>
      <c r="C899" s="1">
        <v>-7.0000000000000005E-14</v>
      </c>
    </row>
    <row r="900" spans="1:3" x14ac:dyDescent="0.3">
      <c r="A900">
        <v>-90</v>
      </c>
      <c r="B900">
        <v>-1.32569E-3</v>
      </c>
      <c r="C900" s="1">
        <v>-9.7000000000000003E-14</v>
      </c>
    </row>
    <row r="901" spans="1:3" x14ac:dyDescent="0.3">
      <c r="A901">
        <v>-91</v>
      </c>
      <c r="B901">
        <v>-1.32676E-3</v>
      </c>
      <c r="C901" s="1">
        <v>-9.4000000000000003E-14</v>
      </c>
    </row>
    <row r="902" spans="1:3" x14ac:dyDescent="0.3">
      <c r="A902">
        <v>-92</v>
      </c>
      <c r="B902">
        <v>-1.3279399999999999E-3</v>
      </c>
      <c r="C902" s="1">
        <v>-7.3000000000000004E-14</v>
      </c>
    </row>
    <row r="903" spans="1:3" x14ac:dyDescent="0.3">
      <c r="A903">
        <v>-93</v>
      </c>
      <c r="B903">
        <v>-1.32884E-3</v>
      </c>
      <c r="C903" s="1">
        <v>-9.8999999999999995E-14</v>
      </c>
    </row>
    <row r="904" spans="1:3" x14ac:dyDescent="0.3">
      <c r="A904">
        <v>-94</v>
      </c>
      <c r="B904">
        <v>-1.3299E-3</v>
      </c>
      <c r="C904" s="1">
        <v>-1.18E-13</v>
      </c>
    </row>
    <row r="905" spans="1:3" x14ac:dyDescent="0.3">
      <c r="A905">
        <v>-95</v>
      </c>
      <c r="B905">
        <v>-1.3311900000000001E-3</v>
      </c>
      <c r="C905" s="1">
        <v>-9.2999999999999995E-14</v>
      </c>
    </row>
    <row r="906" spans="1:3" x14ac:dyDescent="0.3">
      <c r="A906">
        <v>-96</v>
      </c>
      <c r="B906">
        <v>-1.33226E-3</v>
      </c>
      <c r="C906" s="1">
        <v>-5.3000000000000001E-14</v>
      </c>
    </row>
    <row r="907" spans="1:3" x14ac:dyDescent="0.3">
      <c r="A907">
        <v>-97</v>
      </c>
      <c r="B907">
        <v>-1.33315E-3</v>
      </c>
      <c r="C907" s="1">
        <v>-7.7E-14</v>
      </c>
    </row>
    <row r="908" spans="1:3" x14ac:dyDescent="0.3">
      <c r="A908">
        <v>-98</v>
      </c>
      <c r="B908">
        <v>-1.3341799999999999E-3</v>
      </c>
      <c r="C908" s="1">
        <v>-8.6999999999999995E-14</v>
      </c>
    </row>
    <row r="909" spans="1:3" x14ac:dyDescent="0.3">
      <c r="A909">
        <v>-99</v>
      </c>
      <c r="B909">
        <v>-1.33526E-3</v>
      </c>
      <c r="C909" s="1">
        <v>-7.4999999999999996E-14</v>
      </c>
    </row>
    <row r="910" spans="1:3" x14ac:dyDescent="0.3">
      <c r="A910">
        <v>-100</v>
      </c>
      <c r="B910">
        <v>-1.3367400000000001E-3</v>
      </c>
      <c r="C910" s="1">
        <v>-9.2999999999999995E-14</v>
      </c>
    </row>
    <row r="911" spans="1:3" x14ac:dyDescent="0.3">
      <c r="A911">
        <v>-100</v>
      </c>
      <c r="B911">
        <v>-1.3363800000000001E-3</v>
      </c>
      <c r="C911" s="1">
        <v>-9.5999999999999995E-14</v>
      </c>
    </row>
    <row r="912" spans="1:3" x14ac:dyDescent="0.3">
      <c r="A912">
        <v>-99</v>
      </c>
      <c r="B912">
        <v>-1.33424E-3</v>
      </c>
      <c r="C912" s="1">
        <v>-7.3000000000000004E-14</v>
      </c>
    </row>
    <row r="913" spans="1:3" x14ac:dyDescent="0.3">
      <c r="A913">
        <v>-98</v>
      </c>
      <c r="B913">
        <v>-1.3324000000000001E-3</v>
      </c>
      <c r="C913" s="1">
        <v>-5.3000000000000001E-14</v>
      </c>
    </row>
    <row r="914" spans="1:3" x14ac:dyDescent="0.3">
      <c r="A914">
        <v>-97</v>
      </c>
      <c r="B914">
        <v>-1.3301299999999999E-3</v>
      </c>
      <c r="C914" s="1">
        <v>-7.3000000000000004E-14</v>
      </c>
    </row>
    <row r="915" spans="1:3" x14ac:dyDescent="0.3">
      <c r="A915">
        <v>-96</v>
      </c>
      <c r="B915">
        <v>-1.32763E-3</v>
      </c>
      <c r="C915" s="1">
        <v>-7.7999999999999996E-14</v>
      </c>
    </row>
    <row r="916" spans="1:3" x14ac:dyDescent="0.3">
      <c r="A916">
        <v>-95</v>
      </c>
      <c r="B916">
        <v>-1.3255599999999999E-3</v>
      </c>
      <c r="C916" s="1">
        <v>-9.1000000000000004E-14</v>
      </c>
    </row>
    <row r="917" spans="1:3" x14ac:dyDescent="0.3">
      <c r="A917">
        <v>-94</v>
      </c>
      <c r="B917">
        <v>-1.3231899999999999E-3</v>
      </c>
      <c r="C917" s="1">
        <v>-6.2999999999999997E-14</v>
      </c>
    </row>
    <row r="918" spans="1:3" x14ac:dyDescent="0.3">
      <c r="A918">
        <v>-93</v>
      </c>
      <c r="B918">
        <v>-1.32073E-3</v>
      </c>
      <c r="C918" s="1">
        <v>-7.6000000000000004E-14</v>
      </c>
    </row>
    <row r="919" spans="1:3" x14ac:dyDescent="0.3">
      <c r="A919">
        <v>-92</v>
      </c>
      <c r="B919">
        <v>-1.3183699999999999E-3</v>
      </c>
      <c r="C919" s="1">
        <v>-8E-14</v>
      </c>
    </row>
    <row r="920" spans="1:3" x14ac:dyDescent="0.3">
      <c r="A920">
        <v>-91</v>
      </c>
      <c r="B920">
        <v>-1.31565E-3</v>
      </c>
      <c r="C920" s="1">
        <v>-7.7999999999999996E-14</v>
      </c>
    </row>
    <row r="921" spans="1:3" x14ac:dyDescent="0.3">
      <c r="A921">
        <v>-90</v>
      </c>
      <c r="B921">
        <v>-1.3132E-3</v>
      </c>
      <c r="C921" s="1">
        <v>-4.8999999999999999E-14</v>
      </c>
    </row>
    <row r="922" spans="1:3" x14ac:dyDescent="0.3">
      <c r="A922">
        <v>-89</v>
      </c>
      <c r="B922">
        <v>-1.31032E-3</v>
      </c>
      <c r="C922" s="1">
        <v>-5.3999999999999997E-14</v>
      </c>
    </row>
    <row r="923" spans="1:3" x14ac:dyDescent="0.3">
      <c r="A923">
        <v>-88</v>
      </c>
      <c r="B923">
        <v>-1.30788E-3</v>
      </c>
      <c r="C923" s="1">
        <v>-7.9000000000000004E-14</v>
      </c>
    </row>
    <row r="924" spans="1:3" x14ac:dyDescent="0.3">
      <c r="A924">
        <v>-87</v>
      </c>
      <c r="B924">
        <v>-1.30529E-3</v>
      </c>
      <c r="C924" s="1">
        <v>-1.0199999999999999E-13</v>
      </c>
    </row>
    <row r="925" spans="1:3" x14ac:dyDescent="0.3">
      <c r="A925">
        <v>-86</v>
      </c>
      <c r="B925">
        <v>-1.3023900000000001E-3</v>
      </c>
      <c r="C925" s="1">
        <v>-9.2999999999999995E-14</v>
      </c>
    </row>
    <row r="926" spans="1:3" x14ac:dyDescent="0.3">
      <c r="A926">
        <v>-85</v>
      </c>
      <c r="B926">
        <v>-1.2997E-3</v>
      </c>
      <c r="C926" s="1">
        <v>-5.3000000000000001E-14</v>
      </c>
    </row>
    <row r="927" spans="1:3" x14ac:dyDescent="0.3">
      <c r="A927">
        <v>-84</v>
      </c>
      <c r="B927">
        <v>-1.2966500000000001E-3</v>
      </c>
      <c r="C927" s="1">
        <v>-7.9000000000000004E-14</v>
      </c>
    </row>
    <row r="928" spans="1:3" x14ac:dyDescent="0.3">
      <c r="A928">
        <v>-83</v>
      </c>
      <c r="B928">
        <v>-1.2939799999999999E-3</v>
      </c>
      <c r="C928" s="1">
        <v>-3.5999999999999998E-14</v>
      </c>
    </row>
    <row r="929" spans="1:3" x14ac:dyDescent="0.3">
      <c r="A929">
        <v>-82</v>
      </c>
      <c r="B929">
        <v>-1.29083E-3</v>
      </c>
      <c r="C929" s="1">
        <v>-8.3999999999999995E-14</v>
      </c>
    </row>
    <row r="930" spans="1:3" x14ac:dyDescent="0.3">
      <c r="A930">
        <v>-81</v>
      </c>
      <c r="B930">
        <v>-1.2879199999999999E-3</v>
      </c>
      <c r="C930" s="1">
        <v>-3.8000000000000002E-14</v>
      </c>
    </row>
    <row r="931" spans="1:3" x14ac:dyDescent="0.3">
      <c r="A931">
        <v>-80</v>
      </c>
      <c r="B931">
        <v>-1.2848200000000001E-3</v>
      </c>
      <c r="C931" s="1">
        <v>-9.7000000000000003E-14</v>
      </c>
    </row>
    <row r="932" spans="1:3" x14ac:dyDescent="0.3">
      <c r="A932">
        <v>-79</v>
      </c>
      <c r="B932">
        <v>-1.2815299999999999E-3</v>
      </c>
      <c r="C932" s="1">
        <v>-4.4000000000000002E-14</v>
      </c>
    </row>
    <row r="933" spans="1:3" x14ac:dyDescent="0.3">
      <c r="A933">
        <v>-78</v>
      </c>
      <c r="B933">
        <v>-1.2781299999999999E-3</v>
      </c>
      <c r="C933" s="1">
        <v>-5.3999999999999997E-14</v>
      </c>
    </row>
    <row r="934" spans="1:3" x14ac:dyDescent="0.3">
      <c r="A934">
        <v>-77</v>
      </c>
      <c r="B934">
        <v>-1.2747800000000001E-3</v>
      </c>
      <c r="C934" s="1">
        <v>-2.9000000000000003E-14</v>
      </c>
    </row>
    <row r="935" spans="1:3" x14ac:dyDescent="0.3">
      <c r="A935">
        <v>-76</v>
      </c>
      <c r="B935">
        <v>-1.27103E-3</v>
      </c>
      <c r="C935" s="1">
        <v>-8.2000000000000004E-14</v>
      </c>
    </row>
    <row r="936" spans="1:3" x14ac:dyDescent="0.3">
      <c r="A936">
        <v>-75</v>
      </c>
      <c r="B936">
        <v>-1.2671500000000001E-3</v>
      </c>
      <c r="C936" s="1">
        <v>-7.3000000000000004E-14</v>
      </c>
    </row>
    <row r="937" spans="1:3" x14ac:dyDescent="0.3">
      <c r="A937">
        <v>-74</v>
      </c>
      <c r="B937">
        <v>-1.2630600000000001E-3</v>
      </c>
      <c r="C937" s="1">
        <v>-9.2999999999999995E-14</v>
      </c>
    </row>
    <row r="938" spans="1:3" x14ac:dyDescent="0.3">
      <c r="A938">
        <v>-73</v>
      </c>
      <c r="B938">
        <v>-1.25887E-3</v>
      </c>
      <c r="C938" s="1">
        <v>-6.8999999999999996E-14</v>
      </c>
    </row>
    <row r="939" spans="1:3" x14ac:dyDescent="0.3">
      <c r="A939">
        <v>-72</v>
      </c>
      <c r="B939">
        <v>-1.25449E-3</v>
      </c>
      <c r="C939" s="1">
        <v>-6.1000000000000005E-14</v>
      </c>
    </row>
    <row r="940" spans="1:3" x14ac:dyDescent="0.3">
      <c r="A940">
        <v>-71</v>
      </c>
      <c r="B940">
        <v>-1.2496899999999999E-3</v>
      </c>
      <c r="C940" s="1">
        <v>-6.2000000000000001E-14</v>
      </c>
    </row>
    <row r="941" spans="1:3" x14ac:dyDescent="0.3">
      <c r="A941">
        <v>-70</v>
      </c>
      <c r="B941">
        <v>-1.24438E-3</v>
      </c>
      <c r="C941" s="1">
        <v>-6.2000000000000001E-14</v>
      </c>
    </row>
    <row r="942" spans="1:3" x14ac:dyDescent="0.3">
      <c r="A942">
        <v>-69</v>
      </c>
      <c r="B942">
        <v>-1.23913E-3</v>
      </c>
      <c r="C942" s="1">
        <v>-9.7000000000000003E-14</v>
      </c>
    </row>
    <row r="943" spans="1:3" x14ac:dyDescent="0.3">
      <c r="A943">
        <v>-68</v>
      </c>
      <c r="B943">
        <v>-1.23347E-3</v>
      </c>
      <c r="C943" s="1">
        <v>-5.9999999999999997E-14</v>
      </c>
    </row>
    <row r="944" spans="1:3" x14ac:dyDescent="0.3">
      <c r="A944">
        <v>-67</v>
      </c>
      <c r="B944">
        <v>-1.2274E-3</v>
      </c>
      <c r="C944" s="1">
        <v>-5.1999999999999999E-14</v>
      </c>
    </row>
    <row r="945" spans="1:3" x14ac:dyDescent="0.3">
      <c r="A945">
        <v>-66</v>
      </c>
      <c r="B945">
        <v>-1.22087E-3</v>
      </c>
      <c r="C945" s="1">
        <v>-4.1000000000000002E-14</v>
      </c>
    </row>
    <row r="946" spans="1:3" x14ac:dyDescent="0.3">
      <c r="A946">
        <v>-65</v>
      </c>
      <c r="B946">
        <v>-1.2142399999999999E-3</v>
      </c>
      <c r="C946" s="1">
        <v>-9.7999999999999999E-14</v>
      </c>
    </row>
    <row r="947" spans="1:3" x14ac:dyDescent="0.3">
      <c r="A947">
        <v>-64</v>
      </c>
      <c r="B947">
        <v>-1.20692E-3</v>
      </c>
      <c r="C947" s="1">
        <v>-7.9000000000000004E-14</v>
      </c>
    </row>
    <row r="948" spans="1:3" x14ac:dyDescent="0.3">
      <c r="A948">
        <v>-63</v>
      </c>
      <c r="B948">
        <v>-1.19936E-3</v>
      </c>
      <c r="C948" s="1">
        <v>-3.4E-14</v>
      </c>
    </row>
    <row r="949" spans="1:3" x14ac:dyDescent="0.3">
      <c r="A949">
        <v>-62</v>
      </c>
      <c r="B949">
        <v>-1.1913200000000001E-3</v>
      </c>
      <c r="C949" s="1">
        <v>-4E-14</v>
      </c>
    </row>
    <row r="950" spans="1:3" x14ac:dyDescent="0.3">
      <c r="A950">
        <v>-61</v>
      </c>
      <c r="B950">
        <v>-1.1829200000000001E-3</v>
      </c>
      <c r="C950" s="1">
        <v>-3.4E-14</v>
      </c>
    </row>
    <row r="951" spans="1:3" x14ac:dyDescent="0.3">
      <c r="A951">
        <v>-60</v>
      </c>
      <c r="B951">
        <v>-1.17417E-3</v>
      </c>
      <c r="C951" s="1">
        <v>-4.7000000000000002E-14</v>
      </c>
    </row>
    <row r="952" spans="1:3" x14ac:dyDescent="0.3">
      <c r="A952">
        <v>-59</v>
      </c>
      <c r="B952">
        <v>-1.16471E-3</v>
      </c>
      <c r="C952" s="1">
        <v>-4.1999999999999998E-14</v>
      </c>
    </row>
    <row r="953" spans="1:3" x14ac:dyDescent="0.3">
      <c r="A953">
        <v>-58</v>
      </c>
      <c r="B953">
        <v>-1.155E-3</v>
      </c>
      <c r="C953" s="1">
        <v>-4E-14</v>
      </c>
    </row>
    <row r="954" spans="1:3" x14ac:dyDescent="0.3">
      <c r="A954">
        <v>-57</v>
      </c>
      <c r="B954">
        <v>-1.14467E-3</v>
      </c>
      <c r="C954" s="1">
        <v>-6.8999999999999996E-14</v>
      </c>
    </row>
    <row r="955" spans="1:3" x14ac:dyDescent="0.3">
      <c r="A955">
        <v>-56</v>
      </c>
      <c r="B955">
        <v>-1.13386E-3</v>
      </c>
      <c r="C955" s="1">
        <v>-9.1000000000000004E-14</v>
      </c>
    </row>
    <row r="956" spans="1:3" x14ac:dyDescent="0.3">
      <c r="A956">
        <v>-55</v>
      </c>
      <c r="B956">
        <v>-1.12257E-3</v>
      </c>
      <c r="C956" s="1">
        <v>-8.6999999999999995E-14</v>
      </c>
    </row>
    <row r="957" spans="1:3" x14ac:dyDescent="0.3">
      <c r="A957">
        <v>-54</v>
      </c>
      <c r="B957">
        <v>-1.1109900000000001E-3</v>
      </c>
      <c r="C957" s="1">
        <v>-7.4999999999999996E-14</v>
      </c>
    </row>
    <row r="958" spans="1:3" x14ac:dyDescent="0.3">
      <c r="A958">
        <v>-53</v>
      </c>
      <c r="B958">
        <v>-1.0987499999999999E-3</v>
      </c>
      <c r="C958" s="1">
        <v>-4.7999999999999997E-14</v>
      </c>
    </row>
    <row r="959" spans="1:3" x14ac:dyDescent="0.3">
      <c r="A959">
        <v>-52</v>
      </c>
      <c r="B959">
        <v>-1.0859000000000001E-3</v>
      </c>
      <c r="C959" s="1">
        <v>-4.6E-14</v>
      </c>
    </row>
    <row r="960" spans="1:3" x14ac:dyDescent="0.3">
      <c r="A960">
        <v>-51</v>
      </c>
      <c r="B960">
        <v>-1.0728000000000001E-3</v>
      </c>
      <c r="C960" s="1">
        <v>-6.2999999999999997E-14</v>
      </c>
    </row>
    <row r="961" spans="1:3" x14ac:dyDescent="0.3">
      <c r="A961">
        <v>-50</v>
      </c>
      <c r="B961">
        <v>-1.05916E-3</v>
      </c>
      <c r="C961" s="1">
        <v>-8.2000000000000004E-14</v>
      </c>
    </row>
    <row r="962" spans="1:3" x14ac:dyDescent="0.3">
      <c r="A962">
        <v>-49</v>
      </c>
      <c r="B962">
        <v>-1.0449000000000001E-3</v>
      </c>
      <c r="C962" s="1">
        <v>-5.0999999999999997E-14</v>
      </c>
    </row>
    <row r="963" spans="1:3" x14ac:dyDescent="0.3">
      <c r="A963">
        <v>-48</v>
      </c>
      <c r="B963">
        <v>-1.03045E-3</v>
      </c>
      <c r="C963" s="1">
        <v>-5.9999999999999997E-14</v>
      </c>
    </row>
    <row r="964" spans="1:3" x14ac:dyDescent="0.3">
      <c r="A964">
        <v>-47</v>
      </c>
      <c r="B964">
        <v>-1.0153899999999999E-3</v>
      </c>
      <c r="C964" s="1">
        <v>-5.8000000000000005E-14</v>
      </c>
    </row>
    <row r="965" spans="1:3" x14ac:dyDescent="0.3">
      <c r="A965">
        <v>-46</v>
      </c>
      <c r="B965">
        <v>-9.9982000000000001E-4</v>
      </c>
      <c r="C965" s="1">
        <v>-4.7000000000000002E-14</v>
      </c>
    </row>
    <row r="966" spans="1:3" x14ac:dyDescent="0.3">
      <c r="A966">
        <v>-45</v>
      </c>
      <c r="B966">
        <v>-9.837540000000001E-4</v>
      </c>
      <c r="C966" s="1">
        <v>-6.4000000000000005E-14</v>
      </c>
    </row>
    <row r="967" spans="1:3" x14ac:dyDescent="0.3">
      <c r="A967">
        <v>-44</v>
      </c>
      <c r="B967">
        <v>-9.6718800000000001E-4</v>
      </c>
      <c r="C967" s="1">
        <v>-5.3000000000000001E-14</v>
      </c>
    </row>
    <row r="968" spans="1:3" x14ac:dyDescent="0.3">
      <c r="A968">
        <v>-43</v>
      </c>
      <c r="B968">
        <v>-9.5024400000000005E-4</v>
      </c>
      <c r="C968" s="1">
        <v>-4.1999999999999998E-14</v>
      </c>
    </row>
    <row r="969" spans="1:3" x14ac:dyDescent="0.3">
      <c r="A969">
        <v>-42</v>
      </c>
      <c r="B969">
        <v>-9.3289200000000005E-4</v>
      </c>
      <c r="C969" s="1">
        <v>-3.2000000000000002E-14</v>
      </c>
    </row>
    <row r="970" spans="1:3" x14ac:dyDescent="0.3">
      <c r="A970">
        <v>-41</v>
      </c>
      <c r="B970">
        <v>-9.1508699999999998E-4</v>
      </c>
      <c r="C970" s="1">
        <v>-5.1999999999999999E-14</v>
      </c>
    </row>
    <row r="971" spans="1:3" x14ac:dyDescent="0.3">
      <c r="A971">
        <v>-40</v>
      </c>
      <c r="B971">
        <v>-8.9694199999999997E-4</v>
      </c>
      <c r="C971" s="1">
        <v>-4.3E-14</v>
      </c>
    </row>
    <row r="972" spans="1:3" x14ac:dyDescent="0.3">
      <c r="A972">
        <v>-39</v>
      </c>
      <c r="B972">
        <v>-8.7834000000000002E-4</v>
      </c>
      <c r="C972" s="1">
        <v>-3.8000000000000002E-14</v>
      </c>
    </row>
    <row r="973" spans="1:3" x14ac:dyDescent="0.3">
      <c r="A973">
        <v>-38</v>
      </c>
      <c r="B973">
        <v>-8.5921900000000004E-4</v>
      </c>
      <c r="C973" s="1">
        <v>-8.0999999999999996E-14</v>
      </c>
    </row>
    <row r="974" spans="1:3" x14ac:dyDescent="0.3">
      <c r="A974">
        <v>-37</v>
      </c>
      <c r="B974">
        <v>-8.3958000000000004E-4</v>
      </c>
      <c r="C974" s="1">
        <v>-7.4E-14</v>
      </c>
    </row>
    <row r="975" spans="1:3" x14ac:dyDescent="0.3">
      <c r="A975">
        <v>-36</v>
      </c>
      <c r="B975">
        <v>-8.1960300000000002E-4</v>
      </c>
      <c r="C975" s="1">
        <v>-4.7999999999999997E-14</v>
      </c>
    </row>
    <row r="976" spans="1:3" x14ac:dyDescent="0.3">
      <c r="A976">
        <v>-35</v>
      </c>
      <c r="B976">
        <v>-7.99247E-4</v>
      </c>
      <c r="C976" s="1">
        <v>-4.7999999999999997E-14</v>
      </c>
    </row>
    <row r="977" spans="1:3" x14ac:dyDescent="0.3">
      <c r="A977">
        <v>-34</v>
      </c>
      <c r="B977">
        <v>-7.7850900000000004E-4</v>
      </c>
      <c r="C977" s="1">
        <v>-5.9000000000000001E-14</v>
      </c>
    </row>
    <row r="978" spans="1:3" x14ac:dyDescent="0.3">
      <c r="A978">
        <v>-33</v>
      </c>
      <c r="B978">
        <v>-7.5745100000000002E-4</v>
      </c>
      <c r="C978" s="1">
        <v>-1.9000000000000001E-14</v>
      </c>
    </row>
    <row r="979" spans="1:3" x14ac:dyDescent="0.3">
      <c r="A979">
        <v>-32</v>
      </c>
      <c r="B979">
        <v>-7.36048E-4</v>
      </c>
      <c r="C979" s="1">
        <v>-3.4E-14</v>
      </c>
    </row>
    <row r="980" spans="1:3" x14ac:dyDescent="0.3">
      <c r="A980">
        <v>-31</v>
      </c>
      <c r="B980">
        <v>-7.14378E-4</v>
      </c>
      <c r="C980" s="1">
        <v>-6.2000000000000001E-14</v>
      </c>
    </row>
    <row r="981" spans="1:3" x14ac:dyDescent="0.3">
      <c r="A981">
        <v>-30</v>
      </c>
      <c r="B981">
        <v>-6.9223600000000004E-4</v>
      </c>
      <c r="C981" s="1">
        <v>-3.8999999999999998E-14</v>
      </c>
    </row>
    <row r="982" spans="1:3" x14ac:dyDescent="0.3">
      <c r="A982">
        <v>-29</v>
      </c>
      <c r="B982">
        <v>-6.6978899999999995E-4</v>
      </c>
      <c r="C982" s="1">
        <v>-3.8999999999999998E-14</v>
      </c>
    </row>
    <row r="983" spans="1:3" x14ac:dyDescent="0.3">
      <c r="A983">
        <v>-28</v>
      </c>
      <c r="B983">
        <v>-6.4703700000000005E-4</v>
      </c>
      <c r="C983" s="1">
        <v>-2.9999999999999998E-14</v>
      </c>
    </row>
    <row r="984" spans="1:3" x14ac:dyDescent="0.3">
      <c r="A984">
        <v>-27</v>
      </c>
      <c r="B984">
        <v>-6.24173E-4</v>
      </c>
      <c r="C984" s="1">
        <v>-5.0999999999999997E-14</v>
      </c>
    </row>
    <row r="985" spans="1:3" x14ac:dyDescent="0.3">
      <c r="A985">
        <v>-26</v>
      </c>
      <c r="B985">
        <v>-6.0076200000000002E-4</v>
      </c>
      <c r="C985" s="1">
        <v>-2.6999999999999999E-14</v>
      </c>
    </row>
    <row r="986" spans="1:3" x14ac:dyDescent="0.3">
      <c r="A986">
        <v>-25</v>
      </c>
      <c r="B986">
        <v>-5.7722399999999999E-4</v>
      </c>
      <c r="C986" s="1">
        <v>-4.0000000000000003E-15</v>
      </c>
    </row>
    <row r="987" spans="1:3" x14ac:dyDescent="0.3">
      <c r="A987">
        <v>-24</v>
      </c>
      <c r="B987">
        <v>-5.5341199999999998E-4</v>
      </c>
      <c r="C987" s="1">
        <v>-5.0999999999999997E-14</v>
      </c>
    </row>
    <row r="988" spans="1:3" x14ac:dyDescent="0.3">
      <c r="A988">
        <v>-23</v>
      </c>
      <c r="B988">
        <v>-5.2939999999999997E-4</v>
      </c>
      <c r="C988" s="1">
        <v>-2.5000000000000001E-14</v>
      </c>
    </row>
    <row r="989" spans="1:3" x14ac:dyDescent="0.3">
      <c r="A989">
        <v>-22</v>
      </c>
      <c r="B989">
        <v>-5.0526200000000003E-4</v>
      </c>
      <c r="C989" s="1">
        <v>-2E-14</v>
      </c>
    </row>
    <row r="990" spans="1:3" x14ac:dyDescent="0.3">
      <c r="A990">
        <v>-21</v>
      </c>
      <c r="B990">
        <v>-4.80998E-4</v>
      </c>
      <c r="C990" s="1">
        <v>-5.0000000000000002E-14</v>
      </c>
    </row>
    <row r="991" spans="1:3" x14ac:dyDescent="0.3">
      <c r="A991">
        <v>-20</v>
      </c>
      <c r="B991">
        <v>-4.56298E-4</v>
      </c>
      <c r="C991" s="1">
        <v>-4.4999999999999998E-14</v>
      </c>
    </row>
    <row r="992" spans="1:3" x14ac:dyDescent="0.3">
      <c r="A992">
        <v>-19</v>
      </c>
      <c r="B992">
        <v>-4.3179200000000002E-4</v>
      </c>
      <c r="C992" s="1">
        <v>-5.3000000000000001E-14</v>
      </c>
    </row>
    <row r="993" spans="1:3" x14ac:dyDescent="0.3">
      <c r="A993">
        <v>-18</v>
      </c>
      <c r="B993">
        <v>-4.0708299999999998E-4</v>
      </c>
      <c r="C993" s="1">
        <v>-8.3999999999999995E-14</v>
      </c>
    </row>
    <row r="994" spans="1:3" x14ac:dyDescent="0.3">
      <c r="A994">
        <v>-17</v>
      </c>
      <c r="B994">
        <v>-3.8229300000000002E-4</v>
      </c>
      <c r="C994" s="1">
        <v>-1.4999999999999999E-14</v>
      </c>
    </row>
    <row r="995" spans="1:3" x14ac:dyDescent="0.3">
      <c r="A995">
        <v>-16</v>
      </c>
      <c r="B995">
        <v>-3.5747399999999999E-4</v>
      </c>
      <c r="C995" s="1">
        <v>-1.9000000000000001E-14</v>
      </c>
    </row>
    <row r="996" spans="1:3" x14ac:dyDescent="0.3">
      <c r="A996">
        <v>-15</v>
      </c>
      <c r="B996">
        <v>-3.32648E-4</v>
      </c>
      <c r="C996" s="1">
        <v>-3.5999999999999998E-14</v>
      </c>
    </row>
    <row r="997" spans="1:3" x14ac:dyDescent="0.3">
      <c r="A997">
        <v>-14</v>
      </c>
      <c r="B997">
        <v>-3.0784600000000002E-4</v>
      </c>
      <c r="C997" s="1">
        <v>-6.8999999999999996E-14</v>
      </c>
    </row>
    <row r="998" spans="1:3" x14ac:dyDescent="0.3">
      <c r="A998">
        <v>-13</v>
      </c>
      <c r="B998">
        <v>-2.8309599999999999E-4</v>
      </c>
      <c r="C998" s="1">
        <v>-2E-14</v>
      </c>
    </row>
    <row r="999" spans="1:3" x14ac:dyDescent="0.3">
      <c r="A999">
        <v>-12</v>
      </c>
      <c r="B999">
        <v>-2.5849599999999999E-4</v>
      </c>
      <c r="C999" s="1">
        <v>-1.7999999999999999E-14</v>
      </c>
    </row>
    <row r="1000" spans="1:3" x14ac:dyDescent="0.3">
      <c r="A1000">
        <v>-11</v>
      </c>
      <c r="B1000">
        <v>-2.3406699999999999E-4</v>
      </c>
      <c r="C1000" s="1">
        <v>-3.2000000000000002E-14</v>
      </c>
    </row>
    <row r="1001" spans="1:3" x14ac:dyDescent="0.3">
      <c r="A1001">
        <v>-10</v>
      </c>
      <c r="B1001">
        <v>-2.0961600000000001E-4</v>
      </c>
      <c r="C1001" s="1">
        <v>-3.2999999999999998E-14</v>
      </c>
    </row>
    <row r="1002" spans="1:3" x14ac:dyDescent="0.3">
      <c r="A1002">
        <v>-9</v>
      </c>
      <c r="B1002">
        <v>-1.8554300000000001E-4</v>
      </c>
      <c r="C1002" s="1">
        <v>-4.4999999999999998E-14</v>
      </c>
    </row>
    <row r="1003" spans="1:3" x14ac:dyDescent="0.3">
      <c r="A1003">
        <v>-8</v>
      </c>
      <c r="B1003">
        <v>-1.61791E-4</v>
      </c>
      <c r="C1003" s="1">
        <v>-3.7E-14</v>
      </c>
    </row>
    <row r="1004" spans="1:3" x14ac:dyDescent="0.3">
      <c r="A1004">
        <v>-7</v>
      </c>
      <c r="B1004">
        <v>-1.3831E-4</v>
      </c>
      <c r="C1004" s="1">
        <v>-2.9999999999999998E-14</v>
      </c>
    </row>
    <row r="1005" spans="1:3" x14ac:dyDescent="0.3">
      <c r="A1005">
        <v>-6</v>
      </c>
      <c r="B1005">
        <v>-1.15376E-4</v>
      </c>
      <c r="C1005" s="1">
        <v>-5.1999999999999999E-14</v>
      </c>
    </row>
    <row r="1006" spans="1:3" x14ac:dyDescent="0.3">
      <c r="A1006">
        <v>-5</v>
      </c>
      <c r="B1006" s="1">
        <v>-9.2931799999999997E-5</v>
      </c>
      <c r="C1006" s="1">
        <v>-2.9999999999999998E-15</v>
      </c>
    </row>
    <row r="1007" spans="1:3" x14ac:dyDescent="0.3">
      <c r="A1007">
        <v>-4</v>
      </c>
      <c r="B1007" s="1">
        <v>-7.1181700000000003E-5</v>
      </c>
      <c r="C1007" s="1">
        <v>1.4E-14</v>
      </c>
    </row>
    <row r="1008" spans="1:3" x14ac:dyDescent="0.3">
      <c r="A1008">
        <v>-3</v>
      </c>
      <c r="B1008" s="1">
        <v>-5.0252700000000001E-5</v>
      </c>
      <c r="C1008" s="1">
        <v>-3.4E-14</v>
      </c>
    </row>
    <row r="1009" spans="1:3" x14ac:dyDescent="0.3">
      <c r="A1009">
        <v>-2</v>
      </c>
      <c r="B1009" s="1">
        <v>-3.04739E-5</v>
      </c>
      <c r="C1009" s="1">
        <v>-4.1000000000000002E-14</v>
      </c>
    </row>
    <row r="1010" spans="1:3" x14ac:dyDescent="0.3">
      <c r="A1010">
        <v>-1</v>
      </c>
      <c r="B1010" s="1">
        <v>-1.22449E-5</v>
      </c>
      <c r="C1010" s="1">
        <v>-4.4000000000000002E-14</v>
      </c>
    </row>
    <row r="1011" spans="1:3" x14ac:dyDescent="0.3">
      <c r="A1011">
        <v>0</v>
      </c>
      <c r="B1011" s="1">
        <v>3.8547700000000004E-6</v>
      </c>
      <c r="C1011" s="1">
        <v>-5.3999999999999997E-14</v>
      </c>
    </row>
    <row r="1012" spans="1:3" x14ac:dyDescent="0.3">
      <c r="A1012">
        <v>0</v>
      </c>
      <c r="B1012" s="1">
        <v>6.7667099999999998E-6</v>
      </c>
      <c r="C1012" s="1">
        <v>7.4299999999999996E-13</v>
      </c>
    </row>
    <row r="1013" spans="1:3" x14ac:dyDescent="0.3">
      <c r="A1013">
        <v>-1</v>
      </c>
      <c r="B1013" s="1">
        <v>-1.5316899999999999E-5</v>
      </c>
      <c r="C1013" s="1">
        <v>2.8799999999999998E-13</v>
      </c>
    </row>
    <row r="1014" spans="1:3" x14ac:dyDescent="0.3">
      <c r="A1014">
        <v>-2</v>
      </c>
      <c r="B1014" s="1">
        <v>-4.0154400000000003E-5</v>
      </c>
      <c r="C1014" s="1">
        <v>1.25E-13</v>
      </c>
    </row>
    <row r="1015" spans="1:3" x14ac:dyDescent="0.3">
      <c r="A1015">
        <v>-3</v>
      </c>
      <c r="B1015" s="1">
        <v>-6.6926699999999997E-5</v>
      </c>
      <c r="C1015" s="1">
        <v>9.1000000000000004E-14</v>
      </c>
    </row>
    <row r="1016" spans="1:3" x14ac:dyDescent="0.3">
      <c r="A1016">
        <v>-4</v>
      </c>
      <c r="B1016" s="1">
        <v>-9.5094799999999996E-5</v>
      </c>
      <c r="C1016" s="1">
        <v>2.0000000000000002E-15</v>
      </c>
    </row>
    <row r="1017" spans="1:3" x14ac:dyDescent="0.3">
      <c r="A1017">
        <v>-5</v>
      </c>
      <c r="B1017">
        <v>-1.24005E-4</v>
      </c>
      <c r="C1017" s="1">
        <v>-2.5000000000000001E-14</v>
      </c>
    </row>
    <row r="1018" spans="1:3" x14ac:dyDescent="0.3">
      <c r="A1018">
        <v>-6</v>
      </c>
      <c r="B1018">
        <v>-1.5388500000000001E-4</v>
      </c>
      <c r="C1018" s="1">
        <v>-4.1000000000000002E-14</v>
      </c>
    </row>
    <row r="1019" spans="1:3" x14ac:dyDescent="0.3">
      <c r="A1019">
        <v>-7</v>
      </c>
      <c r="B1019">
        <v>-1.8436900000000001E-4</v>
      </c>
      <c r="C1019" s="1">
        <v>-6.1000000000000005E-14</v>
      </c>
    </row>
    <row r="1020" spans="1:3" x14ac:dyDescent="0.3">
      <c r="A1020">
        <v>-8</v>
      </c>
      <c r="B1020">
        <v>-2.1537699999999999E-4</v>
      </c>
      <c r="C1020" s="1">
        <v>-4.3E-14</v>
      </c>
    </row>
    <row r="1021" spans="1:3" x14ac:dyDescent="0.3">
      <c r="A1021">
        <v>-9</v>
      </c>
      <c r="B1021">
        <v>-2.4674300000000001E-4</v>
      </c>
      <c r="C1021" s="1">
        <v>-1E-13</v>
      </c>
    </row>
    <row r="1022" spans="1:3" x14ac:dyDescent="0.3">
      <c r="A1022">
        <v>-10</v>
      </c>
      <c r="B1022">
        <v>-2.78421E-4</v>
      </c>
      <c r="C1022" s="1">
        <v>-1E-13</v>
      </c>
    </row>
    <row r="1023" spans="1:3" x14ac:dyDescent="0.3">
      <c r="A1023">
        <v>-11</v>
      </c>
      <c r="B1023">
        <v>-3.1046900000000001E-4</v>
      </c>
      <c r="C1023" s="1">
        <v>-1.07E-13</v>
      </c>
    </row>
    <row r="1024" spans="1:3" x14ac:dyDescent="0.3">
      <c r="A1024">
        <v>-12</v>
      </c>
      <c r="B1024">
        <v>-3.42567E-4</v>
      </c>
      <c r="C1024" s="1">
        <v>-6.8000000000000001E-14</v>
      </c>
    </row>
    <row r="1025" spans="1:3" x14ac:dyDescent="0.3">
      <c r="A1025">
        <v>-13</v>
      </c>
      <c r="B1025">
        <v>-3.7484699999999998E-4</v>
      </c>
      <c r="C1025" s="1">
        <v>-9.8999999999999995E-14</v>
      </c>
    </row>
    <row r="1026" spans="1:3" x14ac:dyDescent="0.3">
      <c r="A1026">
        <v>-14</v>
      </c>
      <c r="B1026">
        <v>-4.07291E-4</v>
      </c>
      <c r="C1026" s="1">
        <v>-1.04E-13</v>
      </c>
    </row>
    <row r="1027" spans="1:3" x14ac:dyDescent="0.3">
      <c r="A1027">
        <v>-15</v>
      </c>
      <c r="B1027">
        <v>-4.3972100000000001E-4</v>
      </c>
      <c r="C1027" s="1">
        <v>-9.2999999999999995E-14</v>
      </c>
    </row>
    <row r="1028" spans="1:3" x14ac:dyDescent="0.3">
      <c r="A1028">
        <v>-16</v>
      </c>
      <c r="B1028">
        <v>-4.7216100000000002E-4</v>
      </c>
      <c r="C1028" s="1">
        <v>-8.0999999999999996E-14</v>
      </c>
    </row>
    <row r="1029" spans="1:3" x14ac:dyDescent="0.3">
      <c r="A1029">
        <v>-17</v>
      </c>
      <c r="B1029">
        <v>-5.04833E-4</v>
      </c>
      <c r="C1029" s="1">
        <v>-1.37E-13</v>
      </c>
    </row>
    <row r="1030" spans="1:3" x14ac:dyDescent="0.3">
      <c r="A1030">
        <v>-18</v>
      </c>
      <c r="B1030">
        <v>-5.3719900000000003E-4</v>
      </c>
      <c r="C1030" s="1">
        <v>-1.12E-13</v>
      </c>
    </row>
    <row r="1031" spans="1:3" x14ac:dyDescent="0.3">
      <c r="A1031">
        <v>-19</v>
      </c>
      <c r="B1031">
        <v>-5.6950100000000003E-4</v>
      </c>
      <c r="C1031" s="1">
        <v>-1.18E-13</v>
      </c>
    </row>
    <row r="1032" spans="1:3" x14ac:dyDescent="0.3">
      <c r="A1032">
        <v>-20</v>
      </c>
      <c r="B1032">
        <v>-6.0182699999999998E-4</v>
      </c>
      <c r="C1032" s="1">
        <v>-1.3299999999999999E-13</v>
      </c>
    </row>
    <row r="1033" spans="1:3" x14ac:dyDescent="0.3">
      <c r="A1033">
        <v>-21</v>
      </c>
      <c r="B1033">
        <v>-6.3408699999999998E-4</v>
      </c>
      <c r="C1033" s="1">
        <v>-1.3299999999999999E-13</v>
      </c>
    </row>
    <row r="1034" spans="1:3" x14ac:dyDescent="0.3">
      <c r="A1034">
        <v>-22</v>
      </c>
      <c r="B1034">
        <v>-6.6617399999999995E-4</v>
      </c>
      <c r="C1034" s="1">
        <v>-9.7999999999999999E-14</v>
      </c>
    </row>
    <row r="1035" spans="1:3" x14ac:dyDescent="0.3">
      <c r="A1035">
        <v>-23</v>
      </c>
      <c r="B1035">
        <v>-6.9800400000000001E-4</v>
      </c>
      <c r="C1035" s="1">
        <v>-1.42E-13</v>
      </c>
    </row>
    <row r="1036" spans="1:3" x14ac:dyDescent="0.3">
      <c r="A1036">
        <v>-24</v>
      </c>
      <c r="B1036">
        <v>-7.2993299999999999E-4</v>
      </c>
      <c r="C1036" s="1">
        <v>-1.5800000000000001E-13</v>
      </c>
    </row>
    <row r="1037" spans="1:3" x14ac:dyDescent="0.3">
      <c r="A1037">
        <v>-25</v>
      </c>
      <c r="B1037">
        <v>-7.6144299999999999E-4</v>
      </c>
      <c r="C1037" s="1">
        <v>-1.13E-13</v>
      </c>
    </row>
    <row r="1038" spans="1:3" x14ac:dyDescent="0.3">
      <c r="A1038">
        <v>-26</v>
      </c>
      <c r="B1038">
        <v>-7.9270299999999996E-4</v>
      </c>
      <c r="C1038" s="1">
        <v>-1.1099999999999999E-13</v>
      </c>
    </row>
    <row r="1039" spans="1:3" x14ac:dyDescent="0.3">
      <c r="A1039">
        <v>-27</v>
      </c>
      <c r="B1039">
        <v>-8.2368100000000004E-4</v>
      </c>
      <c r="C1039" s="1">
        <v>-1.67E-13</v>
      </c>
    </row>
    <row r="1040" spans="1:3" x14ac:dyDescent="0.3">
      <c r="A1040">
        <v>-28</v>
      </c>
      <c r="B1040">
        <v>-8.5455000000000004E-4</v>
      </c>
      <c r="C1040" s="1">
        <v>-1.2699999999999999E-13</v>
      </c>
    </row>
    <row r="1041" spans="1:3" x14ac:dyDescent="0.3">
      <c r="A1041">
        <v>-29</v>
      </c>
      <c r="B1041">
        <v>-8.8514699999999997E-4</v>
      </c>
      <c r="C1041" s="1">
        <v>-9.7999999999999999E-14</v>
      </c>
    </row>
    <row r="1042" spans="1:3" x14ac:dyDescent="0.3">
      <c r="A1042">
        <v>-30</v>
      </c>
      <c r="B1042">
        <v>-9.15474E-4</v>
      </c>
      <c r="C1042" s="1">
        <v>-1.2900000000000001E-13</v>
      </c>
    </row>
    <row r="1043" spans="1:3" x14ac:dyDescent="0.3">
      <c r="A1043">
        <v>-31</v>
      </c>
      <c r="B1043">
        <v>-9.4529200000000003E-4</v>
      </c>
      <c r="C1043" s="1">
        <v>-1.12E-13</v>
      </c>
    </row>
    <row r="1044" spans="1:3" x14ac:dyDescent="0.3">
      <c r="A1044">
        <v>-32</v>
      </c>
      <c r="B1044">
        <v>-9.7481300000000005E-4</v>
      </c>
      <c r="C1044" s="1">
        <v>-9.7999999999999999E-14</v>
      </c>
    </row>
    <row r="1045" spans="1:3" x14ac:dyDescent="0.3">
      <c r="A1045">
        <v>-33</v>
      </c>
      <c r="B1045">
        <v>-1.004078E-3</v>
      </c>
      <c r="C1045" s="1">
        <v>-8.3E-14</v>
      </c>
    </row>
    <row r="1046" spans="1:3" x14ac:dyDescent="0.3">
      <c r="A1046">
        <v>-34</v>
      </c>
      <c r="B1046">
        <v>-1.032996E-3</v>
      </c>
      <c r="C1046" s="1">
        <v>-9.8999999999999995E-14</v>
      </c>
    </row>
    <row r="1047" spans="1:3" x14ac:dyDescent="0.3">
      <c r="A1047">
        <v>-35</v>
      </c>
      <c r="B1047">
        <v>-1.0614159999999999E-3</v>
      </c>
      <c r="C1047" s="1">
        <v>-1.03E-13</v>
      </c>
    </row>
    <row r="1048" spans="1:3" x14ac:dyDescent="0.3">
      <c r="A1048">
        <v>-36</v>
      </c>
      <c r="B1048">
        <v>-1.0896930000000001E-3</v>
      </c>
      <c r="C1048" s="1">
        <v>-1.01E-13</v>
      </c>
    </row>
    <row r="1049" spans="1:3" x14ac:dyDescent="0.3">
      <c r="A1049">
        <v>-37</v>
      </c>
      <c r="B1049">
        <v>-1.117481E-3</v>
      </c>
      <c r="C1049" s="1">
        <v>-1.3199999999999999E-13</v>
      </c>
    </row>
    <row r="1050" spans="1:3" x14ac:dyDescent="0.3">
      <c r="A1050">
        <v>-38</v>
      </c>
      <c r="B1050">
        <v>-1.14488E-3</v>
      </c>
      <c r="C1050" s="1">
        <v>-8.0999999999999996E-14</v>
      </c>
    </row>
    <row r="1051" spans="1:3" x14ac:dyDescent="0.3">
      <c r="A1051">
        <v>-39</v>
      </c>
      <c r="B1051">
        <v>-1.1716000000000001E-3</v>
      </c>
      <c r="C1051" s="1">
        <v>-8.8000000000000004E-14</v>
      </c>
    </row>
    <row r="1052" spans="1:3" x14ac:dyDescent="0.3">
      <c r="A1052">
        <v>-40</v>
      </c>
      <c r="B1052">
        <v>-1.1981800000000001E-3</v>
      </c>
      <c r="C1052" s="1">
        <v>-1.3400000000000001E-13</v>
      </c>
    </row>
    <row r="1053" spans="1:3" x14ac:dyDescent="0.3">
      <c r="A1053">
        <v>-41</v>
      </c>
      <c r="B1053">
        <v>-1.2239799999999999E-3</v>
      </c>
      <c r="C1053" s="1">
        <v>-1.4999999999999999E-13</v>
      </c>
    </row>
    <row r="1054" spans="1:3" x14ac:dyDescent="0.3">
      <c r="A1054">
        <v>-42</v>
      </c>
      <c r="B1054">
        <v>-1.2496300000000001E-3</v>
      </c>
      <c r="C1054" s="1">
        <v>-1.4600000000000001E-13</v>
      </c>
    </row>
    <row r="1055" spans="1:3" x14ac:dyDescent="0.3">
      <c r="A1055">
        <v>-43</v>
      </c>
      <c r="B1055">
        <v>-1.2748799999999999E-3</v>
      </c>
      <c r="C1055" s="1">
        <v>-1.4999999999999999E-13</v>
      </c>
    </row>
    <row r="1056" spans="1:3" x14ac:dyDescent="0.3">
      <c r="A1056">
        <v>-44</v>
      </c>
      <c r="B1056">
        <v>-1.2995400000000001E-3</v>
      </c>
      <c r="C1056" s="1">
        <v>-1.12E-13</v>
      </c>
    </row>
    <row r="1057" spans="1:3" x14ac:dyDescent="0.3">
      <c r="A1057">
        <v>-45</v>
      </c>
      <c r="B1057">
        <v>-1.3238200000000001E-3</v>
      </c>
      <c r="C1057" s="1">
        <v>-1.1600000000000001E-13</v>
      </c>
    </row>
    <row r="1058" spans="1:3" x14ac:dyDescent="0.3">
      <c r="A1058">
        <v>-46</v>
      </c>
      <c r="B1058">
        <v>-1.34734E-3</v>
      </c>
      <c r="C1058" s="1">
        <v>-1.3E-13</v>
      </c>
    </row>
    <row r="1059" spans="1:3" x14ac:dyDescent="0.3">
      <c r="A1059">
        <v>-47</v>
      </c>
      <c r="B1059">
        <v>-1.37078E-3</v>
      </c>
      <c r="C1059" s="1">
        <v>-1.3899999999999999E-13</v>
      </c>
    </row>
    <row r="1060" spans="1:3" x14ac:dyDescent="0.3">
      <c r="A1060">
        <v>-48</v>
      </c>
      <c r="B1060">
        <v>-1.3937000000000001E-3</v>
      </c>
      <c r="C1060" s="1">
        <v>-1.4000000000000001E-13</v>
      </c>
    </row>
    <row r="1061" spans="1:3" x14ac:dyDescent="0.3">
      <c r="A1061">
        <v>-49</v>
      </c>
      <c r="B1061">
        <v>-1.4159000000000001E-3</v>
      </c>
      <c r="C1061" s="1">
        <v>-1.54E-13</v>
      </c>
    </row>
    <row r="1062" spans="1:3" x14ac:dyDescent="0.3">
      <c r="A1062">
        <v>-50</v>
      </c>
      <c r="B1062">
        <v>-1.4379099999999999E-3</v>
      </c>
      <c r="C1062" s="1">
        <v>-1.48E-13</v>
      </c>
    </row>
    <row r="1063" spans="1:3" x14ac:dyDescent="0.3">
      <c r="A1063">
        <v>-51</v>
      </c>
      <c r="B1063">
        <v>-1.45903E-3</v>
      </c>
      <c r="C1063" s="1">
        <v>-1.2800000000000001E-13</v>
      </c>
    </row>
    <row r="1064" spans="1:3" x14ac:dyDescent="0.3">
      <c r="A1064">
        <v>-52</v>
      </c>
      <c r="B1064">
        <v>-1.47966E-3</v>
      </c>
      <c r="C1064" s="1">
        <v>-1.03E-13</v>
      </c>
    </row>
    <row r="1065" spans="1:3" x14ac:dyDescent="0.3">
      <c r="A1065">
        <v>-53</v>
      </c>
      <c r="B1065">
        <v>-1.49975E-3</v>
      </c>
      <c r="C1065" s="1">
        <v>-8.8000000000000004E-14</v>
      </c>
    </row>
    <row r="1066" spans="1:3" x14ac:dyDescent="0.3">
      <c r="A1066">
        <v>-54</v>
      </c>
      <c r="B1066">
        <v>-1.5192300000000001E-3</v>
      </c>
      <c r="C1066" s="1">
        <v>-1.3500000000000001E-13</v>
      </c>
    </row>
    <row r="1067" spans="1:3" x14ac:dyDescent="0.3">
      <c r="A1067">
        <v>-55</v>
      </c>
      <c r="B1067">
        <v>-1.53841E-3</v>
      </c>
      <c r="C1067" s="1">
        <v>-1.2800000000000001E-13</v>
      </c>
    </row>
    <row r="1068" spans="1:3" x14ac:dyDescent="0.3">
      <c r="A1068">
        <v>-56</v>
      </c>
      <c r="B1068">
        <v>-1.5570600000000001E-3</v>
      </c>
      <c r="C1068" s="1">
        <v>-1.09E-13</v>
      </c>
    </row>
    <row r="1069" spans="1:3" x14ac:dyDescent="0.3">
      <c r="A1069">
        <v>-57</v>
      </c>
      <c r="B1069">
        <v>-1.5753500000000001E-3</v>
      </c>
      <c r="C1069" s="1">
        <v>-1.1E-13</v>
      </c>
    </row>
    <row r="1070" spans="1:3" x14ac:dyDescent="0.3">
      <c r="A1070">
        <v>-58</v>
      </c>
      <c r="B1070">
        <v>-1.5930499999999999E-3</v>
      </c>
      <c r="C1070" s="1">
        <v>-1.2099999999999999E-13</v>
      </c>
    </row>
    <row r="1071" spans="1:3" x14ac:dyDescent="0.3">
      <c r="A1071">
        <v>-59</v>
      </c>
      <c r="B1071">
        <v>-1.60973E-3</v>
      </c>
      <c r="C1071" s="1">
        <v>-5.9999999999999997E-14</v>
      </c>
    </row>
    <row r="1072" spans="1:3" x14ac:dyDescent="0.3">
      <c r="A1072">
        <v>-60</v>
      </c>
      <c r="B1072">
        <v>-1.6257400000000001E-3</v>
      </c>
      <c r="C1072" s="1">
        <v>-8E-14</v>
      </c>
    </row>
    <row r="1073" spans="1:3" x14ac:dyDescent="0.3">
      <c r="A1073">
        <v>-61</v>
      </c>
      <c r="B1073">
        <v>-1.6417700000000001E-3</v>
      </c>
      <c r="C1073" s="1">
        <v>-1.1499999999999999E-13</v>
      </c>
    </row>
    <row r="1074" spans="1:3" x14ac:dyDescent="0.3">
      <c r="A1074">
        <v>-62</v>
      </c>
      <c r="B1074">
        <v>-1.6572100000000001E-3</v>
      </c>
      <c r="C1074" s="1">
        <v>-8.9999999999999995E-14</v>
      </c>
    </row>
    <row r="1075" spans="1:3" x14ac:dyDescent="0.3">
      <c r="A1075">
        <v>-63</v>
      </c>
      <c r="B1075">
        <v>-1.67191E-3</v>
      </c>
      <c r="C1075" s="1">
        <v>-1.1700000000000001E-13</v>
      </c>
    </row>
    <row r="1076" spans="1:3" x14ac:dyDescent="0.3">
      <c r="A1076">
        <v>-64</v>
      </c>
      <c r="B1076">
        <v>-1.68603E-3</v>
      </c>
      <c r="C1076" s="1">
        <v>-1.3400000000000001E-13</v>
      </c>
    </row>
    <row r="1077" spans="1:3" x14ac:dyDescent="0.3">
      <c r="A1077">
        <v>-65</v>
      </c>
      <c r="B1077">
        <v>-1.70031E-3</v>
      </c>
      <c r="C1077" s="1">
        <v>-1.4000000000000001E-13</v>
      </c>
    </row>
    <row r="1078" spans="1:3" x14ac:dyDescent="0.3">
      <c r="A1078">
        <v>-66</v>
      </c>
      <c r="B1078">
        <v>-1.7127399999999999E-3</v>
      </c>
      <c r="C1078" s="1">
        <v>-8.8999999999999999E-14</v>
      </c>
    </row>
    <row r="1079" spans="1:3" x14ac:dyDescent="0.3">
      <c r="A1079">
        <v>-67</v>
      </c>
      <c r="B1079">
        <v>-1.72506E-3</v>
      </c>
      <c r="C1079" s="1">
        <v>-7.9000000000000004E-14</v>
      </c>
    </row>
    <row r="1080" spans="1:3" x14ac:dyDescent="0.3">
      <c r="A1080">
        <v>-68</v>
      </c>
      <c r="B1080">
        <v>-1.7372900000000001E-3</v>
      </c>
      <c r="C1080" s="1">
        <v>-1.0799999999999999E-13</v>
      </c>
    </row>
    <row r="1081" spans="1:3" x14ac:dyDescent="0.3">
      <c r="A1081">
        <v>-69</v>
      </c>
      <c r="B1081">
        <v>-1.7490800000000001E-3</v>
      </c>
      <c r="C1081" s="1">
        <v>-1.12E-13</v>
      </c>
    </row>
    <row r="1082" spans="1:3" x14ac:dyDescent="0.3">
      <c r="A1082">
        <v>-70</v>
      </c>
      <c r="B1082">
        <v>-1.76008E-3</v>
      </c>
      <c r="C1082" s="1">
        <v>-1.3400000000000001E-13</v>
      </c>
    </row>
    <row r="1083" spans="1:3" x14ac:dyDescent="0.3">
      <c r="A1083">
        <v>-71</v>
      </c>
      <c r="B1083">
        <v>-1.77085E-3</v>
      </c>
      <c r="C1083" s="1">
        <v>-1.0199999999999999E-13</v>
      </c>
    </row>
    <row r="1084" spans="1:3" x14ac:dyDescent="0.3">
      <c r="A1084">
        <v>-72</v>
      </c>
      <c r="B1084">
        <v>-1.7808500000000001E-3</v>
      </c>
      <c r="C1084" s="1">
        <v>-1.18E-13</v>
      </c>
    </row>
    <row r="1085" spans="1:3" x14ac:dyDescent="0.3">
      <c r="A1085">
        <v>-73</v>
      </c>
      <c r="B1085">
        <v>-1.7909899999999999E-3</v>
      </c>
      <c r="C1085" s="1">
        <v>-8.0999999999999996E-14</v>
      </c>
    </row>
    <row r="1086" spans="1:3" x14ac:dyDescent="0.3">
      <c r="A1086">
        <v>-74</v>
      </c>
      <c r="B1086">
        <v>-1.80025E-3</v>
      </c>
      <c r="C1086" s="1">
        <v>-8.5000000000000004E-14</v>
      </c>
    </row>
    <row r="1087" spans="1:3" x14ac:dyDescent="0.3">
      <c r="A1087">
        <v>-75</v>
      </c>
      <c r="B1087">
        <v>-1.8091100000000001E-3</v>
      </c>
      <c r="C1087" s="1">
        <v>-9.8999999999999995E-14</v>
      </c>
    </row>
    <row r="1088" spans="1:3" x14ac:dyDescent="0.3">
      <c r="A1088">
        <v>-76</v>
      </c>
      <c r="B1088">
        <v>-1.81667E-3</v>
      </c>
      <c r="C1088" s="1">
        <v>-8.3999999999999995E-14</v>
      </c>
    </row>
    <row r="1089" spans="1:3" x14ac:dyDescent="0.3">
      <c r="A1089">
        <v>-77</v>
      </c>
      <c r="B1089">
        <v>-1.8246499999999999E-3</v>
      </c>
      <c r="C1089" s="1">
        <v>-9.4999999999999999E-14</v>
      </c>
    </row>
    <row r="1090" spans="1:3" x14ac:dyDescent="0.3">
      <c r="A1090">
        <v>-78</v>
      </c>
      <c r="B1090">
        <v>-1.83183E-3</v>
      </c>
      <c r="C1090" s="1">
        <v>-9.7999999999999999E-14</v>
      </c>
    </row>
    <row r="1091" spans="1:3" x14ac:dyDescent="0.3">
      <c r="A1091">
        <v>-79</v>
      </c>
      <c r="B1091">
        <v>-1.8386800000000001E-3</v>
      </c>
      <c r="C1091" s="1">
        <v>-1.6799999999999999E-13</v>
      </c>
    </row>
    <row r="1092" spans="1:3" x14ac:dyDescent="0.3">
      <c r="A1092">
        <v>-80</v>
      </c>
      <c r="B1092">
        <v>-1.84564E-3</v>
      </c>
      <c r="C1092" s="1">
        <v>-1.59E-13</v>
      </c>
    </row>
    <row r="1093" spans="1:3" x14ac:dyDescent="0.3">
      <c r="A1093">
        <v>-81</v>
      </c>
      <c r="B1093">
        <v>-1.85151E-3</v>
      </c>
      <c r="C1093" s="1">
        <v>-7.0000000000000005E-14</v>
      </c>
    </row>
    <row r="1094" spans="1:3" x14ac:dyDescent="0.3">
      <c r="A1094">
        <v>-82</v>
      </c>
      <c r="B1094">
        <v>-1.8575099999999999E-3</v>
      </c>
      <c r="C1094" s="1">
        <v>-1.2300000000000001E-13</v>
      </c>
    </row>
    <row r="1095" spans="1:3" x14ac:dyDescent="0.3">
      <c r="A1095">
        <v>-83</v>
      </c>
      <c r="B1095">
        <v>-1.8626999999999999E-3</v>
      </c>
      <c r="C1095" s="1">
        <v>-7.9000000000000004E-14</v>
      </c>
    </row>
    <row r="1096" spans="1:3" x14ac:dyDescent="0.3">
      <c r="A1096">
        <v>-84</v>
      </c>
      <c r="B1096">
        <v>-1.86794E-3</v>
      </c>
      <c r="C1096" s="1">
        <v>-8.5000000000000004E-14</v>
      </c>
    </row>
    <row r="1097" spans="1:3" x14ac:dyDescent="0.3">
      <c r="A1097">
        <v>-85</v>
      </c>
      <c r="B1097">
        <v>-1.8726299999999999E-3</v>
      </c>
      <c r="C1097" s="1">
        <v>-1.3199999999999999E-13</v>
      </c>
    </row>
    <row r="1098" spans="1:3" x14ac:dyDescent="0.3">
      <c r="A1098">
        <v>-86</v>
      </c>
      <c r="B1098">
        <v>-1.87766E-3</v>
      </c>
      <c r="C1098" s="1">
        <v>-7.0000000000000005E-14</v>
      </c>
    </row>
    <row r="1099" spans="1:3" x14ac:dyDescent="0.3">
      <c r="A1099">
        <v>-87</v>
      </c>
      <c r="B1099">
        <v>-1.88178E-3</v>
      </c>
      <c r="C1099" s="1">
        <v>-1.07E-13</v>
      </c>
    </row>
    <row r="1100" spans="1:3" x14ac:dyDescent="0.3">
      <c r="A1100">
        <v>-88</v>
      </c>
      <c r="B1100">
        <v>-1.88565E-3</v>
      </c>
      <c r="C1100" s="1">
        <v>-1.4000000000000001E-13</v>
      </c>
    </row>
    <row r="1101" spans="1:3" x14ac:dyDescent="0.3">
      <c r="A1101">
        <v>-89</v>
      </c>
      <c r="B1101">
        <v>-1.8894999999999999E-3</v>
      </c>
      <c r="C1101" s="1">
        <v>-1.36E-13</v>
      </c>
    </row>
    <row r="1102" spans="1:3" x14ac:dyDescent="0.3">
      <c r="A1102">
        <v>-90</v>
      </c>
      <c r="B1102">
        <v>-1.8927099999999999E-3</v>
      </c>
      <c r="C1102" s="1">
        <v>-1.1499999999999999E-13</v>
      </c>
    </row>
    <row r="1103" spans="1:3" x14ac:dyDescent="0.3">
      <c r="A1103">
        <v>-91</v>
      </c>
      <c r="B1103">
        <v>-1.8959000000000001E-3</v>
      </c>
      <c r="C1103" s="1">
        <v>-9.4000000000000003E-14</v>
      </c>
    </row>
    <row r="1104" spans="1:3" x14ac:dyDescent="0.3">
      <c r="A1104">
        <v>-92</v>
      </c>
      <c r="B1104">
        <v>-1.8991399999999999E-3</v>
      </c>
      <c r="C1104" s="1">
        <v>-9.5999999999999995E-14</v>
      </c>
    </row>
    <row r="1105" spans="1:3" x14ac:dyDescent="0.3">
      <c r="A1105">
        <v>-93</v>
      </c>
      <c r="B1105">
        <v>-1.9018800000000001E-3</v>
      </c>
      <c r="C1105" s="1">
        <v>-1.18E-13</v>
      </c>
    </row>
    <row r="1106" spans="1:3" x14ac:dyDescent="0.3">
      <c r="A1106">
        <v>-94</v>
      </c>
      <c r="B1106">
        <v>-1.90479E-3</v>
      </c>
      <c r="C1106" s="1">
        <v>-1.31E-13</v>
      </c>
    </row>
    <row r="1107" spans="1:3" x14ac:dyDescent="0.3">
      <c r="A1107">
        <v>-95</v>
      </c>
      <c r="B1107">
        <v>-1.9077499999999999E-3</v>
      </c>
      <c r="C1107" s="1">
        <v>-1.07E-13</v>
      </c>
    </row>
    <row r="1108" spans="1:3" x14ac:dyDescent="0.3">
      <c r="A1108">
        <v>-96</v>
      </c>
      <c r="B1108">
        <v>-1.9105599999999999E-3</v>
      </c>
      <c r="C1108" s="1">
        <v>-8.0999999999999996E-14</v>
      </c>
    </row>
    <row r="1109" spans="1:3" x14ac:dyDescent="0.3">
      <c r="A1109">
        <v>-97</v>
      </c>
      <c r="B1109">
        <v>-1.9134899999999999E-3</v>
      </c>
      <c r="C1109" s="1">
        <v>-7.7E-14</v>
      </c>
    </row>
    <row r="1110" spans="1:3" x14ac:dyDescent="0.3">
      <c r="A1110">
        <v>-98</v>
      </c>
      <c r="B1110">
        <v>-1.9159400000000001E-3</v>
      </c>
      <c r="C1110" s="1">
        <v>-5.6999999999999997E-14</v>
      </c>
    </row>
    <row r="1111" spans="1:3" x14ac:dyDescent="0.3">
      <c r="A1111">
        <v>-99</v>
      </c>
      <c r="B1111">
        <v>-1.9181300000000001E-3</v>
      </c>
      <c r="C1111" s="1">
        <v>-9.8999999999999995E-14</v>
      </c>
    </row>
    <row r="1112" spans="1:3" x14ac:dyDescent="0.3">
      <c r="A1112">
        <v>-100</v>
      </c>
      <c r="B1112">
        <v>-1.9203499999999999E-3</v>
      </c>
      <c r="C1112" s="1">
        <v>-9.1999999999999999E-14</v>
      </c>
    </row>
    <row r="1113" spans="1:3" x14ac:dyDescent="0.3">
      <c r="A1113">
        <v>-100</v>
      </c>
      <c r="B1113">
        <v>-1.91954E-3</v>
      </c>
      <c r="C1113" s="1">
        <v>-8.8000000000000004E-14</v>
      </c>
    </row>
    <row r="1114" spans="1:3" x14ac:dyDescent="0.3">
      <c r="A1114">
        <v>-99</v>
      </c>
      <c r="B1114">
        <v>-1.9165E-3</v>
      </c>
      <c r="C1114" s="1">
        <v>-6.8000000000000001E-14</v>
      </c>
    </row>
    <row r="1115" spans="1:3" x14ac:dyDescent="0.3">
      <c r="A1115">
        <v>-98</v>
      </c>
      <c r="B1115">
        <v>-1.9124000000000001E-3</v>
      </c>
      <c r="C1115" s="1">
        <v>-1E-13</v>
      </c>
    </row>
    <row r="1116" spans="1:3" x14ac:dyDescent="0.3">
      <c r="A1116">
        <v>-97</v>
      </c>
      <c r="B1116">
        <v>-1.9085199999999999E-3</v>
      </c>
      <c r="C1116" s="1">
        <v>-9.7999999999999999E-14</v>
      </c>
    </row>
    <row r="1117" spans="1:3" x14ac:dyDescent="0.3">
      <c r="A1117">
        <v>-96</v>
      </c>
      <c r="B1117">
        <v>-1.90445E-3</v>
      </c>
      <c r="C1117" s="1">
        <v>-7.1999999999999996E-14</v>
      </c>
    </row>
    <row r="1118" spans="1:3" x14ac:dyDescent="0.3">
      <c r="A1118">
        <v>-95</v>
      </c>
      <c r="B1118">
        <v>-1.9001700000000001E-3</v>
      </c>
      <c r="C1118" s="1">
        <v>-8.8999999999999999E-14</v>
      </c>
    </row>
    <row r="1119" spans="1:3" x14ac:dyDescent="0.3">
      <c r="A1119">
        <v>-94</v>
      </c>
      <c r="B1119">
        <v>-1.8953799999999999E-3</v>
      </c>
      <c r="C1119" s="1">
        <v>-1.0799999999999999E-13</v>
      </c>
    </row>
    <row r="1120" spans="1:3" x14ac:dyDescent="0.3">
      <c r="A1120">
        <v>-93</v>
      </c>
      <c r="B1120">
        <v>-1.89051E-3</v>
      </c>
      <c r="C1120" s="1">
        <v>-7.1E-14</v>
      </c>
    </row>
    <row r="1121" spans="1:3" x14ac:dyDescent="0.3">
      <c r="A1121">
        <v>-92</v>
      </c>
      <c r="B1121">
        <v>-1.8858E-3</v>
      </c>
      <c r="C1121" s="1">
        <v>-5.1999999999999999E-14</v>
      </c>
    </row>
    <row r="1122" spans="1:3" x14ac:dyDescent="0.3">
      <c r="A1122">
        <v>-91</v>
      </c>
      <c r="B1122">
        <v>-1.8807100000000001E-3</v>
      </c>
      <c r="C1122" s="1">
        <v>-8.6E-14</v>
      </c>
    </row>
    <row r="1123" spans="1:3" x14ac:dyDescent="0.3">
      <c r="A1123">
        <v>-90</v>
      </c>
      <c r="B1123">
        <v>-1.8753000000000001E-3</v>
      </c>
      <c r="C1123" s="1">
        <v>-4.7000000000000002E-14</v>
      </c>
    </row>
    <row r="1124" spans="1:3" x14ac:dyDescent="0.3">
      <c r="A1124">
        <v>-89</v>
      </c>
      <c r="B1124">
        <v>-1.8699000000000001E-3</v>
      </c>
      <c r="C1124" s="1">
        <v>-8.3999999999999995E-14</v>
      </c>
    </row>
    <row r="1125" spans="1:3" x14ac:dyDescent="0.3">
      <c r="A1125">
        <v>-88</v>
      </c>
      <c r="B1125">
        <v>-1.8639800000000001E-3</v>
      </c>
      <c r="C1125" s="1">
        <v>-9.7999999999999999E-14</v>
      </c>
    </row>
    <row r="1126" spans="1:3" x14ac:dyDescent="0.3">
      <c r="A1126">
        <v>-87</v>
      </c>
      <c r="B1126">
        <v>-1.8582099999999999E-3</v>
      </c>
      <c r="C1126" s="1">
        <v>-9.8999999999999995E-14</v>
      </c>
    </row>
    <row r="1127" spans="1:3" x14ac:dyDescent="0.3">
      <c r="A1127">
        <v>-86</v>
      </c>
      <c r="B1127">
        <v>-1.85253E-3</v>
      </c>
      <c r="C1127" s="1">
        <v>-1.2699999999999999E-13</v>
      </c>
    </row>
    <row r="1128" spans="1:3" x14ac:dyDescent="0.3">
      <c r="A1128">
        <v>-85</v>
      </c>
      <c r="B1128">
        <v>-1.84599E-3</v>
      </c>
      <c r="C1128" s="1">
        <v>-1.04E-13</v>
      </c>
    </row>
    <row r="1129" spans="1:3" x14ac:dyDescent="0.3">
      <c r="A1129">
        <v>-84</v>
      </c>
      <c r="B1129">
        <v>-1.83953E-3</v>
      </c>
      <c r="C1129" s="1">
        <v>-1.04E-13</v>
      </c>
    </row>
    <row r="1130" spans="1:3" x14ac:dyDescent="0.3">
      <c r="A1130">
        <v>-83</v>
      </c>
      <c r="B1130">
        <v>-1.8321100000000001E-3</v>
      </c>
      <c r="C1130" s="1">
        <v>-9.8999999999999995E-14</v>
      </c>
    </row>
    <row r="1131" spans="1:3" x14ac:dyDescent="0.3">
      <c r="A1131">
        <v>-82</v>
      </c>
      <c r="B1131">
        <v>-1.82467E-3</v>
      </c>
      <c r="C1131" s="1">
        <v>-9.8999999999999995E-14</v>
      </c>
    </row>
    <row r="1132" spans="1:3" x14ac:dyDescent="0.3">
      <c r="A1132">
        <v>-81</v>
      </c>
      <c r="B1132">
        <v>-1.8167599999999999E-3</v>
      </c>
      <c r="C1132" s="1">
        <v>-8.6999999999999995E-14</v>
      </c>
    </row>
    <row r="1133" spans="1:3" x14ac:dyDescent="0.3">
      <c r="A1133">
        <v>-80</v>
      </c>
      <c r="B1133">
        <v>-1.80831E-3</v>
      </c>
      <c r="C1133" s="1">
        <v>-9.7000000000000003E-14</v>
      </c>
    </row>
    <row r="1134" spans="1:3" x14ac:dyDescent="0.3">
      <c r="A1134">
        <v>-79</v>
      </c>
      <c r="B1134">
        <v>-1.79989E-3</v>
      </c>
      <c r="C1134" s="1">
        <v>-1.0499999999999999E-13</v>
      </c>
    </row>
    <row r="1135" spans="1:3" x14ac:dyDescent="0.3">
      <c r="A1135">
        <v>-78</v>
      </c>
      <c r="B1135">
        <v>-1.7907299999999999E-3</v>
      </c>
      <c r="C1135" s="1">
        <v>-8.9999999999999995E-14</v>
      </c>
    </row>
    <row r="1136" spans="1:3" x14ac:dyDescent="0.3">
      <c r="A1136">
        <v>-77</v>
      </c>
      <c r="B1136">
        <v>-1.7815800000000001E-3</v>
      </c>
      <c r="C1136" s="1">
        <v>-1.1999999999999999E-13</v>
      </c>
    </row>
    <row r="1137" spans="1:3" x14ac:dyDescent="0.3">
      <c r="A1137">
        <v>-76</v>
      </c>
      <c r="B1137">
        <v>-1.7721900000000001E-3</v>
      </c>
      <c r="C1137" s="1">
        <v>-7.7E-14</v>
      </c>
    </row>
    <row r="1138" spans="1:3" x14ac:dyDescent="0.3">
      <c r="A1138">
        <v>-75</v>
      </c>
      <c r="B1138">
        <v>-1.7622E-3</v>
      </c>
      <c r="C1138" s="1">
        <v>-7.0000000000000005E-14</v>
      </c>
    </row>
    <row r="1139" spans="1:3" x14ac:dyDescent="0.3">
      <c r="A1139">
        <v>-74</v>
      </c>
      <c r="B1139">
        <v>-1.75172E-3</v>
      </c>
      <c r="C1139" s="1">
        <v>-8.8999999999999999E-14</v>
      </c>
    </row>
    <row r="1140" spans="1:3" x14ac:dyDescent="0.3">
      <c r="A1140">
        <v>-73</v>
      </c>
      <c r="B1140">
        <v>-1.7408199999999999E-3</v>
      </c>
      <c r="C1140" s="1">
        <v>-9.4999999999999999E-14</v>
      </c>
    </row>
    <row r="1141" spans="1:3" x14ac:dyDescent="0.3">
      <c r="A1141">
        <v>-72</v>
      </c>
      <c r="B1141">
        <v>-1.7292500000000001E-3</v>
      </c>
      <c r="C1141" s="1">
        <v>-5.8000000000000005E-14</v>
      </c>
    </row>
    <row r="1142" spans="1:3" x14ac:dyDescent="0.3">
      <c r="A1142">
        <v>-71</v>
      </c>
      <c r="B1142">
        <v>-1.7171899999999999E-3</v>
      </c>
      <c r="C1142" s="1">
        <v>-1.0499999999999999E-13</v>
      </c>
    </row>
    <row r="1143" spans="1:3" x14ac:dyDescent="0.3">
      <c r="A1143">
        <v>-70</v>
      </c>
      <c r="B1143">
        <v>-1.7048600000000001E-3</v>
      </c>
      <c r="C1143" s="1">
        <v>-6.7000000000000005E-14</v>
      </c>
    </row>
    <row r="1144" spans="1:3" x14ac:dyDescent="0.3">
      <c r="A1144">
        <v>-69</v>
      </c>
      <c r="B1144">
        <v>-1.69198E-3</v>
      </c>
      <c r="C1144" s="1">
        <v>-1.01E-13</v>
      </c>
    </row>
    <row r="1145" spans="1:3" x14ac:dyDescent="0.3">
      <c r="A1145">
        <v>-68</v>
      </c>
      <c r="B1145">
        <v>-1.6784199999999999E-3</v>
      </c>
      <c r="C1145" s="1">
        <v>-1.24E-13</v>
      </c>
    </row>
    <row r="1146" spans="1:3" x14ac:dyDescent="0.3">
      <c r="A1146">
        <v>-67</v>
      </c>
      <c r="B1146">
        <v>-1.66453E-3</v>
      </c>
      <c r="C1146" s="1">
        <v>-6.4000000000000005E-14</v>
      </c>
    </row>
    <row r="1147" spans="1:3" x14ac:dyDescent="0.3">
      <c r="A1147">
        <v>-66</v>
      </c>
      <c r="B1147">
        <v>-1.6502299999999999E-3</v>
      </c>
      <c r="C1147" s="1">
        <v>-1.03E-13</v>
      </c>
    </row>
    <row r="1148" spans="1:3" x14ac:dyDescent="0.3">
      <c r="A1148">
        <v>-65</v>
      </c>
      <c r="B1148">
        <v>-1.63543E-3</v>
      </c>
      <c r="C1148" s="1">
        <v>-7.9000000000000004E-14</v>
      </c>
    </row>
    <row r="1149" spans="1:3" x14ac:dyDescent="0.3">
      <c r="A1149">
        <v>-64</v>
      </c>
      <c r="B1149">
        <v>-1.61973E-3</v>
      </c>
      <c r="C1149" s="1">
        <v>-5.6000000000000001E-14</v>
      </c>
    </row>
    <row r="1150" spans="1:3" x14ac:dyDescent="0.3">
      <c r="A1150">
        <v>-63</v>
      </c>
      <c r="B1150">
        <v>-1.60389E-3</v>
      </c>
      <c r="C1150" s="1">
        <v>-9.7999999999999999E-14</v>
      </c>
    </row>
    <row r="1151" spans="1:3" x14ac:dyDescent="0.3">
      <c r="A1151">
        <v>-62</v>
      </c>
      <c r="B1151">
        <v>-1.58756E-3</v>
      </c>
      <c r="C1151" s="1">
        <v>-7.3000000000000004E-14</v>
      </c>
    </row>
    <row r="1152" spans="1:3" x14ac:dyDescent="0.3">
      <c r="A1152">
        <v>-61</v>
      </c>
      <c r="B1152">
        <v>-1.57091E-3</v>
      </c>
      <c r="C1152" s="1">
        <v>-9.7999999999999999E-14</v>
      </c>
    </row>
    <row r="1153" spans="1:3" x14ac:dyDescent="0.3">
      <c r="A1153">
        <v>-60</v>
      </c>
      <c r="B1153">
        <v>-1.55342E-3</v>
      </c>
      <c r="C1153" s="1">
        <v>-9.1999999999999999E-14</v>
      </c>
    </row>
    <row r="1154" spans="1:3" x14ac:dyDescent="0.3">
      <c r="A1154">
        <v>-59</v>
      </c>
      <c r="B1154">
        <v>-1.5357400000000001E-3</v>
      </c>
      <c r="C1154" s="1">
        <v>-8.6999999999999995E-14</v>
      </c>
    </row>
    <row r="1155" spans="1:3" x14ac:dyDescent="0.3">
      <c r="A1155">
        <v>-58</v>
      </c>
      <c r="B1155">
        <v>-1.5177400000000001E-3</v>
      </c>
      <c r="C1155" s="1">
        <v>-9.4000000000000003E-14</v>
      </c>
    </row>
    <row r="1156" spans="1:3" x14ac:dyDescent="0.3">
      <c r="A1156">
        <v>-57</v>
      </c>
      <c r="B1156">
        <v>-1.4988E-3</v>
      </c>
      <c r="C1156" s="1">
        <v>-5.0999999999999997E-14</v>
      </c>
    </row>
    <row r="1157" spans="1:3" x14ac:dyDescent="0.3">
      <c r="A1157">
        <v>-56</v>
      </c>
      <c r="B1157">
        <v>-1.4794599999999999E-3</v>
      </c>
      <c r="C1157" s="1">
        <v>-4.1000000000000002E-14</v>
      </c>
    </row>
    <row r="1158" spans="1:3" x14ac:dyDescent="0.3">
      <c r="A1158">
        <v>-55</v>
      </c>
      <c r="B1158">
        <v>-1.4596800000000001E-3</v>
      </c>
      <c r="C1158" s="1">
        <v>-8.6999999999999995E-14</v>
      </c>
    </row>
    <row r="1159" spans="1:3" x14ac:dyDescent="0.3">
      <c r="A1159">
        <v>-54</v>
      </c>
      <c r="B1159">
        <v>-1.4395E-3</v>
      </c>
      <c r="C1159" s="1">
        <v>-8.9999999999999995E-14</v>
      </c>
    </row>
    <row r="1160" spans="1:3" x14ac:dyDescent="0.3">
      <c r="A1160">
        <v>-53</v>
      </c>
      <c r="B1160">
        <v>-1.41866E-3</v>
      </c>
      <c r="C1160" s="1">
        <v>-8.8999999999999999E-14</v>
      </c>
    </row>
    <row r="1161" spans="1:3" x14ac:dyDescent="0.3">
      <c r="A1161">
        <v>-52</v>
      </c>
      <c r="B1161">
        <v>-1.39744E-3</v>
      </c>
      <c r="C1161" s="1">
        <v>-8.3999999999999995E-14</v>
      </c>
    </row>
    <row r="1162" spans="1:3" x14ac:dyDescent="0.3">
      <c r="A1162">
        <v>-51</v>
      </c>
      <c r="B1162">
        <v>-1.3757999999999999E-3</v>
      </c>
      <c r="C1162" s="1">
        <v>-4.7000000000000002E-14</v>
      </c>
    </row>
    <row r="1163" spans="1:3" x14ac:dyDescent="0.3">
      <c r="A1163">
        <v>-50</v>
      </c>
      <c r="B1163">
        <v>-1.35374E-3</v>
      </c>
      <c r="C1163" s="1">
        <v>-8.0999999999999996E-14</v>
      </c>
    </row>
    <row r="1164" spans="1:3" x14ac:dyDescent="0.3">
      <c r="A1164">
        <v>-49</v>
      </c>
      <c r="B1164">
        <v>-1.33121E-3</v>
      </c>
      <c r="C1164" s="1">
        <v>-7.3000000000000004E-14</v>
      </c>
    </row>
    <row r="1165" spans="1:3" x14ac:dyDescent="0.3">
      <c r="A1165">
        <v>-48</v>
      </c>
      <c r="B1165">
        <v>-1.3082599999999999E-3</v>
      </c>
      <c r="C1165" s="1">
        <v>-7.1E-14</v>
      </c>
    </row>
    <row r="1166" spans="1:3" x14ac:dyDescent="0.3">
      <c r="A1166">
        <v>-47</v>
      </c>
      <c r="B1166">
        <v>-1.2849000000000001E-3</v>
      </c>
      <c r="C1166" s="1">
        <v>-1.2699999999999999E-13</v>
      </c>
    </row>
    <row r="1167" spans="1:3" x14ac:dyDescent="0.3">
      <c r="A1167">
        <v>-46</v>
      </c>
      <c r="B1167">
        <v>-1.2612700000000001E-3</v>
      </c>
      <c r="C1167" s="1">
        <v>-4.7999999999999997E-14</v>
      </c>
    </row>
    <row r="1168" spans="1:3" x14ac:dyDescent="0.3">
      <c r="A1168">
        <v>-45</v>
      </c>
      <c r="B1168">
        <v>-1.2370899999999999E-3</v>
      </c>
      <c r="C1168" s="1">
        <v>-6.4000000000000005E-14</v>
      </c>
    </row>
    <row r="1169" spans="1:3" x14ac:dyDescent="0.3">
      <c r="A1169">
        <v>-44</v>
      </c>
      <c r="B1169">
        <v>-1.21206E-3</v>
      </c>
      <c r="C1169" s="1">
        <v>-5.3000000000000001E-14</v>
      </c>
    </row>
    <row r="1170" spans="1:3" x14ac:dyDescent="0.3">
      <c r="A1170">
        <v>-43</v>
      </c>
      <c r="B1170">
        <v>-1.1870800000000001E-3</v>
      </c>
      <c r="C1170" s="1">
        <v>-6.8999999999999996E-14</v>
      </c>
    </row>
    <row r="1171" spans="1:3" x14ac:dyDescent="0.3">
      <c r="A1171">
        <v>-42</v>
      </c>
      <c r="B1171">
        <v>-1.1615799999999999E-3</v>
      </c>
      <c r="C1171" s="1">
        <v>-5.0000000000000002E-14</v>
      </c>
    </row>
    <row r="1172" spans="1:3" x14ac:dyDescent="0.3">
      <c r="A1172">
        <v>-41</v>
      </c>
      <c r="B1172">
        <v>-1.1358500000000001E-3</v>
      </c>
      <c r="C1172" s="1">
        <v>-9.1999999999999999E-14</v>
      </c>
    </row>
    <row r="1173" spans="1:3" x14ac:dyDescent="0.3">
      <c r="A1173">
        <v>-40</v>
      </c>
      <c r="B1173">
        <v>-1.10973E-3</v>
      </c>
      <c r="C1173" s="1">
        <v>-6.1000000000000005E-14</v>
      </c>
    </row>
    <row r="1174" spans="1:3" x14ac:dyDescent="0.3">
      <c r="A1174">
        <v>-39</v>
      </c>
      <c r="B1174">
        <v>-1.08314E-3</v>
      </c>
      <c r="C1174" s="1">
        <v>-7.3000000000000004E-14</v>
      </c>
    </row>
    <row r="1175" spans="1:3" x14ac:dyDescent="0.3">
      <c r="A1175">
        <v>-38</v>
      </c>
      <c r="B1175">
        <v>-1.05634E-3</v>
      </c>
      <c r="C1175" s="1">
        <v>-7.7E-14</v>
      </c>
    </row>
    <row r="1176" spans="1:3" x14ac:dyDescent="0.3">
      <c r="A1176">
        <v>-37</v>
      </c>
      <c r="B1176">
        <v>-1.0291300000000001E-3</v>
      </c>
      <c r="C1176" s="1">
        <v>-8.8999999999999999E-14</v>
      </c>
    </row>
    <row r="1177" spans="1:3" x14ac:dyDescent="0.3">
      <c r="A1177">
        <v>-36</v>
      </c>
      <c r="B1177">
        <v>-1.00143E-3</v>
      </c>
      <c r="C1177" s="1">
        <v>-8.0999999999999996E-14</v>
      </c>
    </row>
    <row r="1178" spans="1:3" x14ac:dyDescent="0.3">
      <c r="A1178">
        <v>-35</v>
      </c>
      <c r="B1178">
        <v>-9.7355E-4</v>
      </c>
      <c r="C1178" s="1">
        <v>-1.01E-13</v>
      </c>
    </row>
    <row r="1179" spans="1:3" x14ac:dyDescent="0.3">
      <c r="A1179">
        <v>-34</v>
      </c>
      <c r="B1179">
        <v>-9.4546099999999998E-4</v>
      </c>
      <c r="C1179" s="1">
        <v>-7.4E-14</v>
      </c>
    </row>
    <row r="1180" spans="1:3" x14ac:dyDescent="0.3">
      <c r="A1180">
        <v>-33</v>
      </c>
      <c r="B1180">
        <v>-9.1703200000000003E-4</v>
      </c>
      <c r="C1180" s="1">
        <v>-5.4999999999999999E-14</v>
      </c>
    </row>
    <row r="1181" spans="1:3" x14ac:dyDescent="0.3">
      <c r="A1181">
        <v>-32</v>
      </c>
      <c r="B1181">
        <v>-8.8852799999999997E-4</v>
      </c>
      <c r="C1181" s="1">
        <v>-1.07E-13</v>
      </c>
    </row>
    <row r="1182" spans="1:3" x14ac:dyDescent="0.3">
      <c r="A1182">
        <v>-31</v>
      </c>
      <c r="B1182">
        <v>-8.5961299999999996E-4</v>
      </c>
      <c r="C1182" s="1">
        <v>-3.5999999999999998E-14</v>
      </c>
    </row>
    <row r="1183" spans="1:3" x14ac:dyDescent="0.3">
      <c r="A1183">
        <v>-30</v>
      </c>
      <c r="B1183">
        <v>-8.3039699999999997E-4</v>
      </c>
      <c r="C1183" s="1">
        <v>-4.6E-14</v>
      </c>
    </row>
    <row r="1184" spans="1:3" x14ac:dyDescent="0.3">
      <c r="A1184">
        <v>-29</v>
      </c>
      <c r="B1184">
        <v>-8.0099000000000001E-4</v>
      </c>
      <c r="C1184" s="1">
        <v>1.4E-14</v>
      </c>
    </row>
    <row r="1185" spans="1:3" x14ac:dyDescent="0.3">
      <c r="A1185">
        <v>-28</v>
      </c>
      <c r="B1185">
        <v>-7.71531E-4</v>
      </c>
      <c r="C1185" s="1">
        <v>-5.0000000000000002E-14</v>
      </c>
    </row>
    <row r="1186" spans="1:3" x14ac:dyDescent="0.3">
      <c r="A1186">
        <v>-27</v>
      </c>
      <c r="B1186">
        <v>-7.4184900000000005E-4</v>
      </c>
      <c r="C1186" s="1">
        <v>-5.6999999999999997E-14</v>
      </c>
    </row>
    <row r="1187" spans="1:3" x14ac:dyDescent="0.3">
      <c r="A1187">
        <v>-26</v>
      </c>
      <c r="B1187">
        <v>-7.1200099999999998E-4</v>
      </c>
      <c r="C1187" s="1">
        <v>-6.4000000000000005E-14</v>
      </c>
    </row>
    <row r="1188" spans="1:3" x14ac:dyDescent="0.3">
      <c r="A1188">
        <v>-25</v>
      </c>
      <c r="B1188">
        <v>-6.8196800000000003E-4</v>
      </c>
      <c r="C1188" s="1">
        <v>-6.2000000000000001E-14</v>
      </c>
    </row>
    <row r="1189" spans="1:3" x14ac:dyDescent="0.3">
      <c r="A1189">
        <v>-24</v>
      </c>
      <c r="B1189">
        <v>-6.5192099999999997E-4</v>
      </c>
      <c r="C1189" s="1">
        <v>-8.6E-14</v>
      </c>
    </row>
    <row r="1190" spans="1:3" x14ac:dyDescent="0.3">
      <c r="A1190">
        <v>-23</v>
      </c>
      <c r="B1190">
        <v>-6.2172900000000001E-4</v>
      </c>
      <c r="C1190" s="1">
        <v>-4.6E-14</v>
      </c>
    </row>
    <row r="1191" spans="1:3" x14ac:dyDescent="0.3">
      <c r="A1191">
        <v>-22</v>
      </c>
      <c r="B1191">
        <v>-5.9160099999999998E-4</v>
      </c>
      <c r="C1191" s="1">
        <v>-6.5000000000000001E-14</v>
      </c>
    </row>
    <row r="1192" spans="1:3" x14ac:dyDescent="0.3">
      <c r="A1192">
        <v>-21</v>
      </c>
      <c r="B1192">
        <v>-5.6134800000000003E-4</v>
      </c>
      <c r="C1192" s="1">
        <v>-4.1999999999999998E-14</v>
      </c>
    </row>
    <row r="1193" spans="1:3" x14ac:dyDescent="0.3">
      <c r="A1193">
        <v>-20</v>
      </c>
      <c r="B1193">
        <v>-5.3117799999999999E-4</v>
      </c>
      <c r="C1193" s="1">
        <v>-7.7999999999999996E-14</v>
      </c>
    </row>
    <row r="1194" spans="1:3" x14ac:dyDescent="0.3">
      <c r="A1194">
        <v>-19</v>
      </c>
      <c r="B1194">
        <v>-5.0099599999999997E-4</v>
      </c>
      <c r="C1194" s="1">
        <v>-6.1000000000000005E-14</v>
      </c>
    </row>
    <row r="1195" spans="1:3" x14ac:dyDescent="0.3">
      <c r="A1195">
        <v>-18</v>
      </c>
      <c r="B1195">
        <v>-4.7086900000000001E-4</v>
      </c>
      <c r="C1195" s="1">
        <v>-6.2999999999999997E-14</v>
      </c>
    </row>
    <row r="1196" spans="1:3" x14ac:dyDescent="0.3">
      <c r="A1196">
        <v>-17</v>
      </c>
      <c r="B1196">
        <v>-4.4085100000000002E-4</v>
      </c>
      <c r="C1196" s="1">
        <v>-1.25E-13</v>
      </c>
    </row>
    <row r="1197" spans="1:3" x14ac:dyDescent="0.3">
      <c r="A1197">
        <v>-16</v>
      </c>
      <c r="B1197">
        <v>-4.10834E-4</v>
      </c>
      <c r="C1197" s="1">
        <v>-2.8000000000000001E-14</v>
      </c>
    </row>
    <row r="1198" spans="1:3" x14ac:dyDescent="0.3">
      <c r="A1198">
        <v>-15</v>
      </c>
      <c r="B1198">
        <v>-3.8110299999999999E-4</v>
      </c>
      <c r="C1198" s="1">
        <v>-4.7000000000000002E-14</v>
      </c>
    </row>
    <row r="1199" spans="1:3" x14ac:dyDescent="0.3">
      <c r="A1199">
        <v>-14</v>
      </c>
      <c r="B1199">
        <v>-3.5161300000000002E-4</v>
      </c>
      <c r="C1199" s="1">
        <v>-8.8999999999999999E-14</v>
      </c>
    </row>
    <row r="1200" spans="1:3" x14ac:dyDescent="0.3">
      <c r="A1200">
        <v>-13</v>
      </c>
      <c r="B1200">
        <v>-3.2212099999999997E-4</v>
      </c>
      <c r="C1200" s="1">
        <v>-1.3E-14</v>
      </c>
    </row>
    <row r="1201" spans="1:3" x14ac:dyDescent="0.3">
      <c r="A1201">
        <v>-12</v>
      </c>
      <c r="B1201">
        <v>-2.9296299999999998E-4</v>
      </c>
      <c r="C1201" s="1">
        <v>-1.7E-14</v>
      </c>
    </row>
    <row r="1202" spans="1:3" x14ac:dyDescent="0.3">
      <c r="A1202">
        <v>-11</v>
      </c>
      <c r="B1202">
        <v>-2.6421799999999998E-4</v>
      </c>
      <c r="C1202" s="1">
        <v>1E-14</v>
      </c>
    </row>
    <row r="1203" spans="1:3" x14ac:dyDescent="0.3">
      <c r="A1203">
        <v>-10</v>
      </c>
      <c r="B1203">
        <v>-2.3572400000000001E-4</v>
      </c>
      <c r="C1203" s="1">
        <v>-5.9999999999999997E-14</v>
      </c>
    </row>
    <row r="1204" spans="1:3" x14ac:dyDescent="0.3">
      <c r="A1204">
        <v>-9</v>
      </c>
      <c r="B1204">
        <v>-2.0774000000000001E-4</v>
      </c>
      <c r="C1204" s="1">
        <v>-5.9999999999999997E-14</v>
      </c>
    </row>
    <row r="1205" spans="1:3" x14ac:dyDescent="0.3">
      <c r="A1205">
        <v>-8</v>
      </c>
      <c r="B1205">
        <v>-1.80273E-4</v>
      </c>
      <c r="C1205" s="1">
        <v>-1.1E-14</v>
      </c>
    </row>
    <row r="1206" spans="1:3" x14ac:dyDescent="0.3">
      <c r="A1206">
        <v>-7</v>
      </c>
      <c r="B1206">
        <v>-1.5324699999999999E-4</v>
      </c>
      <c r="C1206" s="1">
        <v>-6.4000000000000005E-14</v>
      </c>
    </row>
    <row r="1207" spans="1:3" x14ac:dyDescent="0.3">
      <c r="A1207">
        <v>-6</v>
      </c>
      <c r="B1207">
        <v>-1.2703200000000001E-4</v>
      </c>
      <c r="C1207" s="1">
        <v>-4.8999999999999999E-14</v>
      </c>
    </row>
    <row r="1208" spans="1:3" x14ac:dyDescent="0.3">
      <c r="A1208">
        <v>-5</v>
      </c>
      <c r="B1208">
        <v>-1.01544E-4</v>
      </c>
      <c r="C1208" s="1">
        <v>-8.8000000000000004E-14</v>
      </c>
    </row>
    <row r="1209" spans="1:3" x14ac:dyDescent="0.3">
      <c r="A1209">
        <v>-4</v>
      </c>
      <c r="B1209" s="1">
        <v>-7.6999600000000001E-5</v>
      </c>
      <c r="C1209" s="1">
        <v>-4.8999999999999999E-14</v>
      </c>
    </row>
    <row r="1210" spans="1:3" x14ac:dyDescent="0.3">
      <c r="A1210">
        <v>-3</v>
      </c>
      <c r="B1210" s="1">
        <v>-5.3488700000000002E-5</v>
      </c>
      <c r="C1210" s="1">
        <v>-1.9000000000000001E-14</v>
      </c>
    </row>
    <row r="1211" spans="1:3" x14ac:dyDescent="0.3">
      <c r="A1211">
        <v>-2</v>
      </c>
      <c r="B1211" s="1">
        <v>-3.1473700000000003E-5</v>
      </c>
      <c r="C1211" s="1">
        <v>-6.7000000000000005E-14</v>
      </c>
    </row>
    <row r="1212" spans="1:3" x14ac:dyDescent="0.3">
      <c r="A1212">
        <v>-1</v>
      </c>
      <c r="B1212" s="1">
        <v>-1.13681E-5</v>
      </c>
      <c r="C1212" s="1">
        <v>-5.4999999999999999E-14</v>
      </c>
    </row>
    <row r="1213" spans="1:3" x14ac:dyDescent="0.3">
      <c r="A1213">
        <v>0</v>
      </c>
      <c r="B1213" s="1">
        <v>6.0391499999999996E-6</v>
      </c>
      <c r="C1213" s="1">
        <v>1.9000000000000001E-14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E07EE-F0E0-4B5F-87BC-5DFFE2C2ACB5}">
  <dimension ref="A1:BP1213"/>
  <sheetViews>
    <sheetView tabSelected="1" topLeftCell="AX1" workbookViewId="0">
      <selection activeCell="BM4" sqref="BM4"/>
    </sheetView>
  </sheetViews>
  <sheetFormatPr defaultRowHeight="14.4" x14ac:dyDescent="0.3"/>
  <cols>
    <col min="1" max="1" width="4.21875" bestFit="1" customWidth="1"/>
    <col min="2" max="2" width="9.77734375" customWidth="1"/>
    <col min="4" max="4" width="3.5546875" customWidth="1"/>
    <col min="11" max="11" width="3.21875" customWidth="1"/>
    <col min="12" max="16" width="11.5546875" bestFit="1" customWidth="1"/>
    <col min="17" max="17" width="3.33203125" customWidth="1"/>
    <col min="26" max="26" width="3.6640625" customWidth="1"/>
    <col min="27" max="27" width="9.88671875" bestFit="1" customWidth="1"/>
    <col min="28" max="28" width="9.21875" customWidth="1"/>
    <col min="33" max="33" width="4.109375" customWidth="1"/>
    <col min="34" max="34" width="17.44140625" bestFit="1" customWidth="1"/>
    <col min="35" max="35" width="10.109375" customWidth="1"/>
    <col min="36" max="36" width="4.88671875" style="34" customWidth="1"/>
    <col min="37" max="37" width="7.109375" bestFit="1" customWidth="1"/>
    <col min="43" max="43" width="2.77734375" customWidth="1"/>
    <col min="44" max="44" width="7.33203125" bestFit="1" customWidth="1"/>
    <col min="50" max="51" width="3.21875" customWidth="1"/>
    <col min="61" max="61" width="6.109375" customWidth="1"/>
    <col min="62" max="62" width="10.5546875" bestFit="1" customWidth="1"/>
    <col min="63" max="63" width="4" customWidth="1"/>
  </cols>
  <sheetData>
    <row r="1" spans="1:68" x14ac:dyDescent="0.3">
      <c r="A1" t="s">
        <v>59</v>
      </c>
      <c r="B1" t="s">
        <v>1</v>
      </c>
      <c r="C1" t="s">
        <v>2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AA1" t="s">
        <v>91</v>
      </c>
      <c r="AB1" t="s">
        <v>92</v>
      </c>
      <c r="AC1" t="s">
        <v>93</v>
      </c>
      <c r="AD1" t="s">
        <v>94</v>
      </c>
      <c r="AE1" t="s">
        <v>95</v>
      </c>
      <c r="AF1" t="s">
        <v>96</v>
      </c>
      <c r="AH1" t="s">
        <v>47</v>
      </c>
      <c r="AK1" t="s">
        <v>97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Y1" t="s">
        <v>59</v>
      </c>
      <c r="BJ1" t="s">
        <v>75</v>
      </c>
      <c r="BK1" t="s">
        <v>59</v>
      </c>
      <c r="BL1" t="s">
        <v>70</v>
      </c>
      <c r="BM1" t="s">
        <v>71</v>
      </c>
      <c r="BN1" t="s">
        <v>72</v>
      </c>
      <c r="BO1" t="s">
        <v>73</v>
      </c>
      <c r="BP1" t="s">
        <v>74</v>
      </c>
    </row>
    <row r="2" spans="1:68" x14ac:dyDescent="0.3">
      <c r="A2">
        <v>0</v>
      </c>
      <c r="B2" s="1">
        <v>-5.7299999999999998E-13</v>
      </c>
      <c r="C2" s="1">
        <v>6.7000000000000005E-14</v>
      </c>
      <c r="E2" s="1">
        <f>B2</f>
        <v>-5.7299999999999998E-13</v>
      </c>
      <c r="F2" s="1">
        <f>B204</f>
        <v>1.5416599999999999E-10</v>
      </c>
      <c r="G2" s="1">
        <f>B406</f>
        <v>2.8256400000000001E-7</v>
      </c>
      <c r="H2" s="1">
        <f>B608</f>
        <v>1.6866099999999999E-6</v>
      </c>
      <c r="I2" s="1">
        <f>B810</f>
        <v>4.1159400000000001E-6</v>
      </c>
      <c r="J2" s="1">
        <f>B1012</f>
        <v>7.4970800000000001E-6</v>
      </c>
      <c r="L2">
        <f>ABS(B204)</f>
        <v>1.5416599999999999E-10</v>
      </c>
      <c r="M2">
        <f>ABS(B406)</f>
        <v>2.8256400000000001E-7</v>
      </c>
      <c r="N2">
        <f>ABS(B608)</f>
        <v>1.6866099999999999E-6</v>
      </c>
      <c r="O2">
        <f>ABS(B810)</f>
        <v>4.1159400000000001E-6</v>
      </c>
      <c r="P2">
        <f>ABS(B1012)</f>
        <v>7.4970800000000001E-6</v>
      </c>
      <c r="AB2" t="e">
        <f>1/((-20*A2)-('S1 D1 300K 50L IDVG'!$CN$30*A2)-((A2)^2/2))</f>
        <v>#DIV/0!</v>
      </c>
      <c r="AC2" t="e">
        <f>1/((-40*A2)-('S1 D1 300K 50L IDVG'!$CN$30*A2)-((A2)^2/2))</f>
        <v>#DIV/0!</v>
      </c>
      <c r="AD2" t="e">
        <f>1/((-60*A2)-('S1 D1 300K 50L IDVG'!$CN$30*A2)-((A2)^2/2))</f>
        <v>#DIV/0!</v>
      </c>
      <c r="AE2" t="e">
        <f>1/((-80*A2)-('S1 D1 300K 50L IDVG'!$CN$30*A2)-((A2)^2/2))</f>
        <v>#DIV/0!</v>
      </c>
      <c r="AF2" t="e">
        <f>1/((-100*A2)-('S1 D1 300K 50L IDVG'!$CN$30*A2)-((A2)^2/2))</f>
        <v>#DIV/0!</v>
      </c>
      <c r="AL2" t="e">
        <f>(L2*AB2)/($AI$9*$AI$14)</f>
        <v>#DIV/0!</v>
      </c>
      <c r="AM2" t="e">
        <f>(M2*AC2)/($AI$9*$AI$14)</f>
        <v>#DIV/0!</v>
      </c>
      <c r="AN2" t="e">
        <f>(N2*AD2)/($AI$9*$AI$14)</f>
        <v>#DIV/0!</v>
      </c>
      <c r="AO2" t="e">
        <f>(O2*AE2)/($AI$9*$AI$14)</f>
        <v>#DIV/0!</v>
      </c>
      <c r="AP2" t="e">
        <f>(P2*AF2)/($AI$9*$AI$14)</f>
        <v>#DIV/0!</v>
      </c>
      <c r="AS2">
        <f>((2*L2)/(($AI$9*$AI$14)*(-20-$BB$26)^2))</f>
        <v>3.90082869971201E-6</v>
      </c>
      <c r="AT2">
        <f>((2*M2)/(($AI$9*$AI$14)*(-40-$BB$27)^2))</f>
        <v>0.7515337708632005</v>
      </c>
      <c r="AU2">
        <f>((2*N2)/(($AI$9*$AI$14)*(-60-$BB$28)^2))</f>
        <v>2.9880902209242943E-2</v>
      </c>
      <c r="AV2">
        <f>((2*O2)/(($AI$9*$AI$14)*(-80-$BB$29)^2))</f>
        <v>1.9814213812555846E-2</v>
      </c>
      <c r="AW2">
        <f>((2*P2)/(($AI$9*$AI$14)*(-100-$BB$30)^2))</f>
        <v>1.6505297436468138E-2</v>
      </c>
      <c r="AY2">
        <f>A2</f>
        <v>0</v>
      </c>
      <c r="BK2">
        <f>A2</f>
        <v>0</v>
      </c>
      <c r="BL2">
        <f>AS2</f>
        <v>3.90082869971201E-6</v>
      </c>
      <c r="BM2" t="e">
        <f>AM2</f>
        <v>#DIV/0!</v>
      </c>
      <c r="BN2" t="e">
        <f>AN2</f>
        <v>#DIV/0!</v>
      </c>
      <c r="BO2" t="e">
        <f>AO2</f>
        <v>#DIV/0!</v>
      </c>
      <c r="BP2" t="e">
        <f>AP2</f>
        <v>#DIV/0!</v>
      </c>
    </row>
    <row r="3" spans="1:68" ht="15" thickBot="1" x14ac:dyDescent="0.35">
      <c r="A3">
        <v>-1</v>
      </c>
      <c r="B3" s="1">
        <v>-1.489E-12</v>
      </c>
      <c r="C3" s="1">
        <v>-7.0000000000000001E-15</v>
      </c>
      <c r="E3" s="1">
        <f t="shared" ref="E3:E66" si="0">B3</f>
        <v>-1.489E-12</v>
      </c>
      <c r="F3" s="1">
        <f t="shared" ref="F3:F66" si="1">B205</f>
        <v>-9.80408E-8</v>
      </c>
      <c r="G3" s="1">
        <f t="shared" ref="G3:G66" si="2">B407</f>
        <v>-2.1858100000000002E-6</v>
      </c>
      <c r="H3" s="1">
        <f t="shared" ref="H3:H66" si="3">B609</f>
        <v>-4.4087800000000003E-6</v>
      </c>
      <c r="I3" s="1">
        <f t="shared" ref="I3:I66" si="4">B811</f>
        <v>-5.0177299999999998E-6</v>
      </c>
      <c r="J3" s="1">
        <f t="shared" ref="J3:J66" si="5">B1013</f>
        <v>-3.7858600000000002E-6</v>
      </c>
      <c r="L3">
        <f t="shared" ref="L3:L66" si="6">ABS(B205)</f>
        <v>9.80408E-8</v>
      </c>
      <c r="M3">
        <f t="shared" ref="M3:M66" si="7">ABS(B407)</f>
        <v>2.1858100000000002E-6</v>
      </c>
      <c r="N3">
        <f t="shared" ref="N3:N66" si="8">ABS(B609)</f>
        <v>4.4087800000000003E-6</v>
      </c>
      <c r="O3">
        <f t="shared" ref="O3:O66" si="9">ABS(B811)</f>
        <v>5.0177299999999998E-6</v>
      </c>
      <c r="P3">
        <f t="shared" ref="P3:P66" si="10">ABS(B1013)</f>
        <v>3.7858600000000002E-6</v>
      </c>
      <c r="AB3">
        <f>1/((-20*A3)-('S1 D1 300K 50L IDVG'!$CN$30*A3)-((A3)^2/2))</f>
        <v>-4.5265912703436981E-2</v>
      </c>
      <c r="AC3">
        <f>1/((-40*A3)-('S1 D1 300K 50L IDVG'!$CN$30*A3)-((A3)^2/2))</f>
        <v>-0.47808489649420222</v>
      </c>
      <c r="AD3">
        <f>1/((-60*A3)-('S1 D1 300K 50L IDVG'!$CN$30*A3)-((A3)^2/2))</f>
        <v>5.5839963101884063E-2</v>
      </c>
      <c r="AE3">
        <f>1/((-80*A3)-('S1 D1 300K 50L IDVG'!$CN$30*A3)-((A3)^2/2))</f>
        <v>2.6379432430513598E-2</v>
      </c>
      <c r="AF3">
        <f>1/((-100*A3)-('S1 D1 300K 50L IDVG'!$CN$30*A3)-((A3)^2/2))</f>
        <v>1.7268675343007009E-2</v>
      </c>
      <c r="AH3" s="3" t="s">
        <v>51</v>
      </c>
      <c r="AI3" s="4"/>
      <c r="AJ3" s="35"/>
      <c r="AL3">
        <f t="shared" ref="AL3:AP53" si="11">(L3*AB3)/($AI$9*$AI$14)</f>
        <v>-1.8643963860796555E-2</v>
      </c>
      <c r="AM3">
        <f t="shared" si="11"/>
        <v>-4.390131780468459</v>
      </c>
      <c r="AN3">
        <f t="shared" si="11"/>
        <v>1.0342455835441706</v>
      </c>
      <c r="AO3">
        <f t="shared" si="11"/>
        <v>0.55607434668944933</v>
      </c>
      <c r="AP3">
        <f t="shared" si="11"/>
        <v>0.27465259014750387</v>
      </c>
      <c r="AS3">
        <f t="shared" ref="AS3:AS66" si="12">((2*L3)/(($AI$9*$AI$14)*(-20-$BB$26)^2))</f>
        <v>2.4807049958014428E-3</v>
      </c>
      <c r="AT3">
        <f t="shared" ref="AT3:AT66" si="13">((2*M3)/(($AI$9*$AI$14)*(-40-$BB$27)^2))</f>
        <v>5.8135857069212369</v>
      </c>
      <c r="AU3">
        <f t="shared" ref="AU3:AU66" si="14">((2*N3)/(($AI$9*$AI$14)*(-60-$BB$28)^2))</f>
        <v>7.810834991021405E-2</v>
      </c>
      <c r="AV3">
        <f t="shared" ref="AV3:AV66" si="15">((2*O3)/(($AI$9*$AI$14)*(-80-$BB$29)^2))</f>
        <v>2.4155448105092847E-2</v>
      </c>
      <c r="AW3">
        <f t="shared" ref="AW3:AW66" si="16">((2*P3)/(($AI$9*$AI$14)*(-100-$BB$30)^2))</f>
        <v>8.3348110668189854E-3</v>
      </c>
      <c r="AY3">
        <f t="shared" ref="AY3:AY66" si="17">A3</f>
        <v>-1</v>
      </c>
      <c r="BK3">
        <f t="shared" ref="BK3:BK66" si="18">A3</f>
        <v>-1</v>
      </c>
      <c r="BL3">
        <f t="shared" ref="BL3:BP66" si="19">AS3</f>
        <v>2.4807049958014428E-3</v>
      </c>
      <c r="BM3">
        <f>AM3</f>
        <v>-4.390131780468459</v>
      </c>
      <c r="BN3">
        <f t="shared" ref="BN3:BP20" si="20">AN3</f>
        <v>1.0342455835441706</v>
      </c>
      <c r="BO3">
        <f t="shared" si="20"/>
        <v>0.55607434668944933</v>
      </c>
      <c r="BP3">
        <f t="shared" si="20"/>
        <v>0.27465259014750387</v>
      </c>
    </row>
    <row r="4" spans="1:68" ht="15" thickTop="1" x14ac:dyDescent="0.3">
      <c r="A4">
        <v>-2</v>
      </c>
      <c r="B4" s="1">
        <v>-1.7840000000000001E-12</v>
      </c>
      <c r="C4" s="1">
        <v>1.4E-14</v>
      </c>
      <c r="E4" s="1">
        <f t="shared" si="0"/>
        <v>-1.7840000000000001E-12</v>
      </c>
      <c r="F4" s="1">
        <f t="shared" si="1"/>
        <v>-1.87146E-7</v>
      </c>
      <c r="G4" s="1">
        <f t="shared" si="2"/>
        <v>-4.9507800000000004E-6</v>
      </c>
      <c r="H4" s="1">
        <f t="shared" si="3"/>
        <v>-1.14256E-5</v>
      </c>
      <c r="I4" s="1">
        <f t="shared" si="4"/>
        <v>-1.5552900000000001E-5</v>
      </c>
      <c r="J4" s="1">
        <f t="shared" si="5"/>
        <v>-1.6843200000000002E-5</v>
      </c>
      <c r="L4">
        <f t="shared" si="6"/>
        <v>1.87146E-7</v>
      </c>
      <c r="M4">
        <f t="shared" si="7"/>
        <v>4.9507800000000004E-6</v>
      </c>
      <c r="N4">
        <f t="shared" si="8"/>
        <v>1.14256E-5</v>
      </c>
      <c r="O4">
        <f t="shared" si="9"/>
        <v>1.5552900000000001E-5</v>
      </c>
      <c r="P4">
        <f t="shared" si="10"/>
        <v>1.6843200000000002E-5</v>
      </c>
      <c r="AB4">
        <f>1/((-20*A4)-('S1 D1 300K 50L IDVG'!$CN$30*A4)-((A4)^2/2))</f>
        <v>-2.2132042793205502E-2</v>
      </c>
      <c r="AC4">
        <f>1/((-40*A4)-('S1 D1 300K 50L IDVG'!$CN$30*A4)-((A4)^2/2))</f>
        <v>-0.19292514843642314</v>
      </c>
      <c r="AD4">
        <f>1/((-60*A4)-('S1 D1 300K 50L IDVG'!$CN$30*A4)-((A4)^2/2))</f>
        <v>2.8721896367634454E-2</v>
      </c>
      <c r="AE4">
        <f>1/((-80*A4)-('S1 D1 300K 50L IDVG'!$CN$30*A4)-((A4)^2/2))</f>
        <v>1.3366010095344653E-2</v>
      </c>
      <c r="AF4">
        <f>1/((-100*A4)-('S1 D1 300K 50L IDVG'!$CN$30*A4)-((A4)^2/2))</f>
        <v>8.7095387702085351E-3</v>
      </c>
      <c r="AH4" s="5" t="s">
        <v>49</v>
      </c>
      <c r="AI4" s="6">
        <v>8.8500000000000005E-12</v>
      </c>
      <c r="AJ4" s="36"/>
      <c r="AL4">
        <f t="shared" si="11"/>
        <v>-1.7400517910580889E-2</v>
      </c>
      <c r="AM4">
        <f t="shared" si="11"/>
        <v>-4.0125697558896389</v>
      </c>
      <c r="AN4">
        <f t="shared" si="11"/>
        <v>1.3786443683910303</v>
      </c>
      <c r="AO4">
        <f t="shared" si="11"/>
        <v>0.87331976444222659</v>
      </c>
      <c r="AP4">
        <f t="shared" si="11"/>
        <v>0.61628257265202313</v>
      </c>
      <c r="AS4">
        <f t="shared" si="12"/>
        <v>4.7353144521898724E-3</v>
      </c>
      <c r="AT4">
        <f t="shared" si="13"/>
        <v>13.167559781550784</v>
      </c>
      <c r="AU4">
        <f t="shared" si="14"/>
        <v>0.20242215822384912</v>
      </c>
      <c r="AV4">
        <f t="shared" si="15"/>
        <v>7.4871957804365438E-2</v>
      </c>
      <c r="AW4">
        <f t="shared" si="16"/>
        <v>3.7081373785783293E-2</v>
      </c>
      <c r="AY4">
        <f t="shared" si="17"/>
        <v>-2</v>
      </c>
      <c r="BK4">
        <f t="shared" si="18"/>
        <v>-2</v>
      </c>
      <c r="BL4">
        <f t="shared" si="19"/>
        <v>4.7353144521898724E-3</v>
      </c>
      <c r="BM4" s="18">
        <f t="shared" si="19"/>
        <v>13.167559781550784</v>
      </c>
      <c r="BN4">
        <f t="shared" si="20"/>
        <v>1.3786443683910303</v>
      </c>
      <c r="BO4">
        <f t="shared" si="20"/>
        <v>0.87331976444222659</v>
      </c>
      <c r="BP4">
        <f t="shared" si="20"/>
        <v>0.61628257265202313</v>
      </c>
    </row>
    <row r="5" spans="1:68" x14ac:dyDescent="0.3">
      <c r="A5">
        <v>-3</v>
      </c>
      <c r="B5" s="1">
        <v>-2.0069999999999998E-12</v>
      </c>
      <c r="C5" s="1">
        <v>2.0999999999999999E-14</v>
      </c>
      <c r="E5" s="1">
        <f t="shared" si="0"/>
        <v>-2.0069999999999998E-12</v>
      </c>
      <c r="F5" s="1">
        <f t="shared" si="1"/>
        <v>-2.6016599999999998E-7</v>
      </c>
      <c r="G5" s="1">
        <f t="shared" si="2"/>
        <v>-7.8647400000000005E-6</v>
      </c>
      <c r="H5" s="1">
        <f t="shared" si="3"/>
        <v>-1.9185799999999998E-5</v>
      </c>
      <c r="I5" s="1">
        <f t="shared" si="4"/>
        <v>-2.7274600000000001E-5</v>
      </c>
      <c r="J5" s="1">
        <f t="shared" si="5"/>
        <v>-3.1463800000000002E-5</v>
      </c>
      <c r="L5">
        <f t="shared" si="6"/>
        <v>2.6016599999999998E-7</v>
      </c>
      <c r="M5">
        <f t="shared" si="7"/>
        <v>7.8647400000000005E-6</v>
      </c>
      <c r="N5">
        <f t="shared" si="8"/>
        <v>1.9185799999999998E-5</v>
      </c>
      <c r="O5">
        <f t="shared" si="9"/>
        <v>2.7274600000000001E-5</v>
      </c>
      <c r="P5">
        <f t="shared" si="10"/>
        <v>3.1463800000000002E-5</v>
      </c>
      <c r="AB5">
        <f>1/((-20*A5)-('S1 D1 300K 50L IDVG'!$CN$30*A5)-((A5)^2/2))</f>
        <v>-1.4435214412366736E-2</v>
      </c>
      <c r="AC5">
        <f>1/((-40*A5)-('S1 D1 300K 50L IDVG'!$CN$30*A5)-((A5)^2/2))</f>
        <v>-0.10781629156939231</v>
      </c>
      <c r="AD5">
        <f>1/((-60*A5)-('S1 D1 300K 50L IDVG'!$CN$30*A5)-((A5)^2/2))</f>
        <v>1.9714158941859468E-2</v>
      </c>
      <c r="AE5">
        <f>1/((-80*A5)-('S1 D1 300K 50L IDVG'!$CN$30*A5)-((A5)^2/2))</f>
        <v>9.0313870068043471E-3</v>
      </c>
      <c r="AF5">
        <f>1/((-100*A5)-('S1 D1 300K 50L IDVG'!$CN$30*A5)-((A5)^2/2))</f>
        <v>5.8573742078942993E-3</v>
      </c>
      <c r="AH5" s="5" t="s">
        <v>52</v>
      </c>
      <c r="AI5" s="6">
        <f>AI4/100</f>
        <v>8.8500000000000002E-14</v>
      </c>
      <c r="AJ5" s="36"/>
      <c r="AL5">
        <f t="shared" si="11"/>
        <v>-1.5777344312824324E-2</v>
      </c>
      <c r="AM5">
        <f t="shared" si="11"/>
        <v>-3.5622868213481693</v>
      </c>
      <c r="AN5">
        <f t="shared" si="11"/>
        <v>1.5889794883637685</v>
      </c>
      <c r="AO5">
        <f t="shared" si="11"/>
        <v>1.0348394283091105</v>
      </c>
      <c r="AP5">
        <f t="shared" si="11"/>
        <v>0.77423761661132773</v>
      </c>
      <c r="AS5">
        <f t="shared" si="12"/>
        <v>6.5829235985189645E-3</v>
      </c>
      <c r="AT5">
        <f t="shared" si="13"/>
        <v>20.917801662839739</v>
      </c>
      <c r="AU5">
        <f t="shared" si="14"/>
        <v>0.33990609186835918</v>
      </c>
      <c r="AV5">
        <f t="shared" si="15"/>
        <v>0.13130044559734488</v>
      </c>
      <c r="AW5">
        <f t="shared" si="16"/>
        <v>6.9269552610022336E-2</v>
      </c>
      <c r="AY5">
        <f t="shared" si="17"/>
        <v>-3</v>
      </c>
      <c r="BK5">
        <f t="shared" si="18"/>
        <v>-3</v>
      </c>
      <c r="BL5">
        <f t="shared" si="19"/>
        <v>6.5829235985189645E-3</v>
      </c>
      <c r="BM5">
        <f t="shared" si="19"/>
        <v>20.917801662839739</v>
      </c>
      <c r="BN5">
        <f t="shared" si="20"/>
        <v>1.5889794883637685</v>
      </c>
      <c r="BO5">
        <f t="shared" si="20"/>
        <v>1.0348394283091105</v>
      </c>
      <c r="BP5">
        <f t="shared" si="20"/>
        <v>0.77423761661132773</v>
      </c>
    </row>
    <row r="6" spans="1:68" x14ac:dyDescent="0.3">
      <c r="A6">
        <v>-4</v>
      </c>
      <c r="B6" s="1">
        <v>-2.1409999999999999E-12</v>
      </c>
      <c r="C6" s="1">
        <v>1.7E-14</v>
      </c>
      <c r="E6" s="1">
        <f t="shared" si="0"/>
        <v>-2.1409999999999999E-12</v>
      </c>
      <c r="F6" s="1">
        <f t="shared" si="1"/>
        <v>-3.1725699999999999E-7</v>
      </c>
      <c r="G6" s="1">
        <f t="shared" si="2"/>
        <v>-1.08008E-5</v>
      </c>
      <c r="H6" s="1">
        <f t="shared" si="3"/>
        <v>-2.74098E-5</v>
      </c>
      <c r="I6" s="1">
        <f t="shared" si="4"/>
        <v>-3.9894500000000002E-5</v>
      </c>
      <c r="J6" s="1">
        <f t="shared" si="5"/>
        <v>-4.7268400000000003E-5</v>
      </c>
      <c r="L6">
        <f t="shared" si="6"/>
        <v>3.1725699999999999E-7</v>
      </c>
      <c r="M6">
        <f t="shared" si="7"/>
        <v>1.08008E-5</v>
      </c>
      <c r="N6">
        <f t="shared" si="8"/>
        <v>2.74098E-5</v>
      </c>
      <c r="O6">
        <f t="shared" si="9"/>
        <v>3.9894500000000002E-5</v>
      </c>
      <c r="P6">
        <f t="shared" si="10"/>
        <v>4.7268400000000003E-5</v>
      </c>
      <c r="AB6">
        <f>1/((-20*A6)-('S1 D1 300K 50L IDVG'!$CN$30*A6)-((A6)^2/2))</f>
        <v>-1.059695679411265E-2</v>
      </c>
      <c r="AC6">
        <f>1/((-40*A6)-('S1 D1 300K 50L IDVG'!$CN$30*A6)-((A6)^2/2))</f>
        <v>-6.9605335032130206E-2</v>
      </c>
      <c r="AD6">
        <f>1/((-60*A6)-('S1 D1 300K 50L IDVG'!$CN$30*A6)-((A6)^2/2))</f>
        <v>1.5236171671387379E-2</v>
      </c>
      <c r="AE6">
        <f>1/((-80*A6)-('S1 D1 300K 50L IDVG'!$CN$30*A6)-((A6)^2/2))</f>
        <v>6.8665621250395053E-3</v>
      </c>
      <c r="AF6">
        <f>1/((-100*A6)-('S1 D1 300K 50L IDVG'!$CN$30*A6)-((A6)^2/2))</f>
        <v>4.4319702179882242E-3</v>
      </c>
      <c r="AH6" s="5" t="s">
        <v>48</v>
      </c>
      <c r="AI6" s="7">
        <v>3.9</v>
      </c>
      <c r="AJ6" s="36"/>
      <c r="AL6">
        <f t="shared" si="11"/>
        <v>-1.4123830642802275E-2</v>
      </c>
      <c r="AM6">
        <f t="shared" si="11"/>
        <v>-3.158337791661006</v>
      </c>
      <c r="AN6">
        <f t="shared" si="11"/>
        <v>1.754453444889674</v>
      </c>
      <c r="AO6">
        <f t="shared" si="11"/>
        <v>1.1508335242973011</v>
      </c>
      <c r="AP6">
        <f t="shared" si="11"/>
        <v>0.88009156750784923</v>
      </c>
      <c r="AS6">
        <f t="shared" si="12"/>
        <v>8.0274847293471535E-3</v>
      </c>
      <c r="AT6">
        <f t="shared" si="13"/>
        <v>28.726822781172604</v>
      </c>
      <c r="AU6">
        <f t="shared" si="14"/>
        <v>0.48560695915173469</v>
      </c>
      <c r="AV6">
        <f t="shared" si="15"/>
        <v>0.19205288535425913</v>
      </c>
      <c r="AW6">
        <f t="shared" si="16"/>
        <v>0.10406438257907753</v>
      </c>
      <c r="AY6">
        <f t="shared" si="17"/>
        <v>-4</v>
      </c>
      <c r="BK6">
        <f t="shared" si="18"/>
        <v>-4</v>
      </c>
      <c r="BL6">
        <f t="shared" si="19"/>
        <v>8.0274847293471535E-3</v>
      </c>
      <c r="BM6">
        <f t="shared" si="19"/>
        <v>28.726822781172604</v>
      </c>
      <c r="BN6">
        <f t="shared" si="20"/>
        <v>1.754453444889674</v>
      </c>
      <c r="BO6">
        <f t="shared" si="20"/>
        <v>1.1508335242973011</v>
      </c>
      <c r="BP6">
        <f t="shared" si="20"/>
        <v>0.88009156750784923</v>
      </c>
    </row>
    <row r="7" spans="1:68" x14ac:dyDescent="0.3">
      <c r="A7">
        <v>-5</v>
      </c>
      <c r="B7" s="1">
        <v>-2.2499999999999999E-12</v>
      </c>
      <c r="C7" s="1">
        <v>1.0000000000000001E-15</v>
      </c>
      <c r="E7" s="1">
        <f t="shared" si="0"/>
        <v>-2.2499999999999999E-12</v>
      </c>
      <c r="F7" s="1">
        <f t="shared" si="1"/>
        <v>-3.61126E-7</v>
      </c>
      <c r="G7" s="1">
        <f t="shared" si="2"/>
        <v>-1.37427E-5</v>
      </c>
      <c r="H7" s="1">
        <f t="shared" si="3"/>
        <v>-3.5904700000000002E-5</v>
      </c>
      <c r="I7" s="1">
        <f t="shared" si="4"/>
        <v>-5.3051599999999999E-5</v>
      </c>
      <c r="J7" s="1">
        <f t="shared" si="5"/>
        <v>-6.3848800000000004E-5</v>
      </c>
      <c r="L7">
        <f t="shared" si="6"/>
        <v>3.61126E-7</v>
      </c>
      <c r="M7">
        <f t="shared" si="7"/>
        <v>1.37427E-5</v>
      </c>
      <c r="N7">
        <f t="shared" si="8"/>
        <v>3.5904700000000002E-5</v>
      </c>
      <c r="O7">
        <f t="shared" si="9"/>
        <v>5.3051599999999999E-5</v>
      </c>
      <c r="P7">
        <f t="shared" si="10"/>
        <v>6.3848800000000004E-5</v>
      </c>
      <c r="AB7">
        <f>1/((-20*A7)-('S1 D1 300K 50L IDVG'!$CN$30*A7)-((A7)^2/2))</f>
        <v>-8.3016215847801448E-3</v>
      </c>
      <c r="AC7">
        <f>1/((-40*A7)-('S1 D1 300K 50L IDVG'!$CN$30*A7)-((A7)^2/2))</f>
        <v>-4.8879693184898938E-2</v>
      </c>
      <c r="AD7">
        <f>1/((-60*A7)-('S1 D1 300K 50L IDVG'!$CN$30*A7)-((A7)^2/2))</f>
        <v>1.257203675770879E-2</v>
      </c>
      <c r="AE7">
        <f>1/((-80*A7)-('S1 D1 300K 50L IDVG'!$CN$30*A7)-((A7)^2/2))</f>
        <v>5.569739626361008E-3</v>
      </c>
      <c r="AF7">
        <f>1/((-100*A7)-('S1 D1 300K 50L IDVG'!$CN$30*A7)-((A7)^2/2))</f>
        <v>3.5772850156921853E-3</v>
      </c>
      <c r="AH7" s="5" t="s">
        <v>50</v>
      </c>
      <c r="AI7" s="7">
        <v>290</v>
      </c>
      <c r="AJ7" s="36"/>
      <c r="AL7">
        <f t="shared" si="11"/>
        <v>-1.2594525640494585E-2</v>
      </c>
      <c r="AM7">
        <f t="shared" si="11"/>
        <v>-2.8220237326425042</v>
      </c>
      <c r="AN7">
        <f t="shared" si="11"/>
        <v>1.896343768949833</v>
      </c>
      <c r="AO7">
        <f t="shared" si="11"/>
        <v>1.2413478725327765</v>
      </c>
      <c r="AP7">
        <f t="shared" si="11"/>
        <v>0.95954734315339552</v>
      </c>
      <c r="AS7">
        <f t="shared" si="12"/>
        <v>9.1374924757222694E-3</v>
      </c>
      <c r="AT7">
        <f t="shared" si="13"/>
        <v>36.551376512371377</v>
      </c>
      <c r="AU7">
        <f t="shared" si="14"/>
        <v>0.63610723851524964</v>
      </c>
      <c r="AV7">
        <f t="shared" si="15"/>
        <v>0.25539141617666627</v>
      </c>
      <c r="AW7">
        <f t="shared" si="16"/>
        <v>0.14056718548575806</v>
      </c>
      <c r="AY7">
        <f t="shared" si="17"/>
        <v>-5</v>
      </c>
      <c r="BK7">
        <f t="shared" si="18"/>
        <v>-5</v>
      </c>
      <c r="BL7">
        <f t="shared" si="19"/>
        <v>9.1374924757222694E-3</v>
      </c>
      <c r="BM7">
        <f t="shared" si="19"/>
        <v>36.551376512371377</v>
      </c>
      <c r="BN7">
        <f t="shared" si="20"/>
        <v>1.896343768949833</v>
      </c>
      <c r="BO7">
        <f t="shared" si="20"/>
        <v>1.2413478725327765</v>
      </c>
      <c r="BP7">
        <f t="shared" si="20"/>
        <v>0.95954734315339552</v>
      </c>
    </row>
    <row r="8" spans="1:68" x14ac:dyDescent="0.3">
      <c r="A8">
        <v>-6</v>
      </c>
      <c r="B8" s="1">
        <v>-2.3589999999999999E-12</v>
      </c>
      <c r="C8" s="1">
        <v>7.0000000000000001E-15</v>
      </c>
      <c r="E8" s="1">
        <f t="shared" si="0"/>
        <v>-2.3589999999999999E-12</v>
      </c>
      <c r="F8" s="1">
        <f t="shared" si="1"/>
        <v>-3.9250899999999998E-7</v>
      </c>
      <c r="G8" s="1">
        <f t="shared" si="2"/>
        <v>-1.6593199999999999E-5</v>
      </c>
      <c r="H8" s="1">
        <f t="shared" si="3"/>
        <v>-4.45816E-5</v>
      </c>
      <c r="I8" s="1">
        <f t="shared" si="4"/>
        <v>-6.6678400000000002E-5</v>
      </c>
      <c r="J8" s="1">
        <f t="shared" si="5"/>
        <v>-8.1075099999999999E-5</v>
      </c>
      <c r="L8">
        <f t="shared" si="6"/>
        <v>3.9250899999999998E-7</v>
      </c>
      <c r="M8">
        <f t="shared" si="7"/>
        <v>1.6593199999999999E-5</v>
      </c>
      <c r="N8">
        <f t="shared" si="8"/>
        <v>4.45816E-5</v>
      </c>
      <c r="O8">
        <f t="shared" si="9"/>
        <v>6.6678400000000002E-5</v>
      </c>
      <c r="P8">
        <f t="shared" si="10"/>
        <v>8.1075099999999999E-5</v>
      </c>
      <c r="AB8">
        <f>1/((-20*A8)-('S1 D1 300K 50L IDVG'!$CN$30*A8)-((A8)^2/2))</f>
        <v>-6.7773602862170575E-3</v>
      </c>
      <c r="AC8">
        <f>1/((-40*A8)-('S1 D1 300K 50L IDVG'!$CN$30*A8)-((A8)^2/2))</f>
        <v>-3.6297545442586079E-2</v>
      </c>
      <c r="AD8">
        <f>1/((-60*A8)-('S1 D1 300K 50L IDVG'!$CN$30*A8)-((A8)^2/2))</f>
        <v>1.0816666107850046E-2</v>
      </c>
      <c r="AE8">
        <f>1/((-80*A8)-('S1 D1 300K 50L IDVG'!$CN$30*A8)-((A8)^2/2))</f>
        <v>4.7069914810667773E-3</v>
      </c>
      <c r="AF8">
        <f>1/((-100*A8)-('S1 D1 300K 50L IDVG'!$CN$30*A8)-((A8)^2/2))</f>
        <v>3.0079717773267953E-3</v>
      </c>
      <c r="AH8" s="5" t="s">
        <v>53</v>
      </c>
      <c r="AI8" s="8">
        <f>AI7/10000000</f>
        <v>2.9E-5</v>
      </c>
      <c r="AJ8" s="37"/>
      <c r="AL8">
        <f t="shared" si="11"/>
        <v>-1.1175586317383798E-2</v>
      </c>
      <c r="AM8">
        <f t="shared" si="11"/>
        <v>-2.530273866449321</v>
      </c>
      <c r="AN8">
        <f t="shared" si="11"/>
        <v>2.025858926677981</v>
      </c>
      <c r="AO8">
        <f t="shared" si="11"/>
        <v>1.3185260267077688</v>
      </c>
      <c r="AP8">
        <f t="shared" si="11"/>
        <v>1.0245222029080807</v>
      </c>
      <c r="AS8">
        <f t="shared" si="12"/>
        <v>9.9315696852435766E-3</v>
      </c>
      <c r="AT8">
        <f t="shared" si="13"/>
        <v>44.13283421344282</v>
      </c>
      <c r="AU8">
        <f t="shared" si="14"/>
        <v>0.78983192909539568</v>
      </c>
      <c r="AV8">
        <f t="shared" si="15"/>
        <v>0.32099109177469154</v>
      </c>
      <c r="AW8">
        <f t="shared" si="16"/>
        <v>0.17849197823571283</v>
      </c>
      <c r="AY8">
        <f t="shared" si="17"/>
        <v>-6</v>
      </c>
      <c r="BK8">
        <f t="shared" si="18"/>
        <v>-6</v>
      </c>
      <c r="BL8">
        <f t="shared" si="19"/>
        <v>9.9315696852435766E-3</v>
      </c>
      <c r="BM8">
        <f t="shared" si="19"/>
        <v>44.13283421344282</v>
      </c>
      <c r="BN8">
        <f t="shared" si="20"/>
        <v>2.025858926677981</v>
      </c>
      <c r="BO8">
        <f t="shared" si="20"/>
        <v>1.3185260267077688</v>
      </c>
      <c r="BP8">
        <f t="shared" si="20"/>
        <v>1.0245222029080807</v>
      </c>
    </row>
    <row r="9" spans="1:68" x14ac:dyDescent="0.3">
      <c r="A9">
        <v>-7</v>
      </c>
      <c r="B9" s="1">
        <v>-2.4520000000000001E-12</v>
      </c>
      <c r="C9" s="1">
        <v>3.2999999999999998E-14</v>
      </c>
      <c r="E9" s="1">
        <f t="shared" si="0"/>
        <v>-2.4520000000000001E-12</v>
      </c>
      <c r="F9" s="1">
        <f t="shared" si="1"/>
        <v>-4.1684000000000002E-7</v>
      </c>
      <c r="G9" s="1">
        <f t="shared" si="2"/>
        <v>-1.9343499999999999E-5</v>
      </c>
      <c r="H9" s="1">
        <f t="shared" si="3"/>
        <v>-5.33923E-5</v>
      </c>
      <c r="I9" s="1">
        <f t="shared" si="4"/>
        <v>-8.0705799999999996E-5</v>
      </c>
      <c r="J9" s="1">
        <f t="shared" si="5"/>
        <v>-9.8937299999999999E-5</v>
      </c>
      <c r="L9">
        <f t="shared" si="6"/>
        <v>4.1684000000000002E-7</v>
      </c>
      <c r="M9">
        <f t="shared" si="7"/>
        <v>1.9343499999999999E-5</v>
      </c>
      <c r="N9">
        <f t="shared" si="8"/>
        <v>5.33923E-5</v>
      </c>
      <c r="O9">
        <f t="shared" si="9"/>
        <v>8.0705799999999996E-5</v>
      </c>
      <c r="P9">
        <f t="shared" si="10"/>
        <v>9.8937299999999999E-5</v>
      </c>
      <c r="AB9">
        <f>1/((-20*A9)-('S1 D1 300K 50L IDVG'!$CN$30*A9)-((A9)^2/2))</f>
        <v>-5.693407145177647E-3</v>
      </c>
      <c r="AC9">
        <f>1/((-40*A9)-('S1 D1 300K 50L IDVG'!$CN$30*A9)-((A9)^2/2))</f>
        <v>-2.8056982965423017E-2</v>
      </c>
      <c r="AD9">
        <f>1/((-60*A9)-('S1 D1 300K 50L IDVG'!$CN$30*A9)-((A9)^2/2))</f>
        <v>9.582376183534207E-3</v>
      </c>
      <c r="AE9">
        <f>1/((-80*A9)-('S1 D1 300K 50L IDVG'!$CN$30*A9)-((A9)^2/2))</f>
        <v>4.0923521264183971E-3</v>
      </c>
      <c r="AF9">
        <f>1/((-100*A9)-('S1 D1 300K 50L IDVG'!$CN$30*A9)-((A9)^2/2))</f>
        <v>2.6017393994797501E-3</v>
      </c>
      <c r="AH9" s="9" t="s">
        <v>54</v>
      </c>
      <c r="AI9" s="10">
        <f>(AI5*AI6)/(AI8)</f>
        <v>1.1901724137931035E-8</v>
      </c>
      <c r="AJ9" s="38"/>
      <c r="AL9">
        <f t="shared" si="11"/>
        <v>-9.9701514120642716E-3</v>
      </c>
      <c r="AM9">
        <f t="shared" si="11"/>
        <v>-2.2800068448150288</v>
      </c>
      <c r="AN9">
        <f t="shared" si="11"/>
        <v>2.1493738973228003</v>
      </c>
      <c r="AO9">
        <f t="shared" si="11"/>
        <v>1.3875155751245312</v>
      </c>
      <c r="AP9">
        <f t="shared" si="11"/>
        <v>1.0813940421782253</v>
      </c>
      <c r="AS9">
        <f t="shared" si="12"/>
        <v>1.0547211675648031E-2</v>
      </c>
      <c r="AT9">
        <f t="shared" si="13"/>
        <v>51.447790577328739</v>
      </c>
      <c r="AU9">
        <f t="shared" si="14"/>
        <v>0.94592709341612002</v>
      </c>
      <c r="AV9">
        <f t="shared" si="15"/>
        <v>0.38851926342788518</v>
      </c>
      <c r="AW9">
        <f t="shared" si="16"/>
        <v>0.21781674519427285</v>
      </c>
      <c r="AY9">
        <f t="shared" si="17"/>
        <v>-7</v>
      </c>
      <c r="BK9">
        <f t="shared" si="18"/>
        <v>-7</v>
      </c>
      <c r="BL9">
        <f t="shared" si="19"/>
        <v>1.0547211675648031E-2</v>
      </c>
      <c r="BM9">
        <f t="shared" si="19"/>
        <v>51.447790577328739</v>
      </c>
      <c r="BN9">
        <f t="shared" si="20"/>
        <v>2.1493738973228003</v>
      </c>
      <c r="BO9">
        <f t="shared" si="20"/>
        <v>1.3875155751245312</v>
      </c>
      <c r="BP9">
        <f t="shared" si="20"/>
        <v>1.0813940421782253</v>
      </c>
    </row>
    <row r="10" spans="1:68" x14ac:dyDescent="0.3">
      <c r="A10">
        <v>-8</v>
      </c>
      <c r="B10" s="1">
        <v>-2.5629999999999999E-12</v>
      </c>
      <c r="C10" s="1">
        <v>2.3E-14</v>
      </c>
      <c r="E10" s="1">
        <f t="shared" si="0"/>
        <v>-2.5629999999999999E-12</v>
      </c>
      <c r="F10" s="1">
        <f t="shared" si="1"/>
        <v>-4.3436199999999998E-7</v>
      </c>
      <c r="G10" s="1">
        <f t="shared" si="2"/>
        <v>-2.1965599999999999E-5</v>
      </c>
      <c r="H10" s="1">
        <f t="shared" si="3"/>
        <v>-6.2161499999999998E-5</v>
      </c>
      <c r="I10" s="1">
        <f t="shared" si="4"/>
        <v>-9.4903500000000004E-5</v>
      </c>
      <c r="J10" s="1">
        <f t="shared" si="5"/>
        <v>-1.16996E-4</v>
      </c>
      <c r="L10">
        <f t="shared" si="6"/>
        <v>4.3436199999999998E-7</v>
      </c>
      <c r="M10">
        <f t="shared" si="7"/>
        <v>2.1965599999999999E-5</v>
      </c>
      <c r="N10">
        <f t="shared" si="8"/>
        <v>6.2161499999999998E-5</v>
      </c>
      <c r="O10">
        <f t="shared" si="9"/>
        <v>9.4903500000000004E-5</v>
      </c>
      <c r="P10">
        <f t="shared" si="10"/>
        <v>1.16996E-4</v>
      </c>
      <c r="AB10">
        <f>1/((-20*A10)-('S1 D1 300K 50L IDVG'!$CN$30*A10)-((A10)^2/2))</f>
        <v>-4.8844001760133659E-3</v>
      </c>
      <c r="AC10">
        <f>1/((-40*A10)-('S1 D1 300K 50L IDVG'!$CN$30*A10)-((A10)^2/2))</f>
        <v>-2.2354646334797956E-2</v>
      </c>
      <c r="AD10">
        <f>1/((-60*A10)-('S1 D1 300K 50L IDVG'!$CN$30*A10)-((A10)^2/2))</f>
        <v>8.6755422433956886E-3</v>
      </c>
      <c r="AE10">
        <f>1/((-80*A10)-('S1 D1 300K 50L IDVG'!$CN$30*A10)-((A10)^2/2))</f>
        <v>3.6328421532032095E-3</v>
      </c>
      <c r="AF10">
        <f>1/((-100*A10)-('S1 D1 300K 50L IDVG'!$CN$30*A10)-((A10)^2/2))</f>
        <v>2.2974426896174671E-3</v>
      </c>
      <c r="AL10">
        <f t="shared" si="11"/>
        <v>-8.9129852308202258E-3</v>
      </c>
      <c r="AM10">
        <f t="shared" si="11"/>
        <v>-2.0628659085060845</v>
      </c>
      <c r="AN10">
        <f t="shared" si="11"/>
        <v>2.2655739324529032</v>
      </c>
      <c r="AO10">
        <f t="shared" si="11"/>
        <v>1.4484012202388967</v>
      </c>
      <c r="AP10">
        <f t="shared" si="11"/>
        <v>1.1292128846182923</v>
      </c>
      <c r="AS10">
        <f t="shared" si="12"/>
        <v>1.0990567022977233E-2</v>
      </c>
      <c r="AT10">
        <f t="shared" si="13"/>
        <v>58.421774172480269</v>
      </c>
      <c r="AU10">
        <f t="shared" si="14"/>
        <v>1.1012870211132717</v>
      </c>
      <c r="AV10">
        <f t="shared" si="15"/>
        <v>0.45686726253538534</v>
      </c>
      <c r="AW10">
        <f t="shared" si="16"/>
        <v>0.25757411937407981</v>
      </c>
      <c r="AY10">
        <f t="shared" si="17"/>
        <v>-8</v>
      </c>
      <c r="BK10">
        <f t="shared" si="18"/>
        <v>-8</v>
      </c>
      <c r="BL10">
        <f t="shared" si="19"/>
        <v>1.0990567022977233E-2</v>
      </c>
      <c r="BM10">
        <f t="shared" si="19"/>
        <v>58.421774172480269</v>
      </c>
      <c r="BN10">
        <f t="shared" si="20"/>
        <v>2.2655739324529032</v>
      </c>
      <c r="BO10">
        <f t="shared" si="20"/>
        <v>1.4484012202388967</v>
      </c>
      <c r="BP10">
        <f t="shared" si="20"/>
        <v>1.1292128846182923</v>
      </c>
    </row>
    <row r="11" spans="1:68" x14ac:dyDescent="0.3">
      <c r="A11">
        <v>-9</v>
      </c>
      <c r="B11" s="1">
        <v>-2.5839999999999999E-12</v>
      </c>
      <c r="C11" s="1">
        <v>1.9000000000000001E-14</v>
      </c>
      <c r="E11" s="1">
        <f t="shared" si="0"/>
        <v>-2.5839999999999999E-12</v>
      </c>
      <c r="F11" s="1">
        <f t="shared" si="1"/>
        <v>-4.4612599999999998E-7</v>
      </c>
      <c r="G11" s="1">
        <f t="shared" si="2"/>
        <v>-2.44276E-5</v>
      </c>
      <c r="H11" s="1">
        <f t="shared" si="3"/>
        <v>-7.09455E-5</v>
      </c>
      <c r="I11" s="1">
        <f t="shared" si="4"/>
        <v>-1.093132E-4</v>
      </c>
      <c r="J11" s="1">
        <f t="shared" si="5"/>
        <v>-1.3552E-4</v>
      </c>
      <c r="L11">
        <f t="shared" si="6"/>
        <v>4.4612599999999998E-7</v>
      </c>
      <c r="M11">
        <f t="shared" si="7"/>
        <v>2.44276E-5</v>
      </c>
      <c r="N11">
        <f t="shared" si="8"/>
        <v>7.09455E-5</v>
      </c>
      <c r="O11">
        <f t="shared" si="9"/>
        <v>1.093132E-4</v>
      </c>
      <c r="P11">
        <f t="shared" si="10"/>
        <v>1.3552E-4</v>
      </c>
      <c r="AB11">
        <f>1/((-20*A11)-('S1 D1 300K 50L IDVG'!$CN$30*A11)-((A11)^2/2))</f>
        <v>-4.2584883993949914E-3</v>
      </c>
      <c r="AC11">
        <f>1/((-40*A11)-('S1 D1 300K 50L IDVG'!$CN$30*A11)-((A11)^2/2))</f>
        <v>-1.8239818018026408E-2</v>
      </c>
      <c r="AD11">
        <f>1/((-60*A11)-('S1 D1 300K 50L IDVG'!$CN$30*A11)-((A11)^2/2))</f>
        <v>7.9888225761791543E-3</v>
      </c>
      <c r="AE11">
        <f>1/((-80*A11)-('S1 D1 300K 50L IDVG'!$CN$30*A11)-((A11)^2/2))</f>
        <v>3.2768095525516337E-3</v>
      </c>
      <c r="AF11">
        <f>1/((-100*A11)-('S1 D1 300K 50L IDVG'!$CN$30*A11)-((A11)^2/2))</f>
        <v>2.0611124304028053E-3</v>
      </c>
      <c r="AH11" s="11" t="s">
        <v>55</v>
      </c>
      <c r="AI11" s="12"/>
      <c r="AJ11" s="39"/>
      <c r="AL11">
        <f t="shared" si="11"/>
        <v>-7.9812906670123432E-3</v>
      </c>
      <c r="AM11">
        <f t="shared" si="11"/>
        <v>-1.8718085440963517</v>
      </c>
      <c r="AN11">
        <f t="shared" si="11"/>
        <v>2.3810458279402038</v>
      </c>
      <c r="AO11">
        <f t="shared" si="11"/>
        <v>1.5048178475184169</v>
      </c>
      <c r="AP11">
        <f t="shared" si="11"/>
        <v>1.1734516500764101</v>
      </c>
      <c r="AS11">
        <f t="shared" si="12"/>
        <v>1.1288228951180677E-2</v>
      </c>
      <c r="AT11">
        <f t="shared" si="13"/>
        <v>64.969940760811411</v>
      </c>
      <c r="AU11">
        <f t="shared" si="14"/>
        <v>1.2569091536785892</v>
      </c>
      <c r="AV11">
        <f t="shared" si="15"/>
        <v>0.52623583369404803</v>
      </c>
      <c r="AW11">
        <f t="shared" si="16"/>
        <v>0.29835588103503796</v>
      </c>
      <c r="AY11">
        <f t="shared" si="17"/>
        <v>-9</v>
      </c>
      <c r="BK11">
        <f t="shared" si="18"/>
        <v>-9</v>
      </c>
      <c r="BL11">
        <f t="shared" si="19"/>
        <v>1.1288228951180677E-2</v>
      </c>
      <c r="BM11">
        <f t="shared" si="19"/>
        <v>64.969940760811411</v>
      </c>
      <c r="BN11">
        <f t="shared" si="20"/>
        <v>2.3810458279402038</v>
      </c>
      <c r="BO11">
        <f t="shared" si="20"/>
        <v>1.5048178475184169</v>
      </c>
      <c r="BP11">
        <f t="shared" si="20"/>
        <v>1.1734516500764101</v>
      </c>
    </row>
    <row r="12" spans="1:68" x14ac:dyDescent="0.3">
      <c r="A12">
        <v>-10</v>
      </c>
      <c r="B12" s="1">
        <v>-2.7030000000000001E-12</v>
      </c>
      <c r="C12" s="1">
        <v>3.8000000000000002E-14</v>
      </c>
      <c r="E12" s="1">
        <f t="shared" si="0"/>
        <v>-2.7030000000000001E-12</v>
      </c>
      <c r="F12" s="1">
        <f t="shared" si="1"/>
        <v>-4.5528500000000002E-7</v>
      </c>
      <c r="G12" s="1">
        <f t="shared" si="2"/>
        <v>-2.6747700000000001E-5</v>
      </c>
      <c r="H12" s="1">
        <f t="shared" si="3"/>
        <v>-7.9674199999999997E-5</v>
      </c>
      <c r="I12" s="1">
        <f t="shared" si="4"/>
        <v>-1.23724E-4</v>
      </c>
      <c r="J12" s="1">
        <f t="shared" si="5"/>
        <v>-1.5417799999999999E-4</v>
      </c>
      <c r="L12">
        <f t="shared" si="6"/>
        <v>4.5528500000000002E-7</v>
      </c>
      <c r="M12">
        <f t="shared" si="7"/>
        <v>2.6747700000000001E-5</v>
      </c>
      <c r="N12">
        <f t="shared" si="8"/>
        <v>7.9674199999999997E-5</v>
      </c>
      <c r="O12">
        <f t="shared" si="9"/>
        <v>1.23724E-4</v>
      </c>
      <c r="P12">
        <f t="shared" si="10"/>
        <v>1.5417799999999999E-4</v>
      </c>
      <c r="AB12">
        <f>1/((-20*A12)-('S1 D1 300K 50L IDVG'!$CN$30*A12)-((A12)^2/2))</f>
        <v>-3.7605749184615334E-3</v>
      </c>
      <c r="AC12">
        <f>1/((-40*A12)-('S1 D1 300K 50L IDVG'!$CN$30*A12)-((A12)^2/2))</f>
        <v>-1.5170642318265934E-2</v>
      </c>
      <c r="AD12">
        <f>1/((-60*A12)-('S1 D1 300K 50L IDVG'!$CN$30*A12)-((A12)^2/2))</f>
        <v>7.4580551766235377E-3</v>
      </c>
      <c r="AE12">
        <f>1/((-80*A12)-('S1 D1 300K 50L IDVG'!$CN$30*A12)-((A12)^2/2))</f>
        <v>2.9932662325247734E-3</v>
      </c>
      <c r="AF12">
        <f>1/((-100*A12)-('S1 D1 300K 50L IDVG'!$CN$30*A12)-((A12)^2/2))</f>
        <v>1.8723674061706516E-3</v>
      </c>
      <c r="AH12" s="13" t="s">
        <v>56</v>
      </c>
      <c r="AI12" s="14">
        <v>1000</v>
      </c>
      <c r="AJ12" s="39"/>
      <c r="AL12">
        <f t="shared" si="11"/>
        <v>-7.1927954803420284E-3</v>
      </c>
      <c r="AM12">
        <f t="shared" si="11"/>
        <v>-1.7047101110462366</v>
      </c>
      <c r="AN12">
        <f t="shared" si="11"/>
        <v>2.4963382316162295</v>
      </c>
      <c r="AO12">
        <f t="shared" si="11"/>
        <v>1.5558202620938659</v>
      </c>
      <c r="AP12">
        <f t="shared" si="11"/>
        <v>1.2127564821829324</v>
      </c>
      <c r="AS12">
        <f t="shared" si="12"/>
        <v>1.1519977132106837E-2</v>
      </c>
      <c r="AT12">
        <f t="shared" si="13"/>
        <v>71.140696772828917</v>
      </c>
      <c r="AU12">
        <f t="shared" si="14"/>
        <v>1.4115515612973148</v>
      </c>
      <c r="AV12">
        <f t="shared" si="15"/>
        <v>0.59560970027373084</v>
      </c>
      <c r="AW12">
        <f t="shared" si="16"/>
        <v>0.33943265220056135</v>
      </c>
      <c r="AY12">
        <f t="shared" si="17"/>
        <v>-10</v>
      </c>
      <c r="BK12">
        <f t="shared" si="18"/>
        <v>-10</v>
      </c>
      <c r="BL12">
        <f t="shared" si="19"/>
        <v>1.1519977132106837E-2</v>
      </c>
      <c r="BM12">
        <f t="shared" si="19"/>
        <v>71.140696772828917</v>
      </c>
      <c r="BN12">
        <f t="shared" si="20"/>
        <v>2.4963382316162295</v>
      </c>
      <c r="BO12">
        <f t="shared" si="20"/>
        <v>1.5558202620938659</v>
      </c>
      <c r="BP12">
        <f t="shared" si="20"/>
        <v>1.2127564821829324</v>
      </c>
    </row>
    <row r="13" spans="1:68" x14ac:dyDescent="0.3">
      <c r="A13">
        <v>-11</v>
      </c>
      <c r="B13" s="1">
        <v>-2.7879999999999998E-12</v>
      </c>
      <c r="C13" s="1">
        <v>1.9000000000000001E-14</v>
      </c>
      <c r="E13" s="1">
        <f t="shared" si="0"/>
        <v>-2.7879999999999998E-12</v>
      </c>
      <c r="F13" s="1">
        <f t="shared" si="1"/>
        <v>-4.6176799999999998E-7</v>
      </c>
      <c r="G13" s="1">
        <f t="shared" si="2"/>
        <v>-2.8912300000000001E-5</v>
      </c>
      <c r="H13" s="1">
        <f t="shared" si="3"/>
        <v>-8.8330400000000004E-5</v>
      </c>
      <c r="I13" s="1">
        <f t="shared" si="4"/>
        <v>-1.3834900000000001E-4</v>
      </c>
      <c r="J13" s="1">
        <f t="shared" si="5"/>
        <v>-1.73213E-4</v>
      </c>
      <c r="L13">
        <f t="shared" si="6"/>
        <v>4.6176799999999998E-7</v>
      </c>
      <c r="M13">
        <f t="shared" si="7"/>
        <v>2.8912300000000001E-5</v>
      </c>
      <c r="N13">
        <f t="shared" si="8"/>
        <v>8.8330400000000004E-5</v>
      </c>
      <c r="O13">
        <f t="shared" si="9"/>
        <v>1.3834900000000001E-4</v>
      </c>
      <c r="P13">
        <f t="shared" si="10"/>
        <v>1.73213E-4</v>
      </c>
      <c r="AB13">
        <f>1/((-20*A13)-('S1 D1 300K 50L IDVG'!$CN$30*A13)-((A13)^2/2))</f>
        <v>-3.3556093691792174E-3</v>
      </c>
      <c r="AC13">
        <f>1/((-40*A13)-('S1 D1 300K 50L IDVG'!$CN$30*A13)-((A13)^2/2))</f>
        <v>-1.2819121482386939E-2</v>
      </c>
      <c r="AD13">
        <f>1/((-60*A13)-('S1 D1 300K 50L IDVG'!$CN$30*A13)-((A13)^2/2))</f>
        <v>7.0426733943986719E-3</v>
      </c>
      <c r="AE13">
        <f>1/((-80*A13)-('S1 D1 300K 50L IDVG'!$CN$30*A13)-((A13)^2/2))</f>
        <v>2.7624955436181282E-3</v>
      </c>
      <c r="AF13">
        <f>1/((-100*A13)-('S1 D1 300K 50L IDVG'!$CN$30*A13)-((A13)^2/2))</f>
        <v>1.7182380520513812E-3</v>
      </c>
      <c r="AH13" s="13" t="s">
        <v>57</v>
      </c>
      <c r="AI13" s="14">
        <v>50</v>
      </c>
      <c r="AJ13" s="39"/>
      <c r="AL13">
        <f t="shared" si="11"/>
        <v>-6.5096157885596575E-3</v>
      </c>
      <c r="AM13">
        <f t="shared" si="11"/>
        <v>-1.5570445161554776</v>
      </c>
      <c r="AN13">
        <f t="shared" si="11"/>
        <v>2.6134119342171784</v>
      </c>
      <c r="AO13">
        <f t="shared" si="11"/>
        <v>1.6056013882307272</v>
      </c>
      <c r="AP13">
        <f t="shared" si="11"/>
        <v>1.2503279535838479</v>
      </c>
      <c r="AS13">
        <f t="shared" si="12"/>
        <v>1.1684015068229152E-2</v>
      </c>
      <c r="AT13">
        <f t="shared" si="13"/>
        <v>76.897870370351896</v>
      </c>
      <c r="AU13">
        <f t="shared" si="14"/>
        <v>1.5649095193929321</v>
      </c>
      <c r="AV13">
        <f t="shared" si="15"/>
        <v>0.66601472974661657</v>
      </c>
      <c r="AW13">
        <f t="shared" si="16"/>
        <v>0.38133941279310823</v>
      </c>
      <c r="AY13">
        <f t="shared" si="17"/>
        <v>-11</v>
      </c>
      <c r="BK13">
        <f t="shared" si="18"/>
        <v>-11</v>
      </c>
      <c r="BL13">
        <f t="shared" si="19"/>
        <v>1.1684015068229152E-2</v>
      </c>
      <c r="BM13">
        <f t="shared" si="19"/>
        <v>76.897870370351896</v>
      </c>
      <c r="BN13">
        <f t="shared" si="20"/>
        <v>2.6134119342171784</v>
      </c>
      <c r="BO13">
        <f t="shared" si="20"/>
        <v>1.6056013882307272</v>
      </c>
      <c r="BP13">
        <f t="shared" si="20"/>
        <v>1.2503279535838479</v>
      </c>
    </row>
    <row r="14" spans="1:68" x14ac:dyDescent="0.3">
      <c r="A14">
        <v>-12</v>
      </c>
      <c r="B14" s="1">
        <v>-2.953E-12</v>
      </c>
      <c r="C14" s="1">
        <v>4.3E-14</v>
      </c>
      <c r="E14" s="1">
        <f t="shared" si="0"/>
        <v>-2.953E-12</v>
      </c>
      <c r="F14" s="1">
        <f t="shared" si="1"/>
        <v>-4.6616100000000001E-7</v>
      </c>
      <c r="G14" s="1">
        <f t="shared" si="2"/>
        <v>-3.0881099999999998E-5</v>
      </c>
      <c r="H14" s="1">
        <f t="shared" si="3"/>
        <v>-9.6830000000000006E-5</v>
      </c>
      <c r="I14" s="1">
        <f t="shared" si="4"/>
        <v>-1.5291299999999999E-4</v>
      </c>
      <c r="J14" s="1">
        <f t="shared" si="5"/>
        <v>-1.92416E-4</v>
      </c>
      <c r="L14">
        <f t="shared" si="6"/>
        <v>4.6616100000000001E-7</v>
      </c>
      <c r="M14">
        <f t="shared" si="7"/>
        <v>3.0881099999999998E-5</v>
      </c>
      <c r="N14">
        <f t="shared" si="8"/>
        <v>9.6830000000000006E-5</v>
      </c>
      <c r="O14">
        <f t="shared" si="9"/>
        <v>1.5291299999999999E-4</v>
      </c>
      <c r="P14">
        <f t="shared" si="10"/>
        <v>1.92416E-4</v>
      </c>
      <c r="AB14">
        <f>1/((-20*A14)-('S1 D1 300K 50L IDVG'!$CN$30*A14)-((A14)^2/2))</f>
        <v>-3.0202342599912634E-3</v>
      </c>
      <c r="AC14">
        <f>1/((-40*A14)-('S1 D1 300K 50L IDVG'!$CN$30*A14)-((A14)^2/2))</f>
        <v>-1.0976930993362388E-2</v>
      </c>
      <c r="AD14">
        <f>1/((-60*A14)-('S1 D1 300K 50L IDVG'!$CN$30*A14)-((A14)^2/2))</f>
        <v>6.7159232414895952E-3</v>
      </c>
      <c r="AE14">
        <f>1/((-80*A14)-('S1 D1 300K 50L IDVG'!$CN$30*A14)-((A14)^2/2))</f>
        <v>2.5713560597587152E-3</v>
      </c>
      <c r="AF14">
        <f>1/((-100*A14)-('S1 D1 300K 50L IDVG'!$CN$30*A14)-((A14)^2/2))</f>
        <v>1.590078279242003E-3</v>
      </c>
      <c r="AH14" s="15" t="s">
        <v>58</v>
      </c>
      <c r="AI14" s="16">
        <f>AI12/AI13</f>
        <v>20</v>
      </c>
      <c r="AJ14" s="39"/>
      <c r="AL14">
        <f t="shared" si="11"/>
        <v>-5.914754058131513E-3</v>
      </c>
      <c r="AM14">
        <f t="shared" si="11"/>
        <v>-1.4240781409929848</v>
      </c>
      <c r="AN14">
        <f t="shared" si="11"/>
        <v>2.7319690825336358</v>
      </c>
      <c r="AO14">
        <f t="shared" si="11"/>
        <v>1.651835333305903</v>
      </c>
      <c r="AP14">
        <f t="shared" si="11"/>
        <v>1.2853452938114223</v>
      </c>
      <c r="AS14">
        <f t="shared" si="12"/>
        <v>1.1795170189837256E-2</v>
      </c>
      <c r="AT14">
        <f t="shared" si="13"/>
        <v>82.13427588582968</v>
      </c>
      <c r="AU14">
        <f t="shared" si="14"/>
        <v>1.7154930665186348</v>
      </c>
      <c r="AV14">
        <f t="shared" si="15"/>
        <v>0.73612610405383749</v>
      </c>
      <c r="AW14">
        <f t="shared" si="16"/>
        <v>0.42361603604809517</v>
      </c>
      <c r="AY14">
        <f t="shared" si="17"/>
        <v>-12</v>
      </c>
      <c r="BK14">
        <f t="shared" si="18"/>
        <v>-12</v>
      </c>
      <c r="BL14">
        <f t="shared" si="19"/>
        <v>1.1795170189837256E-2</v>
      </c>
      <c r="BM14">
        <f t="shared" si="19"/>
        <v>82.13427588582968</v>
      </c>
      <c r="BN14">
        <f t="shared" si="20"/>
        <v>2.7319690825336358</v>
      </c>
      <c r="BO14">
        <f t="shared" si="20"/>
        <v>1.651835333305903</v>
      </c>
      <c r="BP14">
        <f t="shared" si="20"/>
        <v>1.2853452938114223</v>
      </c>
    </row>
    <row r="15" spans="1:68" x14ac:dyDescent="0.3">
      <c r="A15">
        <v>-13</v>
      </c>
      <c r="B15" s="1">
        <v>-3.028E-12</v>
      </c>
      <c r="C15" s="1">
        <v>2.2000000000000001E-14</v>
      </c>
      <c r="E15" s="1">
        <f t="shared" si="0"/>
        <v>-3.028E-12</v>
      </c>
      <c r="F15" s="1">
        <f t="shared" si="1"/>
        <v>-4.6899000000000002E-7</v>
      </c>
      <c r="G15" s="1">
        <f t="shared" si="2"/>
        <v>-3.2688699999999998E-5</v>
      </c>
      <c r="H15" s="1">
        <f t="shared" si="3"/>
        <v>-1.051615E-4</v>
      </c>
      <c r="I15" s="1">
        <f t="shared" si="4"/>
        <v>-1.67589E-4</v>
      </c>
      <c r="J15" s="1">
        <f t="shared" si="5"/>
        <v>-2.1164E-4</v>
      </c>
      <c r="L15">
        <f t="shared" si="6"/>
        <v>4.6899000000000002E-7</v>
      </c>
      <c r="M15">
        <f t="shared" si="7"/>
        <v>3.2688699999999998E-5</v>
      </c>
      <c r="N15">
        <f t="shared" si="8"/>
        <v>1.051615E-4</v>
      </c>
      <c r="O15">
        <f t="shared" si="9"/>
        <v>1.67589E-4</v>
      </c>
      <c r="P15">
        <f t="shared" si="10"/>
        <v>2.1164E-4</v>
      </c>
      <c r="AB15">
        <f>1/((-20*A15)-('S1 D1 300K 50L IDVG'!$CN$30*A15)-((A15)^2/2))</f>
        <v>-2.7382869395138061E-3</v>
      </c>
      <c r="AC15">
        <f>1/((-40*A15)-('S1 D1 300K 50L IDVG'!$CN$30*A15)-((A15)^2/2))</f>
        <v>-9.5064423182610758E-3</v>
      </c>
      <c r="AD15">
        <f>1/((-60*A15)-('S1 D1 300K 50L IDVG'!$CN$30*A15)-((A15)^2/2))</f>
        <v>6.4596071146896241E-3</v>
      </c>
      <c r="AE15">
        <f>1/((-80*A15)-('S1 D1 300K 50L IDVG'!$CN$30*A15)-((A15)^2/2))</f>
        <v>2.4107528636849781E-3</v>
      </c>
      <c r="AF15">
        <f>1/((-100*A15)-('S1 D1 300K 50L IDVG'!$CN$30*A15)-((A15)^2/2))</f>
        <v>1.4819026123896329E-3</v>
      </c>
      <c r="AL15">
        <f t="shared" si="11"/>
        <v>-5.3951392961197773E-3</v>
      </c>
      <c r="AM15">
        <f t="shared" si="11"/>
        <v>-1.305496738991639</v>
      </c>
      <c r="AN15">
        <f t="shared" si="11"/>
        <v>2.8537964992251998</v>
      </c>
      <c r="AO15">
        <f t="shared" si="11"/>
        <v>1.6972988828756992</v>
      </c>
      <c r="AP15">
        <f t="shared" si="11"/>
        <v>1.3175816598143004</v>
      </c>
      <c r="AS15">
        <f t="shared" si="12"/>
        <v>1.1866751760296924E-2</v>
      </c>
      <c r="AT15">
        <f t="shared" si="13"/>
        <v>86.941938731104813</v>
      </c>
      <c r="AU15">
        <f t="shared" si="14"/>
        <v>1.86309846240524</v>
      </c>
      <c r="AV15">
        <f t="shared" si="15"/>
        <v>0.80677664850129538</v>
      </c>
      <c r="AW15">
        <f t="shared" si="16"/>
        <v>0.46593889213588718</v>
      </c>
      <c r="AY15">
        <f t="shared" si="17"/>
        <v>-13</v>
      </c>
      <c r="BK15">
        <f t="shared" si="18"/>
        <v>-13</v>
      </c>
      <c r="BL15">
        <f t="shared" si="19"/>
        <v>1.1866751760296924E-2</v>
      </c>
      <c r="BM15">
        <f t="shared" si="19"/>
        <v>86.941938731104813</v>
      </c>
      <c r="BN15">
        <f t="shared" si="20"/>
        <v>2.8537964992251998</v>
      </c>
      <c r="BO15">
        <f t="shared" si="20"/>
        <v>1.6972988828756992</v>
      </c>
      <c r="BP15">
        <f t="shared" si="20"/>
        <v>1.3175816598143004</v>
      </c>
    </row>
    <row r="16" spans="1:68" x14ac:dyDescent="0.3">
      <c r="A16">
        <v>-14</v>
      </c>
      <c r="B16" s="1">
        <v>-3.1519999999999999E-12</v>
      </c>
      <c r="C16" s="1">
        <v>1.4999999999999999E-14</v>
      </c>
      <c r="E16" s="1">
        <f t="shared" si="0"/>
        <v>-3.1519999999999999E-12</v>
      </c>
      <c r="F16" s="1">
        <f t="shared" si="1"/>
        <v>-4.7152700000000001E-7</v>
      </c>
      <c r="G16" s="1">
        <f t="shared" si="2"/>
        <v>-3.4365500000000002E-5</v>
      </c>
      <c r="H16" s="1">
        <f t="shared" si="3"/>
        <v>-1.1328999999999999E-4</v>
      </c>
      <c r="I16" s="1">
        <f t="shared" si="4"/>
        <v>-1.82163E-4</v>
      </c>
      <c r="J16" s="1">
        <f t="shared" si="5"/>
        <v>-2.31005E-4</v>
      </c>
      <c r="L16">
        <f t="shared" si="6"/>
        <v>4.7152700000000001E-7</v>
      </c>
      <c r="M16">
        <f t="shared" si="7"/>
        <v>3.4365500000000002E-5</v>
      </c>
      <c r="N16">
        <f t="shared" si="8"/>
        <v>1.1328999999999999E-4</v>
      </c>
      <c r="O16">
        <f t="shared" si="9"/>
        <v>1.82163E-4</v>
      </c>
      <c r="P16">
        <f t="shared" si="10"/>
        <v>2.31005E-4</v>
      </c>
      <c r="AB16">
        <f>1/((-20*A16)-('S1 D1 300K 50L IDVG'!$CN$30*A16)-((A16)^2/2))</f>
        <v>-2.498229367740462E-3</v>
      </c>
      <c r="AC16">
        <f>1/((-40*A16)-('S1 D1 300K 50L IDVG'!$CN$30*A16)-((A16)^2/2))</f>
        <v>-8.3136921004678486E-3</v>
      </c>
      <c r="AD16">
        <f>1/((-60*A16)-('S1 D1 300K 50L IDVG'!$CN$30*A16)-((A16)^2/2))</f>
        <v>6.2610939522557627E-3</v>
      </c>
      <c r="AE16">
        <f>1/((-80*A16)-('S1 D1 300K 50L IDVG'!$CN$30*A16)-((A16)^2/2))</f>
        <v>2.2741925864519638E-3</v>
      </c>
      <c r="AF16">
        <f>1/((-100*A16)-('S1 D1 300K 50L IDVG'!$CN$30*A16)-((A16)^2/2))</f>
        <v>1.389435983075312E-3</v>
      </c>
      <c r="AL16">
        <f t="shared" si="11"/>
        <v>-4.9487897107625889E-3</v>
      </c>
      <c r="AM16">
        <f t="shared" si="11"/>
        <v>-1.2002638549152844</v>
      </c>
      <c r="AN16">
        <f t="shared" si="11"/>
        <v>2.9799015908562372</v>
      </c>
      <c r="AO16">
        <f t="shared" si="11"/>
        <v>1.7403938258220517</v>
      </c>
      <c r="AP16">
        <f t="shared" si="11"/>
        <v>1.3484040444501031</v>
      </c>
      <c r="AS16">
        <f t="shared" si="12"/>
        <v>1.1930944918393842E-2</v>
      </c>
      <c r="AT16">
        <f t="shared" si="13"/>
        <v>91.401713603287462</v>
      </c>
      <c r="AU16">
        <f t="shared" si="14"/>
        <v>2.0071073996271416</v>
      </c>
      <c r="AV16">
        <f t="shared" si="15"/>
        <v>0.87693616299960897</v>
      </c>
      <c r="AW16">
        <f t="shared" si="16"/>
        <v>0.50857216867251287</v>
      </c>
      <c r="AY16">
        <f t="shared" si="17"/>
        <v>-14</v>
      </c>
      <c r="BK16">
        <f t="shared" si="18"/>
        <v>-14</v>
      </c>
      <c r="BL16">
        <f t="shared" si="19"/>
        <v>1.1930944918393842E-2</v>
      </c>
      <c r="BM16">
        <f t="shared" si="19"/>
        <v>91.401713603287462</v>
      </c>
      <c r="BN16">
        <f t="shared" si="20"/>
        <v>2.9799015908562372</v>
      </c>
      <c r="BO16">
        <f t="shared" si="20"/>
        <v>1.7403938258220517</v>
      </c>
      <c r="BP16">
        <f t="shared" si="20"/>
        <v>1.3484040444501031</v>
      </c>
    </row>
    <row r="17" spans="1:68" x14ac:dyDescent="0.3">
      <c r="A17">
        <v>-15</v>
      </c>
      <c r="B17" s="1">
        <v>-3.199E-12</v>
      </c>
      <c r="C17" s="1">
        <v>8.9999999999999995E-15</v>
      </c>
      <c r="E17" s="1">
        <f t="shared" si="0"/>
        <v>-3.199E-12</v>
      </c>
      <c r="F17" s="1">
        <f t="shared" si="1"/>
        <v>-4.7273999999999998E-7</v>
      </c>
      <c r="G17" s="1">
        <f t="shared" si="2"/>
        <v>-3.5861500000000002E-5</v>
      </c>
      <c r="H17" s="1">
        <f t="shared" si="3"/>
        <v>-1.2128799999999999E-4</v>
      </c>
      <c r="I17" s="1">
        <f t="shared" si="4"/>
        <v>-1.9669699999999999E-4</v>
      </c>
      <c r="J17" s="1">
        <f t="shared" si="5"/>
        <v>-2.50368E-4</v>
      </c>
      <c r="L17">
        <f t="shared" si="6"/>
        <v>4.7273999999999998E-7</v>
      </c>
      <c r="M17">
        <f t="shared" si="7"/>
        <v>3.5861500000000002E-5</v>
      </c>
      <c r="N17">
        <f t="shared" si="8"/>
        <v>1.2128799999999999E-4</v>
      </c>
      <c r="O17">
        <f t="shared" si="9"/>
        <v>1.9669699999999999E-4</v>
      </c>
      <c r="P17">
        <f t="shared" si="10"/>
        <v>2.50368E-4</v>
      </c>
      <c r="AB17">
        <f>1/((-20*A17)-('S1 D1 300K 50L IDVG'!$CN$30*A17)-((A17)^2/2))</f>
        <v>-2.2916060406540572E-3</v>
      </c>
      <c r="AC17">
        <f>1/((-40*A17)-('S1 D1 300K 50L IDVG'!$CN$30*A17)-((A17)^2/2))</f>
        <v>-7.3327125590938787E-3</v>
      </c>
      <c r="AD17">
        <f>1/((-60*A17)-('S1 D1 300K 50L IDVG'!$CN$30*A17)-((A17)^2/2))</f>
        <v>6.1115422712462314E-3</v>
      </c>
      <c r="AE17">
        <f>1/((-80*A17)-('S1 D1 300K 50L IDVG'!$CN$30*A17)-((A17)^2/2))</f>
        <v>2.1569164511751784E-3</v>
      </c>
      <c r="AF17">
        <f>1/((-100*A17)-('S1 D1 300K 50L IDVG'!$CN$30*A17)-((A17)^2/2))</f>
        <v>1.3095436065958311E-3</v>
      </c>
      <c r="AL17">
        <f t="shared" si="11"/>
        <v>-4.5511634579320833E-3</v>
      </c>
      <c r="AM17">
        <f t="shared" si="11"/>
        <v>-1.1047225947704491</v>
      </c>
      <c r="AN17">
        <f t="shared" si="11"/>
        <v>3.1140729292847276</v>
      </c>
      <c r="AO17">
        <f t="shared" si="11"/>
        <v>1.7823425844860665</v>
      </c>
      <c r="AP17">
        <f t="shared" si="11"/>
        <v>1.3773962910603168</v>
      </c>
      <c r="AS17">
        <f t="shared" si="12"/>
        <v>1.1961637193037736E-2</v>
      </c>
      <c r="AT17">
        <f t="shared" si="13"/>
        <v>95.380615803183233</v>
      </c>
      <c r="AU17">
        <f t="shared" si="14"/>
        <v>2.1488043277074476</v>
      </c>
      <c r="AV17">
        <f t="shared" si="15"/>
        <v>0.94690311673355232</v>
      </c>
      <c r="AW17">
        <f t="shared" si="16"/>
        <v>0.55120104208220466</v>
      </c>
      <c r="AY17">
        <f t="shared" si="17"/>
        <v>-15</v>
      </c>
      <c r="BK17">
        <f t="shared" si="18"/>
        <v>-15</v>
      </c>
      <c r="BL17">
        <f t="shared" si="19"/>
        <v>1.1961637193037736E-2</v>
      </c>
      <c r="BM17">
        <f t="shared" si="19"/>
        <v>95.380615803183233</v>
      </c>
      <c r="BN17">
        <f t="shared" si="20"/>
        <v>3.1140729292847276</v>
      </c>
      <c r="BO17">
        <f t="shared" si="20"/>
        <v>1.7823425844860665</v>
      </c>
      <c r="BP17">
        <f t="shared" si="20"/>
        <v>1.3773962910603168</v>
      </c>
    </row>
    <row r="18" spans="1:68" x14ac:dyDescent="0.3">
      <c r="A18">
        <v>-16</v>
      </c>
      <c r="B18" s="1">
        <v>-3.3849999999999998E-12</v>
      </c>
      <c r="C18" s="1">
        <v>2.3E-14</v>
      </c>
      <c r="E18" s="1">
        <f t="shared" si="0"/>
        <v>-3.3849999999999998E-12</v>
      </c>
      <c r="F18" s="1">
        <f t="shared" si="1"/>
        <v>-4.73109E-7</v>
      </c>
      <c r="G18" s="1">
        <f t="shared" si="2"/>
        <v>-3.7202300000000001E-5</v>
      </c>
      <c r="H18" s="1">
        <f t="shared" si="3"/>
        <v>-1.2904999999999999E-4</v>
      </c>
      <c r="I18" s="1">
        <f t="shared" si="4"/>
        <v>-2.11101E-4</v>
      </c>
      <c r="J18" s="1">
        <f t="shared" si="5"/>
        <v>-2.6975300000000002E-4</v>
      </c>
      <c r="L18">
        <f t="shared" si="6"/>
        <v>4.73109E-7</v>
      </c>
      <c r="M18">
        <f t="shared" si="7"/>
        <v>3.7202300000000001E-5</v>
      </c>
      <c r="N18">
        <f t="shared" si="8"/>
        <v>1.2904999999999999E-4</v>
      </c>
      <c r="O18">
        <f t="shared" si="9"/>
        <v>2.11101E-4</v>
      </c>
      <c r="P18">
        <f t="shared" si="10"/>
        <v>2.6975300000000002E-4</v>
      </c>
      <c r="AB18">
        <f>1/((-20*A18)-('S1 D1 300K 50L IDVG'!$CN$30*A18)-((A18)^2/2))</f>
        <v>-2.1120802442673599E-3</v>
      </c>
      <c r="AC18">
        <f>1/((-40*A18)-('S1 D1 300K 50L IDVG'!$CN$30*A18)-((A18)^2/2))</f>
        <v>-6.5160647978097438E-3</v>
      </c>
      <c r="AD18">
        <f>1/((-60*A18)-('S1 D1 300K 50L IDVG'!$CN$30*A18)-((A18)^2/2))</f>
        <v>6.0048107916744978E-3</v>
      </c>
      <c r="AE18">
        <f>1/((-80*A18)-('S1 D1 300K 50L IDVG'!$CN$30*A18)-((A18)^2/2))</f>
        <v>2.0553584463212202E-3</v>
      </c>
      <c r="AF18">
        <f>1/((-100*A18)-('S1 D1 300K 50L IDVG'!$CN$30*A18)-((A18)^2/2))</f>
        <v>1.2398746556456994E-3</v>
      </c>
      <c r="AL18">
        <f t="shared" si="11"/>
        <v>-4.1978967110339717E-3</v>
      </c>
      <c r="AM18">
        <f t="shared" si="11"/>
        <v>-1.0183927749383119</v>
      </c>
      <c r="AN18">
        <f t="shared" si="11"/>
        <v>3.2554982105319752</v>
      </c>
      <c r="AO18">
        <f t="shared" si="11"/>
        <v>1.8227956653525745</v>
      </c>
      <c r="AP18">
        <f t="shared" si="11"/>
        <v>1.4050901537805933</v>
      </c>
      <c r="AS18">
        <f t="shared" si="12"/>
        <v>1.1970973919619432E-2</v>
      </c>
      <c r="AT18">
        <f t="shared" si="13"/>
        <v>98.946733496779643</v>
      </c>
      <c r="AU18">
        <f t="shared" si="14"/>
        <v>2.286320151133221</v>
      </c>
      <c r="AV18">
        <f t="shared" si="15"/>
        <v>1.0162442479832923</v>
      </c>
      <c r="AW18">
        <f t="shared" si="16"/>
        <v>0.59387834988816846</v>
      </c>
      <c r="AY18">
        <f t="shared" si="17"/>
        <v>-16</v>
      </c>
      <c r="BK18">
        <f t="shared" si="18"/>
        <v>-16</v>
      </c>
      <c r="BL18">
        <f t="shared" si="19"/>
        <v>1.1970973919619432E-2</v>
      </c>
      <c r="BM18">
        <f t="shared" si="19"/>
        <v>98.946733496779643</v>
      </c>
      <c r="BN18">
        <f t="shared" si="20"/>
        <v>3.2554982105319752</v>
      </c>
      <c r="BO18">
        <f t="shared" si="20"/>
        <v>1.8227956653525745</v>
      </c>
      <c r="BP18">
        <f t="shared" si="20"/>
        <v>1.4050901537805933</v>
      </c>
    </row>
    <row r="19" spans="1:68" x14ac:dyDescent="0.3">
      <c r="A19">
        <v>-17</v>
      </c>
      <c r="B19" s="1">
        <v>-3.4420000000000001E-12</v>
      </c>
      <c r="C19" s="1">
        <v>2.9999999999999998E-14</v>
      </c>
      <c r="E19" s="1">
        <f t="shared" si="0"/>
        <v>-3.4420000000000001E-12</v>
      </c>
      <c r="F19" s="1">
        <f t="shared" si="1"/>
        <v>-4.7325500000000001E-7</v>
      </c>
      <c r="G19" s="1">
        <f t="shared" si="2"/>
        <v>-3.8417899999999997E-5</v>
      </c>
      <c r="H19" s="1">
        <f t="shared" si="3"/>
        <v>-1.3661599999999999E-4</v>
      </c>
      <c r="I19" s="1">
        <f t="shared" si="4"/>
        <v>-2.2556599999999999E-4</v>
      </c>
      <c r="J19" s="1">
        <f t="shared" si="5"/>
        <v>-2.8920299999999998E-4</v>
      </c>
      <c r="L19">
        <f t="shared" si="6"/>
        <v>4.7325500000000001E-7</v>
      </c>
      <c r="M19">
        <f t="shared" si="7"/>
        <v>3.8417899999999997E-5</v>
      </c>
      <c r="N19">
        <f t="shared" si="8"/>
        <v>1.3661599999999999E-4</v>
      </c>
      <c r="O19">
        <f t="shared" si="9"/>
        <v>2.2556599999999999E-4</v>
      </c>
      <c r="P19">
        <f t="shared" si="10"/>
        <v>2.8920299999999998E-4</v>
      </c>
      <c r="AB19">
        <f>1/((-20*A19)-('S1 D1 300K 50L IDVG'!$CN$30*A19)-((A19)^2/2))</f>
        <v>-1.9548104968453044E-3</v>
      </c>
      <c r="AC19">
        <f>1/((-40*A19)-('S1 D1 300K 50L IDVG'!$CN$30*A19)-((A19)^2/2))</f>
        <v>-5.8289142071305273E-3</v>
      </c>
      <c r="AD19">
        <f>1/((-60*A19)-('S1 D1 300K 50L IDVG'!$CN$30*A19)-((A19)^2/2))</f>
        <v>5.9367805802259038E-3</v>
      </c>
      <c r="AE19">
        <f>1/((-80*A19)-('S1 D1 300K 50L IDVG'!$CN$30*A19)-((A19)^2/2))</f>
        <v>1.9667947539805178E-3</v>
      </c>
      <c r="AF19">
        <f>1/((-100*A19)-('S1 D1 300K 50L IDVG'!$CN$30*A19)-((A19)^2/2))</f>
        <v>1.1786316969273098E-3</v>
      </c>
      <c r="AL19">
        <f t="shared" si="11"/>
        <v>-3.8865118656890071E-3</v>
      </c>
      <c r="AM19">
        <f t="shared" si="11"/>
        <v>-0.94076555851448296</v>
      </c>
      <c r="AN19">
        <f t="shared" si="11"/>
        <v>3.4073181597415791</v>
      </c>
      <c r="AO19">
        <f t="shared" si="11"/>
        <v>1.8637720902237742</v>
      </c>
      <c r="AP19">
        <f t="shared" si="11"/>
        <v>1.4319934603429803</v>
      </c>
      <c r="AS19">
        <f t="shared" si="12"/>
        <v>1.1974668125800808E-2</v>
      </c>
      <c r="AT19">
        <f t="shared" si="13"/>
        <v>102.17985750359334</v>
      </c>
      <c r="AU19">
        <f t="shared" si="14"/>
        <v>2.4203635317103149</v>
      </c>
      <c r="AV19">
        <f t="shared" si="15"/>
        <v>1.0858790343986968</v>
      </c>
      <c r="AW19">
        <f t="shared" si="16"/>
        <v>0.63669875931948106</v>
      </c>
      <c r="AY19">
        <f t="shared" si="17"/>
        <v>-17</v>
      </c>
      <c r="BK19">
        <f t="shared" si="18"/>
        <v>-17</v>
      </c>
      <c r="BL19">
        <f t="shared" si="19"/>
        <v>1.1974668125800808E-2</v>
      </c>
      <c r="BM19">
        <f t="shared" si="19"/>
        <v>102.17985750359334</v>
      </c>
      <c r="BN19">
        <f t="shared" si="20"/>
        <v>3.4073181597415791</v>
      </c>
      <c r="BO19">
        <f t="shared" si="20"/>
        <v>1.8637720902237742</v>
      </c>
      <c r="BP19">
        <f t="shared" si="20"/>
        <v>1.4319934603429803</v>
      </c>
    </row>
    <row r="20" spans="1:68" x14ac:dyDescent="0.3">
      <c r="A20">
        <v>-18</v>
      </c>
      <c r="B20" s="1">
        <v>-3.4989999999999999E-12</v>
      </c>
      <c r="C20" s="1">
        <v>2.9999999999999998E-15</v>
      </c>
      <c r="E20" s="1">
        <f t="shared" si="0"/>
        <v>-3.4989999999999999E-12</v>
      </c>
      <c r="F20" s="1">
        <f t="shared" si="1"/>
        <v>-4.7371900000000001E-7</v>
      </c>
      <c r="G20" s="1">
        <f t="shared" si="2"/>
        <v>-3.9496200000000003E-5</v>
      </c>
      <c r="H20" s="1">
        <f t="shared" si="3"/>
        <v>-1.4393000000000001E-4</v>
      </c>
      <c r="I20" s="1">
        <f t="shared" si="4"/>
        <v>-2.3972300000000001E-4</v>
      </c>
      <c r="J20" s="1">
        <f t="shared" si="5"/>
        <v>-3.0854899999999998E-4</v>
      </c>
      <c r="L20">
        <f t="shared" si="6"/>
        <v>4.7371900000000001E-7</v>
      </c>
      <c r="M20">
        <f t="shared" si="7"/>
        <v>3.9496200000000003E-5</v>
      </c>
      <c r="N20">
        <f t="shared" si="8"/>
        <v>1.4393000000000001E-4</v>
      </c>
      <c r="O20">
        <f t="shared" si="9"/>
        <v>2.3972300000000001E-4</v>
      </c>
      <c r="P20">
        <f t="shared" si="10"/>
        <v>3.0854899999999998E-4</v>
      </c>
      <c r="AB20">
        <f>1/((-20*A20)-('S1 D1 300K 50L IDVG'!$CN$30*A20)-((A20)^2/2))</f>
        <v>-1.8160348793072227E-3</v>
      </c>
      <c r="AC20">
        <f>1/((-40*A20)-('S1 D1 300K 50L IDVG'!$CN$30*A20)-((A20)^2/2))</f>
        <v>-5.2452077779115485E-3</v>
      </c>
      <c r="AD20">
        <f>1/((-60*A20)-('S1 D1 300K 50L IDVG'!$CN$30*A20)-((A20)^2/2))</f>
        <v>5.9049381763697237E-3</v>
      </c>
      <c r="AE20">
        <f>1/((-80*A20)-('S1 D1 300K 50L IDVG'!$CN$30*A20)-((A20)^2/2))</f>
        <v>1.889110058660432E-3</v>
      </c>
      <c r="AF20">
        <f>1/((-100*A20)-('S1 D1 300K 50L IDVG'!$CN$30*A20)-((A20)^2/2))</f>
        <v>1.1244169829306119E-3</v>
      </c>
      <c r="AL20">
        <f t="shared" si="11"/>
        <v>-3.6141411824895859E-3</v>
      </c>
      <c r="AM20">
        <f t="shared" si="11"/>
        <v>-0.87031833807048442</v>
      </c>
      <c r="AN20">
        <f t="shared" si="11"/>
        <v>3.5704816456644846</v>
      </c>
      <c r="AO20">
        <f t="shared" si="11"/>
        <v>1.9025106167138039</v>
      </c>
      <c r="AP20">
        <f t="shared" si="11"/>
        <v>1.4575104062467716</v>
      </c>
      <c r="AS20">
        <f t="shared" si="12"/>
        <v>1.1986408616678604E-2</v>
      </c>
      <c r="AT20">
        <f t="shared" si="13"/>
        <v>105.0478055264193</v>
      </c>
      <c r="AU20">
        <f t="shared" si="14"/>
        <v>2.5499423429105352</v>
      </c>
      <c r="AV20">
        <f t="shared" si="15"/>
        <v>1.1540311029284502</v>
      </c>
      <c r="AW20">
        <f t="shared" si="16"/>
        <v>0.6792902061502355</v>
      </c>
      <c r="AY20">
        <f t="shared" si="17"/>
        <v>-18</v>
      </c>
      <c r="BK20">
        <f t="shared" si="18"/>
        <v>-18</v>
      </c>
      <c r="BL20">
        <f t="shared" si="19"/>
        <v>1.1986408616678604E-2</v>
      </c>
      <c r="BM20">
        <f t="shared" si="19"/>
        <v>105.0478055264193</v>
      </c>
      <c r="BN20">
        <f t="shared" si="20"/>
        <v>3.5704816456644846</v>
      </c>
      <c r="BO20">
        <f t="shared" si="20"/>
        <v>1.9025106167138039</v>
      </c>
      <c r="BP20">
        <f t="shared" si="20"/>
        <v>1.4575104062467716</v>
      </c>
    </row>
    <row r="21" spans="1:68" x14ac:dyDescent="0.3">
      <c r="A21">
        <v>-19</v>
      </c>
      <c r="B21" s="1">
        <v>-3.6689999999999998E-12</v>
      </c>
      <c r="C21" s="1">
        <v>5.3000000000000001E-14</v>
      </c>
      <c r="E21" s="1">
        <f t="shared" si="0"/>
        <v>-3.6689999999999998E-12</v>
      </c>
      <c r="F21" s="1">
        <f t="shared" si="1"/>
        <v>-4.7420499999999998E-7</v>
      </c>
      <c r="G21" s="1">
        <f t="shared" si="2"/>
        <v>-4.0432500000000003E-5</v>
      </c>
      <c r="H21" s="1">
        <f t="shared" si="3"/>
        <v>-1.5097799999999999E-4</v>
      </c>
      <c r="I21" s="1">
        <f t="shared" si="4"/>
        <v>-2.53739E-4</v>
      </c>
      <c r="J21" s="1">
        <f t="shared" si="5"/>
        <v>-3.2793699999999999E-4</v>
      </c>
      <c r="L21">
        <f t="shared" si="6"/>
        <v>4.7420499999999998E-7</v>
      </c>
      <c r="M21">
        <f t="shared" si="7"/>
        <v>4.0432500000000003E-5</v>
      </c>
      <c r="N21">
        <f t="shared" si="8"/>
        <v>1.5097799999999999E-4</v>
      </c>
      <c r="O21">
        <f t="shared" si="9"/>
        <v>2.53739E-4</v>
      </c>
      <c r="P21">
        <f t="shared" si="10"/>
        <v>3.2793699999999999E-4</v>
      </c>
      <c r="AB21">
        <f>1/((-20*A21)-('S1 D1 300K 50L IDVG'!$CN$30*A21)-((A21)^2/2))</f>
        <v>-1.6927866596317352E-3</v>
      </c>
      <c r="AC21">
        <f>1/((-40*A21)-('S1 D1 300K 50L IDVG'!$CN$30*A21)-((A21)^2/2))</f>
        <v>-4.7451409582973166E-3</v>
      </c>
      <c r="AD21">
        <f>1/((-60*A21)-('S1 D1 300K 50L IDVG'!$CN$30*A21)-((A21)^2/2))</f>
        <v>5.9081365881774109E-3</v>
      </c>
      <c r="AE21">
        <f>1/((-80*A21)-('S1 D1 300K 50L IDVG'!$CN$30*A21)-((A21)^2/2))</f>
        <v>1.8206376780243656E-3</v>
      </c>
      <c r="AF21">
        <f>1/((-100*A21)-('S1 D1 300K 50L IDVG'!$CN$30*A21)-((A21)^2/2))</f>
        <v>1.0761272838677202E-3</v>
      </c>
      <c r="AL21">
        <f t="shared" si="11"/>
        <v>-3.3723176937547942E-3</v>
      </c>
      <c r="AM21">
        <f t="shared" si="11"/>
        <v>-0.80600890078144749</v>
      </c>
      <c r="AN21">
        <f t="shared" si="11"/>
        <v>3.7473505328821708</v>
      </c>
      <c r="AO21">
        <f t="shared" si="11"/>
        <v>1.9407557192151978</v>
      </c>
      <c r="AP21">
        <f t="shared" si="11"/>
        <v>1.4825665130526045</v>
      </c>
      <c r="AS21">
        <f t="shared" si="12"/>
        <v>1.1998705768761813E-2</v>
      </c>
      <c r="AT21">
        <f t="shared" si="13"/>
        <v>107.5380770035332</v>
      </c>
      <c r="AU21">
        <f t="shared" si="14"/>
        <v>2.674808553101832</v>
      </c>
      <c r="AV21">
        <f t="shared" si="15"/>
        <v>1.2215043947637982</v>
      </c>
      <c r="AW21">
        <f t="shared" si="16"/>
        <v>0.72197411864659999</v>
      </c>
      <c r="AY21">
        <f t="shared" si="17"/>
        <v>-19</v>
      </c>
      <c r="BK21">
        <f t="shared" si="18"/>
        <v>-19</v>
      </c>
      <c r="BL21">
        <f t="shared" si="19"/>
        <v>1.1998705768761813E-2</v>
      </c>
      <c r="BM21">
        <f t="shared" si="19"/>
        <v>107.5380770035332</v>
      </c>
      <c r="BN21">
        <f t="shared" ref="BN21:BN23" si="21">AN21</f>
        <v>3.7473505328821708</v>
      </c>
      <c r="BO21">
        <f t="shared" ref="BO21:BP58" si="22">AO21</f>
        <v>1.9407557192151978</v>
      </c>
      <c r="BP21">
        <f t="shared" si="22"/>
        <v>1.4825665130526045</v>
      </c>
    </row>
    <row r="22" spans="1:68" x14ac:dyDescent="0.3">
      <c r="A22">
        <v>-20</v>
      </c>
      <c r="B22" s="1">
        <v>-3.8260000000000001E-12</v>
      </c>
      <c r="C22" s="1">
        <v>2E-14</v>
      </c>
      <c r="E22" s="1">
        <f t="shared" si="0"/>
        <v>-3.8260000000000001E-12</v>
      </c>
      <c r="F22" s="1">
        <f t="shared" si="1"/>
        <v>-4.7337699999999999E-7</v>
      </c>
      <c r="G22" s="1">
        <f t="shared" si="2"/>
        <v>-4.1252499999999998E-5</v>
      </c>
      <c r="H22" s="1">
        <f t="shared" si="3"/>
        <v>-1.5783799999999999E-4</v>
      </c>
      <c r="I22" s="1">
        <f t="shared" si="4"/>
        <v>-2.6765900000000001E-4</v>
      </c>
      <c r="J22" s="1">
        <f t="shared" si="5"/>
        <v>-3.4720600000000002E-4</v>
      </c>
      <c r="L22">
        <f t="shared" si="6"/>
        <v>4.7337699999999999E-7</v>
      </c>
      <c r="M22">
        <f t="shared" si="7"/>
        <v>4.1252499999999998E-5</v>
      </c>
      <c r="N22">
        <f t="shared" si="8"/>
        <v>1.5783799999999999E-4</v>
      </c>
      <c r="O22">
        <f t="shared" si="9"/>
        <v>2.6765900000000001E-4</v>
      </c>
      <c r="P22">
        <f t="shared" si="10"/>
        <v>3.4720600000000002E-4</v>
      </c>
      <c r="AB22">
        <f>1/((-20*A22)-('S1 D1 300K 50L IDVG'!$CN$30*A22)-((A22)^2/2))</f>
        <v>-1.5826952552143994E-3</v>
      </c>
      <c r="AC22">
        <f>1/((-40*A22)-('S1 D1 300K 50L IDVG'!$CN$30*A22)-((A22)^2/2))</f>
        <v>-4.3134390839336574E-3</v>
      </c>
      <c r="AD22">
        <f>1/((-60*A22)-('S1 D1 300K 50L IDVG'!$CN$30*A22)-((A22)^2/2))</f>
        <v>5.9464901828644211E-3</v>
      </c>
      <c r="AE22">
        <f>1/((-80*A22)-('S1 D1 300K 50L IDVG'!$CN$30*A22)-((A22)^2/2))</f>
        <v>1.760047680789411E-3</v>
      </c>
      <c r="AF22">
        <f>1/((-100*A22)-('S1 D1 300K 50L IDVG'!$CN$30*A22)-((A22)^2/2))</f>
        <v>1.0328802707574767E-3</v>
      </c>
      <c r="AL22">
        <f t="shared" si="11"/>
        <v>-3.1474915867016045E-3</v>
      </c>
      <c r="AM22">
        <f t="shared" si="11"/>
        <v>-0.74753936382576025</v>
      </c>
      <c r="AN22">
        <f t="shared" si="11"/>
        <v>3.943051051282874</v>
      </c>
      <c r="AO22">
        <f t="shared" si="11"/>
        <v>1.9790939393857709</v>
      </c>
      <c r="AP22">
        <f t="shared" si="11"/>
        <v>1.506597796808633</v>
      </c>
      <c r="AS22">
        <f t="shared" si="12"/>
        <v>1.1977755065212642E-2</v>
      </c>
      <c r="AT22">
        <f t="shared" si="13"/>
        <v>109.71902607032098</v>
      </c>
      <c r="AU22">
        <f t="shared" si="14"/>
        <v>2.7963440528056207</v>
      </c>
      <c r="AV22">
        <f t="shared" si="15"/>
        <v>1.2885155407646578</v>
      </c>
      <c r="AW22">
        <f t="shared" si="16"/>
        <v>0.76439604509040282</v>
      </c>
      <c r="AY22">
        <f t="shared" si="17"/>
        <v>-20</v>
      </c>
      <c r="BK22">
        <f t="shared" si="18"/>
        <v>-20</v>
      </c>
      <c r="BL22">
        <f t="shared" si="19"/>
        <v>1.1977755065212642E-2</v>
      </c>
      <c r="BM22">
        <f t="shared" si="19"/>
        <v>109.71902607032098</v>
      </c>
      <c r="BN22">
        <f t="shared" si="21"/>
        <v>3.943051051282874</v>
      </c>
      <c r="BO22">
        <f t="shared" si="22"/>
        <v>1.9790939393857709</v>
      </c>
      <c r="BP22">
        <f t="shared" si="22"/>
        <v>1.506597796808633</v>
      </c>
    </row>
    <row r="23" spans="1:68" ht="15" thickBot="1" x14ac:dyDescent="0.35">
      <c r="A23">
        <v>-21</v>
      </c>
      <c r="B23" s="1">
        <v>-3.9579999999999999E-12</v>
      </c>
      <c r="C23" s="1">
        <v>2.9999999999999998E-15</v>
      </c>
      <c r="E23" s="1">
        <f t="shared" si="0"/>
        <v>-3.9579999999999999E-12</v>
      </c>
      <c r="F23" s="1">
        <f t="shared" si="1"/>
        <v>-4.7308699999999998E-7</v>
      </c>
      <c r="G23" s="1">
        <f t="shared" si="2"/>
        <v>-4.19979E-5</v>
      </c>
      <c r="H23" s="1">
        <f t="shared" si="3"/>
        <v>-1.6433800000000001E-4</v>
      </c>
      <c r="I23" s="1">
        <f t="shared" si="4"/>
        <v>-2.8133999999999999E-4</v>
      </c>
      <c r="J23" s="1">
        <f t="shared" si="5"/>
        <v>-3.6652100000000002E-4</v>
      </c>
      <c r="L23">
        <f t="shared" si="6"/>
        <v>4.7308699999999998E-7</v>
      </c>
      <c r="M23">
        <f t="shared" si="7"/>
        <v>4.19979E-5</v>
      </c>
      <c r="N23">
        <f t="shared" si="8"/>
        <v>1.6433800000000001E-4</v>
      </c>
      <c r="O23">
        <f t="shared" si="9"/>
        <v>2.8133999999999999E-4</v>
      </c>
      <c r="P23">
        <f t="shared" si="10"/>
        <v>3.6652100000000002E-4</v>
      </c>
      <c r="AB23">
        <f>1/((-20*A23)-('S1 D1 300K 50L IDVG'!$CN$30*A23)-((A23)^2/2))</f>
        <v>-1.4838440845686566E-3</v>
      </c>
      <c r="AC23">
        <f>1/((-40*A23)-('S1 D1 300K 50L IDVG'!$CN$30*A23)-((A23)^2/2))</f>
        <v>-3.9381667969824218E-3</v>
      </c>
      <c r="AD23">
        <f>1/((-60*A23)-('S1 D1 300K 50L IDVG'!$CN$30*A23)-((A23)^2/2))</f>
        <v>6.0213850548388589E-3</v>
      </c>
      <c r="AE23">
        <f>1/((-80*A23)-('S1 D1 300K 50L IDVG'!$CN$30*A23)-((A23)^2/2))</f>
        <v>1.7062669992138442E-3</v>
      </c>
      <c r="AF23">
        <f>1/((-100*A23)-('S1 D1 300K 50L IDVG'!$CN$30*A23)-((A23)^2/2))</f>
        <v>9.9396193266079475E-4</v>
      </c>
      <c r="AL23">
        <f t="shared" si="11"/>
        <v>-2.9490993838408846E-3</v>
      </c>
      <c r="AM23">
        <f t="shared" si="11"/>
        <v>-0.6948351911294588</v>
      </c>
      <c r="AN23">
        <f t="shared" si="11"/>
        <v>4.1571387711315584</v>
      </c>
      <c r="AO23">
        <f t="shared" si="11"/>
        <v>2.0166874647553041</v>
      </c>
      <c r="AP23">
        <f t="shared" si="11"/>
        <v>1.5304838076346876</v>
      </c>
      <c r="AS23">
        <f t="shared" si="12"/>
        <v>1.1970417258414018E-2</v>
      </c>
      <c r="AT23">
        <f t="shared" si="13"/>
        <v>111.70156196591076</v>
      </c>
      <c r="AU23">
        <f t="shared" si="14"/>
        <v>2.9115015962567323</v>
      </c>
      <c r="AV23">
        <f t="shared" si="15"/>
        <v>1.3543761361984046</v>
      </c>
      <c r="AW23">
        <f t="shared" si="16"/>
        <v>0.80691924345368315</v>
      </c>
      <c r="AY23">
        <f t="shared" si="17"/>
        <v>-21</v>
      </c>
      <c r="BK23">
        <f t="shared" si="18"/>
        <v>-21</v>
      </c>
      <c r="BL23">
        <f t="shared" si="19"/>
        <v>1.1970417258414018E-2</v>
      </c>
      <c r="BM23">
        <f t="shared" si="19"/>
        <v>111.70156196591076</v>
      </c>
      <c r="BN23">
        <f t="shared" si="21"/>
        <v>4.1571387711315584</v>
      </c>
      <c r="BO23">
        <f t="shared" si="22"/>
        <v>2.0166874647553041</v>
      </c>
      <c r="BP23">
        <f t="shared" si="22"/>
        <v>1.5304838076346876</v>
      </c>
    </row>
    <row r="24" spans="1:68" ht="15" thickTop="1" x14ac:dyDescent="0.3">
      <c r="A24">
        <v>-22</v>
      </c>
      <c r="B24" s="1">
        <v>-4.0949999999999998E-12</v>
      </c>
      <c r="C24" s="1">
        <v>8.0000000000000006E-15</v>
      </c>
      <c r="E24" s="1">
        <f t="shared" si="0"/>
        <v>-4.0949999999999998E-12</v>
      </c>
      <c r="F24" s="1">
        <f t="shared" si="1"/>
        <v>-4.7306700000000001E-7</v>
      </c>
      <c r="G24" s="1">
        <f t="shared" si="2"/>
        <v>-4.2617200000000003E-5</v>
      </c>
      <c r="H24" s="1">
        <f t="shared" si="3"/>
        <v>-1.7066100000000001E-4</v>
      </c>
      <c r="I24" s="1">
        <f t="shared" si="4"/>
        <v>-2.9484999999999998E-4</v>
      </c>
      <c r="J24" s="1">
        <f t="shared" si="5"/>
        <v>-3.8562299999999998E-4</v>
      </c>
      <c r="L24">
        <f t="shared" si="6"/>
        <v>4.7306700000000001E-7</v>
      </c>
      <c r="M24">
        <f t="shared" si="7"/>
        <v>4.2617200000000003E-5</v>
      </c>
      <c r="N24">
        <f t="shared" si="8"/>
        <v>1.7066100000000001E-4</v>
      </c>
      <c r="O24">
        <f t="shared" si="9"/>
        <v>2.9484999999999998E-4</v>
      </c>
      <c r="P24">
        <f t="shared" si="10"/>
        <v>3.8562299999999998E-4</v>
      </c>
      <c r="AB24">
        <f>1/((-20*A24)-('S1 D1 300K 50L IDVG'!$CN$30*A24)-((A24)^2/2))</f>
        <v>-1.3946672050170544E-3</v>
      </c>
      <c r="AC24">
        <f>1/((-40*A24)-('S1 D1 300K 50L IDVG'!$CN$30*A24)-((A24)^2/2))</f>
        <v>-3.6098876486735498E-3</v>
      </c>
      <c r="AD24">
        <f>1/((-60*A24)-('S1 D1 300K 50L IDVG'!$CN$30*A24)-((A24)^2/2))</f>
        <v>6.1356066618528989E-3</v>
      </c>
      <c r="AE24">
        <f>1/((-80*A24)-('S1 D1 300K 50L IDVG'!$CN$30*A24)-((A24)^2/2))</f>
        <v>1.658421359524237E-3</v>
      </c>
      <c r="AF24">
        <f>1/((-100*A24)-('S1 D1 300K 50L IDVG'!$CN$30*A24)-((A24)^2/2))</f>
        <v>9.5878833543504413E-4</v>
      </c>
      <c r="AL24">
        <f t="shared" si="11"/>
        <v>-2.7717456018540175E-3</v>
      </c>
      <c r="AM24">
        <f t="shared" si="11"/>
        <v>-0.64630679604961061</v>
      </c>
      <c r="AN24">
        <f t="shared" si="11"/>
        <v>4.3989793259504353</v>
      </c>
      <c r="AO24">
        <f t="shared" si="11"/>
        <v>2.0542634503572237</v>
      </c>
      <c r="AP24">
        <f t="shared" si="11"/>
        <v>1.5532658545543347</v>
      </c>
      <c r="AS24">
        <f t="shared" si="12"/>
        <v>1.1969911202772736E-2</v>
      </c>
      <c r="AT24">
        <f t="shared" si="13"/>
        <v>113.34871045013232</v>
      </c>
      <c r="AU24">
        <f t="shared" si="14"/>
        <v>3.0235233112169446</v>
      </c>
      <c r="AV24">
        <f t="shared" si="15"/>
        <v>1.4194135343644687</v>
      </c>
      <c r="AW24">
        <f t="shared" si="16"/>
        <v>0.84897350879851263</v>
      </c>
      <c r="AY24">
        <f t="shared" si="17"/>
        <v>-22</v>
      </c>
      <c r="BK24">
        <f t="shared" si="18"/>
        <v>-22</v>
      </c>
      <c r="BL24">
        <f t="shared" si="19"/>
        <v>1.1969911202772736E-2</v>
      </c>
      <c r="BM24">
        <f t="shared" si="19"/>
        <v>113.34871045013232</v>
      </c>
      <c r="BN24" s="18">
        <f t="shared" si="19"/>
        <v>3.0235233112169446</v>
      </c>
      <c r="BO24">
        <f t="shared" si="22"/>
        <v>2.0542634503572237</v>
      </c>
      <c r="BP24">
        <f t="shared" si="22"/>
        <v>1.5532658545543347</v>
      </c>
    </row>
    <row r="25" spans="1:68" x14ac:dyDescent="0.3">
      <c r="A25">
        <v>-23</v>
      </c>
      <c r="B25" s="1">
        <v>-4.2769999999999996E-12</v>
      </c>
      <c r="C25" s="1">
        <v>2.9999999999999998E-15</v>
      </c>
      <c r="E25" s="1">
        <f t="shared" si="0"/>
        <v>-4.2769999999999996E-12</v>
      </c>
      <c r="F25" s="1">
        <f t="shared" si="1"/>
        <v>-4.7202000000000001E-7</v>
      </c>
      <c r="G25" s="1">
        <f t="shared" si="2"/>
        <v>-4.31568E-5</v>
      </c>
      <c r="H25" s="1">
        <f t="shared" si="3"/>
        <v>-1.7667799999999999E-4</v>
      </c>
      <c r="I25" s="1">
        <f t="shared" si="4"/>
        <v>-3.0824200000000002E-4</v>
      </c>
      <c r="J25" s="1">
        <f t="shared" si="5"/>
        <v>-4.0468500000000001E-4</v>
      </c>
      <c r="L25">
        <f t="shared" si="6"/>
        <v>4.7202000000000001E-7</v>
      </c>
      <c r="M25">
        <f t="shared" si="7"/>
        <v>4.31568E-5</v>
      </c>
      <c r="N25">
        <f t="shared" si="8"/>
        <v>1.7667799999999999E-4</v>
      </c>
      <c r="O25">
        <f t="shared" si="9"/>
        <v>3.0824200000000002E-4</v>
      </c>
      <c r="P25">
        <f t="shared" si="10"/>
        <v>4.0468500000000001E-4</v>
      </c>
      <c r="AB25">
        <f>1/((-20*A25)-('S1 D1 300K 50L IDVG'!$CN$30*A25)-((A25)^2/2))</f>
        <v>-1.3138729300923415E-3</v>
      </c>
      <c r="AC25">
        <f>1/((-40*A25)-('S1 D1 300K 50L IDVG'!$CN$30*A25)-((A25)^2/2))</f>
        <v>-3.3210607921017755E-3</v>
      </c>
      <c r="AD25">
        <f>1/((-60*A25)-('S1 D1 300K 50L IDVG'!$CN$30*A25)-((A25)^2/2))</f>
        <v>6.2936072382980763E-3</v>
      </c>
      <c r="AE25">
        <f>1/((-80*A25)-('S1 D1 300K 50L IDVG'!$CN$30*A25)-((A25)^2/2))</f>
        <v>1.6157923938264476E-3</v>
      </c>
      <c r="AF25">
        <f>1/((-100*A25)-('S1 D1 300K 50L IDVG'!$CN$30*A25)-((A25)^2/2))</f>
        <v>9.2687735725193517E-4</v>
      </c>
      <c r="AL25">
        <f t="shared" si="11"/>
        <v>-2.6053968873538209E-3</v>
      </c>
      <c r="AM25">
        <f t="shared" si="11"/>
        <v>-0.60212434237067347</v>
      </c>
      <c r="AN25">
        <f t="shared" si="11"/>
        <v>4.6713481457037229</v>
      </c>
      <c r="AO25">
        <f t="shared" si="11"/>
        <v>2.0923652459333195</v>
      </c>
      <c r="AP25">
        <f t="shared" si="11"/>
        <v>1.5757942251579722</v>
      </c>
      <c r="AS25">
        <f t="shared" si="12"/>
        <v>1.1943419189951501E-2</v>
      </c>
      <c r="AT25">
        <f t="shared" si="13"/>
        <v>114.78388132383803</v>
      </c>
      <c r="AU25">
        <f t="shared" si="14"/>
        <v>3.1301237633623806</v>
      </c>
      <c r="AV25">
        <f t="shared" si="15"/>
        <v>1.4838828782756406</v>
      </c>
      <c r="AW25">
        <f t="shared" si="16"/>
        <v>0.8909397116046659</v>
      </c>
      <c r="AY25">
        <f t="shared" si="17"/>
        <v>-23</v>
      </c>
      <c r="BA25" s="19" t="s">
        <v>0</v>
      </c>
      <c r="BB25" s="19" t="s">
        <v>60</v>
      </c>
      <c r="BC25" s="19" t="s">
        <v>61</v>
      </c>
      <c r="BD25" s="19" t="s">
        <v>98</v>
      </c>
      <c r="BE25" s="19" t="s">
        <v>63</v>
      </c>
      <c r="BK25">
        <f t="shared" si="18"/>
        <v>-23</v>
      </c>
      <c r="BL25">
        <f t="shared" si="19"/>
        <v>1.1943419189951501E-2</v>
      </c>
      <c r="BM25">
        <f t="shared" si="19"/>
        <v>114.78388132383803</v>
      </c>
      <c r="BN25">
        <f t="shared" si="19"/>
        <v>3.1301237633623806</v>
      </c>
      <c r="BO25">
        <f t="shared" si="22"/>
        <v>2.0923652459333195</v>
      </c>
      <c r="BP25">
        <f t="shared" si="22"/>
        <v>1.5757942251579722</v>
      </c>
    </row>
    <row r="26" spans="1:68" x14ac:dyDescent="0.3">
      <c r="A26">
        <v>-24</v>
      </c>
      <c r="B26" s="1">
        <v>-4.3289999999999998E-12</v>
      </c>
      <c r="C26" s="1">
        <v>1.1E-14</v>
      </c>
      <c r="E26" s="1">
        <f t="shared" si="0"/>
        <v>-4.3289999999999998E-12</v>
      </c>
      <c r="F26" s="1">
        <f t="shared" si="1"/>
        <v>-4.7226400000000003E-7</v>
      </c>
      <c r="G26" s="1">
        <f t="shared" si="2"/>
        <v>-4.36422E-5</v>
      </c>
      <c r="H26" s="1">
        <f t="shared" si="3"/>
        <v>-1.8247099999999999E-4</v>
      </c>
      <c r="I26" s="1">
        <f t="shared" si="4"/>
        <v>-3.2129400000000002E-4</v>
      </c>
      <c r="J26" s="1">
        <f t="shared" si="5"/>
        <v>-4.2361999999999999E-4</v>
      </c>
      <c r="L26">
        <f t="shared" si="6"/>
        <v>4.7226400000000003E-7</v>
      </c>
      <c r="M26">
        <f t="shared" si="7"/>
        <v>4.36422E-5</v>
      </c>
      <c r="N26">
        <f t="shared" si="8"/>
        <v>1.8247099999999999E-4</v>
      </c>
      <c r="O26">
        <f t="shared" si="9"/>
        <v>3.2129400000000002E-4</v>
      </c>
      <c r="P26">
        <f t="shared" si="10"/>
        <v>4.2361999999999999E-4</v>
      </c>
      <c r="AB26">
        <f>1/((-20*A26)-('S1 D1 300K 50L IDVG'!$CN$30*A26)-((A26)^2/2))</f>
        <v>-1.2403865560057827E-3</v>
      </c>
      <c r="AC26">
        <f>1/((-40*A26)-('S1 D1 300K 50L IDVG'!$CN$30*A26)-((A26)^2/2))</f>
        <v>-3.0656012073953763E-3</v>
      </c>
      <c r="AD26">
        <f>1/((-60*A26)-('S1 D1 300K 50L IDVG'!$CN$30*A26)-((A26)^2/2))</f>
        <v>6.5019628053826573E-3</v>
      </c>
      <c r="AE26">
        <f>1/((-80*A26)-('S1 D1 300K 50L IDVG'!$CN$30*A26)-((A26)^2/2))</f>
        <v>1.5777855097463293E-3</v>
      </c>
      <c r="AF26">
        <f>1/((-100*A26)-('S1 D1 300K 50L IDVG'!$CN$30*A26)-((A26)^2/2))</f>
        <v>8.9782749104638381E-4</v>
      </c>
      <c r="AL26">
        <f t="shared" si="11"/>
        <v>-2.4609456146718724E-3</v>
      </c>
      <c r="AM26">
        <f t="shared" si="11"/>
        <v>-0.56205966237698457</v>
      </c>
      <c r="AN26">
        <f t="shared" si="11"/>
        <v>4.9842343903764137</v>
      </c>
      <c r="AO26">
        <f t="shared" si="11"/>
        <v>2.1296621048072835</v>
      </c>
      <c r="AP26">
        <f t="shared" si="11"/>
        <v>1.5978259844929745</v>
      </c>
      <c r="AS26">
        <f t="shared" si="12"/>
        <v>1.1949593068775169E-2</v>
      </c>
      <c r="AT26">
        <f t="shared" si="13"/>
        <v>116.07489678361705</v>
      </c>
      <c r="AU26">
        <f t="shared" si="14"/>
        <v>3.2327557093950405</v>
      </c>
      <c r="AV26">
        <f t="shared" si="15"/>
        <v>1.5467154556896647</v>
      </c>
      <c r="AW26">
        <f t="shared" si="16"/>
        <v>0.93262631585052214</v>
      </c>
      <c r="AY26">
        <f t="shared" si="17"/>
        <v>-24</v>
      </c>
      <c r="BA26" s="20">
        <v>-20</v>
      </c>
      <c r="BB26" s="21">
        <f>'S1 D3 300K 50L IDVG'!CN30</f>
        <v>-38.222624355850748</v>
      </c>
      <c r="BC26" s="20" t="s">
        <v>66</v>
      </c>
      <c r="BD26" s="21">
        <f>BA26-BB26</f>
        <v>18.222624355850748</v>
      </c>
      <c r="BE26" s="20" t="s">
        <v>69</v>
      </c>
      <c r="BK26">
        <f t="shared" si="18"/>
        <v>-24</v>
      </c>
      <c r="BL26">
        <f t="shared" si="19"/>
        <v>1.1949593068775169E-2</v>
      </c>
      <c r="BM26">
        <f t="shared" si="19"/>
        <v>116.07489678361705</v>
      </c>
      <c r="BN26">
        <f t="shared" si="19"/>
        <v>3.2327557093950405</v>
      </c>
      <c r="BO26">
        <f t="shared" si="22"/>
        <v>2.1296621048072835</v>
      </c>
      <c r="BP26">
        <f t="shared" si="22"/>
        <v>1.5978259844929745</v>
      </c>
    </row>
    <row r="27" spans="1:68" x14ac:dyDescent="0.3">
      <c r="A27">
        <v>-25</v>
      </c>
      <c r="B27" s="1">
        <v>-4.431E-12</v>
      </c>
      <c r="C27" s="1">
        <v>2.8000000000000001E-14</v>
      </c>
      <c r="E27" s="1">
        <f t="shared" si="0"/>
        <v>-4.431E-12</v>
      </c>
      <c r="F27" s="1">
        <f t="shared" si="1"/>
        <v>-4.7121699999999998E-7</v>
      </c>
      <c r="G27" s="1">
        <f t="shared" si="2"/>
        <v>-4.4029100000000002E-5</v>
      </c>
      <c r="H27" s="1">
        <f t="shared" si="3"/>
        <v>-1.8790699999999999E-4</v>
      </c>
      <c r="I27" s="1">
        <f t="shared" si="4"/>
        <v>-3.3418199999999998E-4</v>
      </c>
      <c r="J27" s="1">
        <f t="shared" si="5"/>
        <v>-4.42285E-4</v>
      </c>
      <c r="L27">
        <f t="shared" si="6"/>
        <v>4.7121699999999998E-7</v>
      </c>
      <c r="M27">
        <f t="shared" si="7"/>
        <v>4.4029100000000002E-5</v>
      </c>
      <c r="N27">
        <f t="shared" si="8"/>
        <v>1.8790699999999999E-4</v>
      </c>
      <c r="O27">
        <f t="shared" si="9"/>
        <v>3.3418199999999998E-4</v>
      </c>
      <c r="P27">
        <f t="shared" si="10"/>
        <v>4.42285E-4</v>
      </c>
      <c r="AB27">
        <f>1/((-20*A27)-('S1 D1 300K 50L IDVG'!$CN$30*A27)-((A27)^2/2))</f>
        <v>-1.1733068453214758E-3</v>
      </c>
      <c r="AC27">
        <f>1/((-40*A27)-('S1 D1 300K 50L IDVG'!$CN$30*A27)-((A27)^2/2))</f>
        <v>-2.8385546406943193E-3</v>
      </c>
      <c r="AD27">
        <f>1/((-60*A27)-('S1 D1 300K 50L IDVG'!$CN$30*A27)-((A27)^2/2))</f>
        <v>6.7701125315912849E-3</v>
      </c>
      <c r="AE27">
        <f>1/((-80*A27)-('S1 D1 300K 50L IDVG'!$CN$30*A27)-((A27)^2/2))</f>
        <v>1.5439055102666711E-3</v>
      </c>
      <c r="AF27">
        <f>1/((-100*A27)-('S1 D1 300K 50L IDVG'!$CN$30*A27)-((A27)^2/2))</f>
        <v>8.7130173521499771E-4</v>
      </c>
      <c r="AL27">
        <f t="shared" si="11"/>
        <v>-2.3226976416374978E-3</v>
      </c>
      <c r="AM27">
        <f t="shared" si="11"/>
        <v>-0.52504580295338743</v>
      </c>
      <c r="AN27">
        <f t="shared" si="11"/>
        <v>5.3444001924870319</v>
      </c>
      <c r="AO27">
        <f t="shared" si="11"/>
        <v>2.1675239034805394</v>
      </c>
      <c r="AP27">
        <f t="shared" si="11"/>
        <v>1.6189405984104583</v>
      </c>
      <c r="AS27">
        <f t="shared" si="12"/>
        <v>1.1923101055953934E-2</v>
      </c>
      <c r="AT27">
        <f t="shared" si="13"/>
        <v>117.10393238598314</v>
      </c>
      <c r="AU27">
        <f t="shared" si="14"/>
        <v>3.3290628488104623</v>
      </c>
      <c r="AV27">
        <f t="shared" si="15"/>
        <v>1.6087585339697705</v>
      </c>
      <c r="AW27">
        <f t="shared" si="16"/>
        <v>0.97371849796031396</v>
      </c>
      <c r="AY27">
        <f t="shared" si="17"/>
        <v>-25</v>
      </c>
      <c r="BA27" s="22">
        <v>-40</v>
      </c>
      <c r="BB27" s="23">
        <f>'S1 D3 300K 50L IDVG'!CN30</f>
        <v>-38.222624355850748</v>
      </c>
      <c r="BC27" s="22" t="s">
        <v>113</v>
      </c>
      <c r="BD27" s="23">
        <f>BA27-BB27</f>
        <v>-1.7773756441492523</v>
      </c>
      <c r="BE27" s="22" t="s">
        <v>112</v>
      </c>
      <c r="BK27">
        <f t="shared" si="18"/>
        <v>-25</v>
      </c>
      <c r="BL27">
        <f t="shared" si="19"/>
        <v>1.1923101055953934E-2</v>
      </c>
      <c r="BM27">
        <f t="shared" si="19"/>
        <v>117.10393238598314</v>
      </c>
      <c r="BN27">
        <f t="shared" si="19"/>
        <v>3.3290628488104623</v>
      </c>
      <c r="BO27">
        <f t="shared" si="22"/>
        <v>2.1675239034805394</v>
      </c>
      <c r="BP27">
        <f t="shared" si="22"/>
        <v>1.6189405984104583</v>
      </c>
    </row>
    <row r="28" spans="1:68" x14ac:dyDescent="0.3">
      <c r="A28">
        <v>-26</v>
      </c>
      <c r="B28" s="1">
        <v>-4.5640000000000003E-12</v>
      </c>
      <c r="C28" s="1">
        <v>1.9000000000000001E-14</v>
      </c>
      <c r="E28" s="1">
        <f t="shared" si="0"/>
        <v>-4.5640000000000003E-12</v>
      </c>
      <c r="F28" s="1">
        <f t="shared" si="1"/>
        <v>-4.71195E-7</v>
      </c>
      <c r="G28" s="1">
        <f t="shared" si="2"/>
        <v>-4.4351899999999998E-5</v>
      </c>
      <c r="H28" s="1">
        <f t="shared" si="3"/>
        <v>-1.9313699999999999E-4</v>
      </c>
      <c r="I28" s="1">
        <f t="shared" si="4"/>
        <v>-3.4678900000000002E-4</v>
      </c>
      <c r="J28" s="1">
        <f t="shared" si="5"/>
        <v>-4.60963E-4</v>
      </c>
      <c r="L28">
        <f t="shared" si="6"/>
        <v>4.71195E-7</v>
      </c>
      <c r="M28">
        <f t="shared" si="7"/>
        <v>4.4351899999999998E-5</v>
      </c>
      <c r="N28">
        <f t="shared" si="8"/>
        <v>1.9313699999999999E-4</v>
      </c>
      <c r="O28">
        <f t="shared" si="9"/>
        <v>3.4678900000000002E-4</v>
      </c>
      <c r="P28">
        <f t="shared" si="10"/>
        <v>4.60963E-4</v>
      </c>
      <c r="AB28">
        <f>1/((-20*A28)-('S1 D1 300K 50L IDVG'!$CN$30*A28)-((A28)^2/2))</f>
        <v>-1.111872562849009E-3</v>
      </c>
      <c r="AC28">
        <f>1/((-40*A28)-('S1 D1 300K 50L IDVG'!$CN$30*A28)-((A28)^2/2))</f>
        <v>-2.6358542580029727E-3</v>
      </c>
      <c r="AD28">
        <f>1/((-60*A28)-('S1 D1 300K 50L IDVG'!$CN$30*A28)-((A28)^2/2))</f>
        <v>7.1115483725158911E-3</v>
      </c>
      <c r="AE28">
        <f>1/((-80*A28)-('S1 D1 300K 50L IDVG'!$CN$30*A28)-((A28)^2/2))</f>
        <v>1.513737882322788E-3</v>
      </c>
      <c r="AF28">
        <f>1/((-100*A28)-('S1 D1 300K 50L IDVG'!$CN$30*A28)-((A28)^2/2))</f>
        <v>8.470152027128862E-4</v>
      </c>
      <c r="AL28">
        <f t="shared" si="11"/>
        <v>-2.2009785564678437E-3</v>
      </c>
      <c r="AM28">
        <f t="shared" si="11"/>
        <v>-0.49112692879909303</v>
      </c>
      <c r="AN28">
        <f t="shared" si="11"/>
        <v>5.7701854878538965</v>
      </c>
      <c r="AO28">
        <f t="shared" si="11"/>
        <v>2.2053428578461949</v>
      </c>
      <c r="AP28">
        <f t="shared" si="11"/>
        <v>1.6402777629662562</v>
      </c>
      <c r="AS28">
        <f t="shared" si="12"/>
        <v>1.1922544394748522E-2</v>
      </c>
      <c r="AT28">
        <f t="shared" si="13"/>
        <v>117.96248160398203</v>
      </c>
      <c r="AU28">
        <f t="shared" si="14"/>
        <v>3.4217203799257412</v>
      </c>
      <c r="AV28">
        <f t="shared" si="15"/>
        <v>1.6694488728801755</v>
      </c>
      <c r="AW28">
        <f t="shared" si="16"/>
        <v>1.0148393003951757</v>
      </c>
      <c r="AY28">
        <f t="shared" si="17"/>
        <v>-26</v>
      </c>
      <c r="BA28" s="24">
        <v>-60</v>
      </c>
      <c r="BB28" s="25">
        <f>'S1 D3 300K 50L IDVG'!CN30</f>
        <v>-38.222624355850748</v>
      </c>
      <c r="BC28" s="24" t="s">
        <v>114</v>
      </c>
      <c r="BD28" s="25">
        <f>BA28-BB28</f>
        <v>-21.777375644149252</v>
      </c>
      <c r="BE28" s="24" t="s">
        <v>109</v>
      </c>
      <c r="BK28">
        <f t="shared" si="18"/>
        <v>-26</v>
      </c>
      <c r="BL28">
        <f t="shared" si="19"/>
        <v>1.1922544394748522E-2</v>
      </c>
      <c r="BM28">
        <f t="shared" si="19"/>
        <v>117.96248160398203</v>
      </c>
      <c r="BN28">
        <f t="shared" si="19"/>
        <v>3.4217203799257412</v>
      </c>
      <c r="BO28">
        <f t="shared" si="22"/>
        <v>2.2053428578461949</v>
      </c>
      <c r="BP28">
        <f t="shared" si="22"/>
        <v>1.6402777629662562</v>
      </c>
    </row>
    <row r="29" spans="1:68" x14ac:dyDescent="0.3">
      <c r="A29">
        <v>-27</v>
      </c>
      <c r="B29" s="1">
        <v>-4.7289999999999997E-12</v>
      </c>
      <c r="C29" s="1">
        <v>3.5000000000000002E-14</v>
      </c>
      <c r="E29" s="1">
        <f t="shared" si="0"/>
        <v>-4.7289999999999997E-12</v>
      </c>
      <c r="F29" s="1">
        <f t="shared" si="1"/>
        <v>-4.6981100000000002E-7</v>
      </c>
      <c r="G29" s="1">
        <f t="shared" si="2"/>
        <v>-4.4634800000000002E-5</v>
      </c>
      <c r="H29" s="1">
        <f t="shared" si="3"/>
        <v>-1.9805800000000001E-4</v>
      </c>
      <c r="I29" s="1">
        <f t="shared" si="4"/>
        <v>-3.5920199999999998E-4</v>
      </c>
      <c r="J29" s="1">
        <f t="shared" si="5"/>
        <v>-4.7932200000000002E-4</v>
      </c>
      <c r="L29">
        <f t="shared" si="6"/>
        <v>4.6981100000000002E-7</v>
      </c>
      <c r="M29">
        <f t="shared" si="7"/>
        <v>4.4634800000000002E-5</v>
      </c>
      <c r="N29">
        <f t="shared" si="8"/>
        <v>1.9805800000000001E-4</v>
      </c>
      <c r="O29">
        <f t="shared" si="9"/>
        <v>3.5920199999999998E-4</v>
      </c>
      <c r="P29">
        <f t="shared" si="10"/>
        <v>4.7932200000000002E-4</v>
      </c>
      <c r="AB29">
        <f>1/((-20*A29)-('S1 D1 300K 50L IDVG'!$CN$30*A29)-((A29)^2/2))</f>
        <v>-1.0554364566643611E-3</v>
      </c>
      <c r="AC29">
        <f>1/((-40*A29)-('S1 D1 300K 50L IDVG'!$CN$30*A29)-((A29)^2/2))</f>
        <v>-2.4541363321156375E-3</v>
      </c>
      <c r="AD29">
        <f>1/((-60*A29)-('S1 D1 300K 50L IDVG'!$CN$30*A29)-((A29)^2/2))</f>
        <v>7.5457646016958485E-3</v>
      </c>
      <c r="AE29">
        <f>1/((-80*A29)-('S1 D1 300K 50L IDVG'!$CN$30*A29)-((A29)^2/2))</f>
        <v>1.4869342902383946E-3</v>
      </c>
      <c r="AF29">
        <f>1/((-100*A29)-('S1 D1 300K 50L IDVG'!$CN$30*A29)-((A29)^2/2))</f>
        <v>8.2472548458467913E-4</v>
      </c>
      <c r="AL29">
        <f t="shared" si="11"/>
        <v>-2.0831253161112946E-3</v>
      </c>
      <c r="AM29">
        <f t="shared" si="11"/>
        <v>-0.46018494080033856</v>
      </c>
      <c r="AN29">
        <f t="shared" si="11"/>
        <v>6.2784980905400003</v>
      </c>
      <c r="AO29">
        <f t="shared" si="11"/>
        <v>2.2438336023097407</v>
      </c>
      <c r="AP29">
        <f t="shared" si="11"/>
        <v>1.6607218590382196</v>
      </c>
      <c r="AS29">
        <f t="shared" si="12"/>
        <v>1.1887525344371647E-2</v>
      </c>
      <c r="AT29">
        <f t="shared" si="13"/>
        <v>118.71490903202383</v>
      </c>
      <c r="AU29">
        <f t="shared" si="14"/>
        <v>3.5089034985908061</v>
      </c>
      <c r="AV29">
        <f t="shared" si="15"/>
        <v>1.7292052920833842</v>
      </c>
      <c r="AW29">
        <f t="shared" si="16"/>
        <v>1.0552578040840943</v>
      </c>
      <c r="AY29">
        <f t="shared" si="17"/>
        <v>-27</v>
      </c>
      <c r="BA29" s="26">
        <v>-80</v>
      </c>
      <c r="BB29" s="27">
        <f>'S1 D3 300K 50L IDVG'!CN30</f>
        <v>-38.222624355850748</v>
      </c>
      <c r="BC29" s="26" t="s">
        <v>115</v>
      </c>
      <c r="BD29" s="27">
        <f>BA29-BB29</f>
        <v>-41.777375644149252</v>
      </c>
      <c r="BE29" s="26" t="s">
        <v>110</v>
      </c>
      <c r="BK29">
        <f t="shared" si="18"/>
        <v>-27</v>
      </c>
      <c r="BL29">
        <f t="shared" si="19"/>
        <v>1.1887525344371647E-2</v>
      </c>
      <c r="BM29">
        <f t="shared" si="19"/>
        <v>118.71490903202383</v>
      </c>
      <c r="BN29">
        <f t="shared" si="19"/>
        <v>3.5089034985908061</v>
      </c>
      <c r="BO29">
        <f t="shared" si="22"/>
        <v>2.2438336023097407</v>
      </c>
      <c r="BP29">
        <f t="shared" si="22"/>
        <v>1.6607218590382196</v>
      </c>
    </row>
    <row r="30" spans="1:68" x14ac:dyDescent="0.3">
      <c r="A30">
        <v>-28</v>
      </c>
      <c r="B30" s="1">
        <v>-4.865E-12</v>
      </c>
      <c r="C30" s="1">
        <v>5E-15</v>
      </c>
      <c r="E30" s="1">
        <f t="shared" si="0"/>
        <v>-4.865E-12</v>
      </c>
      <c r="F30" s="1">
        <f t="shared" si="1"/>
        <v>-4.6993900000000001E-7</v>
      </c>
      <c r="G30" s="1">
        <f t="shared" si="2"/>
        <v>-4.4875600000000001E-5</v>
      </c>
      <c r="H30" s="1">
        <f t="shared" si="3"/>
        <v>-2.02664E-4</v>
      </c>
      <c r="I30" s="1">
        <f t="shared" si="4"/>
        <v>-3.71233E-4</v>
      </c>
      <c r="J30" s="1">
        <f t="shared" si="5"/>
        <v>-4.9746600000000001E-4</v>
      </c>
      <c r="L30">
        <f t="shared" si="6"/>
        <v>4.6993900000000001E-7</v>
      </c>
      <c r="M30">
        <f t="shared" si="7"/>
        <v>4.4875600000000001E-5</v>
      </c>
      <c r="N30">
        <f t="shared" si="8"/>
        <v>2.02664E-4</v>
      </c>
      <c r="O30">
        <f t="shared" si="9"/>
        <v>3.71233E-4</v>
      </c>
      <c r="P30">
        <f t="shared" si="10"/>
        <v>4.9746600000000001E-4</v>
      </c>
      <c r="AB30">
        <f>1/((-20*A30)-('S1 D1 300K 50L IDVG'!$CN$30*A30)-((A30)^2/2))</f>
        <v>-1.0034448221557936E-3</v>
      </c>
      <c r="AC30">
        <f>1/((-40*A30)-('S1 D1 300K 50L IDVG'!$CN$30*A30)-((A30)^2/2))</f>
        <v>-2.2905991315301409E-3</v>
      </c>
      <c r="AD30">
        <f>1/((-60*A30)-('S1 D1 300K 50L IDVG'!$CN$30*A30)-((A30)^2/2))</f>
        <v>8.1015614271575283E-3</v>
      </c>
      <c r="AE30">
        <f>1/((-80*A30)-('S1 D1 300K 50L IDVG'!$CN$30*A30)-((A30)^2/2))</f>
        <v>1.4632012292559982E-3</v>
      </c>
      <c r="AF30">
        <f>1/((-100*A30)-('S1 D1 300K 50L IDVG'!$CN$30*A30)-((A30)^2/2))</f>
        <v>8.0422507938961846E-4</v>
      </c>
      <c r="AL30">
        <f t="shared" si="11"/>
        <v>-1.9810485053010393E-3</v>
      </c>
      <c r="AM30">
        <f t="shared" si="11"/>
        <v>-0.43183663642183484</v>
      </c>
      <c r="AN30">
        <f t="shared" si="11"/>
        <v>6.8977184567767855</v>
      </c>
      <c r="AO30">
        <f t="shared" si="11"/>
        <v>2.281974341050466</v>
      </c>
      <c r="AP30">
        <f t="shared" si="11"/>
        <v>1.6807423391229093</v>
      </c>
      <c r="AS30">
        <f t="shared" si="12"/>
        <v>1.1890764100475865E-2</v>
      </c>
      <c r="AT30">
        <f t="shared" si="13"/>
        <v>119.35536334334395</v>
      </c>
      <c r="AU30">
        <f t="shared" si="14"/>
        <v>3.5905059055347781</v>
      </c>
      <c r="AV30">
        <f t="shared" si="15"/>
        <v>1.7871227559868572</v>
      </c>
      <c r="AW30">
        <f t="shared" si="16"/>
        <v>1.0952029716276284</v>
      </c>
      <c r="AY30">
        <f t="shared" si="17"/>
        <v>-28</v>
      </c>
      <c r="BA30" s="28">
        <v>-100</v>
      </c>
      <c r="BB30" s="29">
        <f>'S1 D3 300K 50L IDVG'!CN30</f>
        <v>-38.222624355850748</v>
      </c>
      <c r="BC30" s="28" t="s">
        <v>116</v>
      </c>
      <c r="BD30" s="29">
        <f>BA30-BB30</f>
        <v>-61.777375644149252</v>
      </c>
      <c r="BE30" s="28" t="s">
        <v>111</v>
      </c>
      <c r="BK30">
        <f t="shared" si="18"/>
        <v>-28</v>
      </c>
      <c r="BL30">
        <f t="shared" si="19"/>
        <v>1.1890764100475865E-2</v>
      </c>
      <c r="BM30">
        <f t="shared" si="19"/>
        <v>119.35536334334395</v>
      </c>
      <c r="BN30">
        <f t="shared" si="19"/>
        <v>3.5905059055347781</v>
      </c>
      <c r="BO30">
        <f t="shared" si="22"/>
        <v>2.281974341050466</v>
      </c>
      <c r="BP30">
        <f t="shared" si="22"/>
        <v>1.6807423391229093</v>
      </c>
    </row>
    <row r="31" spans="1:68" x14ac:dyDescent="0.3">
      <c r="A31">
        <v>-29</v>
      </c>
      <c r="B31" s="1">
        <v>-5.162E-12</v>
      </c>
      <c r="C31" s="1">
        <v>2.2000000000000001E-14</v>
      </c>
      <c r="E31" s="1">
        <f t="shared" si="0"/>
        <v>-5.162E-12</v>
      </c>
      <c r="F31" s="1">
        <f t="shared" si="1"/>
        <v>-4.6895599999999998E-7</v>
      </c>
      <c r="G31" s="1">
        <f t="shared" si="2"/>
        <v>-4.5048600000000001E-5</v>
      </c>
      <c r="H31" s="1">
        <f t="shared" si="3"/>
        <v>-2.07066E-4</v>
      </c>
      <c r="I31" s="1">
        <f t="shared" si="4"/>
        <v>-3.8308E-4</v>
      </c>
      <c r="J31" s="1">
        <f t="shared" si="5"/>
        <v>-5.1529600000000005E-4</v>
      </c>
      <c r="L31">
        <f t="shared" si="6"/>
        <v>4.6895599999999998E-7</v>
      </c>
      <c r="M31">
        <f t="shared" si="7"/>
        <v>4.5048600000000001E-5</v>
      </c>
      <c r="N31">
        <f t="shared" si="8"/>
        <v>2.07066E-4</v>
      </c>
      <c r="O31">
        <f t="shared" si="9"/>
        <v>3.8308E-4</v>
      </c>
      <c r="P31">
        <f t="shared" si="10"/>
        <v>5.1529600000000005E-4</v>
      </c>
      <c r="AB31">
        <f>1/((-20*A31)-('S1 D1 300K 50L IDVG'!$CN$30*A31)-((A31)^2/2))</f>
        <v>-9.5542130076302248E-4</v>
      </c>
      <c r="AC31">
        <f>1/((-40*A31)-('S1 D1 300K 50L IDVG'!$CN$30*A31)-((A31)^2/2))</f>
        <v>-2.1428938049409979E-3</v>
      </c>
      <c r="AD31">
        <f>1/((-60*A31)-('S1 D1 300K 50L IDVG'!$CN$30*A31)-((A31)^2/2))</f>
        <v>8.8229078599202891E-3</v>
      </c>
      <c r="AE31">
        <f>1/((-80*A31)-('S1 D1 300K 50L IDVG'!$CN$30*A31)-((A31)^2/2))</f>
        <v>1.4422910836659774E-3</v>
      </c>
      <c r="AF31">
        <f>1/((-100*A31)-('S1 D1 300K 50L IDVG'!$CN$30*A31)-((A31)^2/2))</f>
        <v>7.8533538992870159E-4</v>
      </c>
      <c r="AL31">
        <f t="shared" si="11"/>
        <v>-1.8822926255393445E-3</v>
      </c>
      <c r="AM31">
        <f t="shared" si="11"/>
        <v>-0.40554782123376593</v>
      </c>
      <c r="AN31">
        <f t="shared" si="11"/>
        <v>7.6750402620230895</v>
      </c>
      <c r="AO31">
        <f t="shared" si="11"/>
        <v>2.3211463395034215</v>
      </c>
      <c r="AP31">
        <f t="shared" si="11"/>
        <v>1.7000905935929753</v>
      </c>
      <c r="AS31">
        <f t="shared" si="12"/>
        <v>1.186589146570674E-2</v>
      </c>
      <c r="AT31">
        <f t="shared" si="13"/>
        <v>119.81549040255649</v>
      </c>
      <c r="AU31">
        <f t="shared" si="14"/>
        <v>3.6684941372689002</v>
      </c>
      <c r="AV31">
        <f t="shared" si="15"/>
        <v>1.8441544403742265</v>
      </c>
      <c r="AW31">
        <f t="shared" si="16"/>
        <v>1.1344568482425541</v>
      </c>
      <c r="AY31">
        <f t="shared" si="17"/>
        <v>-29</v>
      </c>
      <c r="BK31">
        <f t="shared" si="18"/>
        <v>-29</v>
      </c>
      <c r="BL31">
        <f t="shared" si="19"/>
        <v>1.186589146570674E-2</v>
      </c>
      <c r="BM31">
        <f t="shared" si="19"/>
        <v>119.81549040255649</v>
      </c>
      <c r="BN31">
        <f t="shared" si="19"/>
        <v>3.6684941372689002</v>
      </c>
      <c r="BO31">
        <f t="shared" si="22"/>
        <v>2.3211463395034215</v>
      </c>
      <c r="BP31">
        <f t="shared" si="22"/>
        <v>1.7000905935929753</v>
      </c>
    </row>
    <row r="32" spans="1:68" x14ac:dyDescent="0.3">
      <c r="A32">
        <v>-30</v>
      </c>
      <c r="B32" s="1">
        <v>-5.1519999999999999E-12</v>
      </c>
      <c r="C32" s="1">
        <v>1.0000000000000001E-15</v>
      </c>
      <c r="E32" s="1">
        <f t="shared" si="0"/>
        <v>-5.1519999999999999E-12</v>
      </c>
      <c r="F32" s="1">
        <f t="shared" si="1"/>
        <v>-4.6863999999999999E-7</v>
      </c>
      <c r="G32" s="1">
        <f t="shared" si="2"/>
        <v>-4.5201999999999999E-5</v>
      </c>
      <c r="H32" s="1">
        <f t="shared" si="3"/>
        <v>-2.1111900000000001E-4</v>
      </c>
      <c r="I32" s="1">
        <f t="shared" si="4"/>
        <v>-3.94504E-4</v>
      </c>
      <c r="J32" s="1">
        <f t="shared" si="5"/>
        <v>-5.3313099999999995E-4</v>
      </c>
      <c r="L32">
        <f t="shared" si="6"/>
        <v>4.6863999999999999E-7</v>
      </c>
      <c r="M32">
        <f t="shared" si="7"/>
        <v>4.5201999999999999E-5</v>
      </c>
      <c r="N32">
        <f t="shared" si="8"/>
        <v>2.1111900000000001E-4</v>
      </c>
      <c r="O32">
        <f t="shared" si="9"/>
        <v>3.94504E-4</v>
      </c>
      <c r="P32">
        <f t="shared" si="10"/>
        <v>5.3313099999999995E-4</v>
      </c>
      <c r="AB32">
        <f>1/((-20*A32)-('S1 D1 300K 50L IDVG'!$CN$30*A32)-((A32)^2/2))</f>
        <v>-9.1095392470757195E-4</v>
      </c>
      <c r="AC32">
        <f>1/((-40*A32)-('S1 D1 300K 50L IDVG'!$CN$30*A32)-((A32)^2/2))</f>
        <v>-2.0090392246707241E-3</v>
      </c>
      <c r="AD32">
        <f>1/((-60*A32)-('S1 D1 300K 50L IDVG'!$CN$30*A32)-((A32)^2/2))</f>
        <v>9.7799856603719374E-3</v>
      </c>
      <c r="AE32">
        <f>1/((-80*A32)-('S1 D1 300K 50L IDVG'!$CN$30*A32)-((A32)^2/2))</f>
        <v>1.4239950367075497E-3</v>
      </c>
      <c r="AF32">
        <f>1/((-100*A32)-('S1 D1 300K 50L IDVG'!$CN$30*A32)-((A32)^2/2))</f>
        <v>7.6790192164615824E-4</v>
      </c>
      <c r="AL32">
        <f t="shared" si="11"/>
        <v>-1.7934773244927915E-3</v>
      </c>
      <c r="AM32">
        <f t="shared" si="11"/>
        <v>-0.38151023322807709</v>
      </c>
      <c r="AN32">
        <f t="shared" si="11"/>
        <v>8.6741247263986434</v>
      </c>
      <c r="AO32">
        <f t="shared" si="11"/>
        <v>2.3600435174383572</v>
      </c>
      <c r="AP32">
        <f t="shared" si="11"/>
        <v>1.7198866090518616</v>
      </c>
      <c r="AS32">
        <f t="shared" si="12"/>
        <v>1.1857895786574448E-2</v>
      </c>
      <c r="AT32">
        <f t="shared" si="13"/>
        <v>120.22348745968483</v>
      </c>
      <c r="AU32">
        <f t="shared" si="14"/>
        <v>3.7402992947469551</v>
      </c>
      <c r="AV32">
        <f t="shared" si="15"/>
        <v>1.8991497946783802</v>
      </c>
      <c r="AW32">
        <f t="shared" si="16"/>
        <v>1.1737217326748139</v>
      </c>
      <c r="AY32">
        <f t="shared" si="17"/>
        <v>-30</v>
      </c>
      <c r="BK32">
        <f t="shared" si="18"/>
        <v>-30</v>
      </c>
      <c r="BL32">
        <f t="shared" si="19"/>
        <v>1.1857895786574448E-2</v>
      </c>
      <c r="BM32">
        <f t="shared" si="19"/>
        <v>120.22348745968483</v>
      </c>
      <c r="BN32">
        <f t="shared" si="19"/>
        <v>3.7402992947469551</v>
      </c>
      <c r="BO32">
        <f t="shared" si="22"/>
        <v>2.3600435174383572</v>
      </c>
      <c r="BP32">
        <f t="shared" si="22"/>
        <v>1.7198866090518616</v>
      </c>
    </row>
    <row r="33" spans="1:68" x14ac:dyDescent="0.3">
      <c r="A33">
        <v>-31</v>
      </c>
      <c r="B33" s="1">
        <v>-5.3660000000000004E-12</v>
      </c>
      <c r="C33" s="1">
        <v>1.9000000000000001E-14</v>
      </c>
      <c r="E33" s="1">
        <f t="shared" si="0"/>
        <v>-5.3660000000000004E-12</v>
      </c>
      <c r="F33" s="1">
        <f t="shared" si="1"/>
        <v>-4.6678600000000001E-7</v>
      </c>
      <c r="G33" s="1">
        <f t="shared" si="2"/>
        <v>-4.5318200000000003E-5</v>
      </c>
      <c r="H33" s="1">
        <f t="shared" si="3"/>
        <v>-2.1495299999999999E-4</v>
      </c>
      <c r="I33" s="1">
        <f t="shared" si="4"/>
        <v>-4.0571500000000001E-4</v>
      </c>
      <c r="J33" s="1">
        <f t="shared" si="5"/>
        <v>-5.5069199999999998E-4</v>
      </c>
      <c r="L33">
        <f t="shared" si="6"/>
        <v>4.6678600000000001E-7</v>
      </c>
      <c r="M33">
        <f t="shared" si="7"/>
        <v>4.5318200000000003E-5</v>
      </c>
      <c r="N33">
        <f t="shared" si="8"/>
        <v>2.1495299999999999E-4</v>
      </c>
      <c r="O33">
        <f t="shared" si="9"/>
        <v>4.0571500000000001E-4</v>
      </c>
      <c r="P33">
        <f t="shared" si="10"/>
        <v>5.5069199999999998E-4</v>
      </c>
      <c r="AB33">
        <f>1/((-20*A33)-('S1 D1 300K 50L IDVG'!$CN$30*A33)-((A33)^2/2))</f>
        <v>-8.6968467422449179E-4</v>
      </c>
      <c r="AC33">
        <f>1/((-40*A33)-('S1 D1 300K 50L IDVG'!$CN$30*A33)-((A33)^2/2))</f>
        <v>-1.8873549556929065E-3</v>
      </c>
      <c r="AD33">
        <f>1/((-60*A33)-('S1 D1 300K 50L IDVG'!$CN$30*A33)-((A33)^2/2))</f>
        <v>1.1091644048074622E-2</v>
      </c>
      <c r="AE33">
        <f>1/((-80*A33)-('S1 D1 300K 50L IDVG'!$CN$30*A33)-((A33)^2/2))</f>
        <v>1.4081374234732099E-3</v>
      </c>
      <c r="AF33">
        <f>1/((-100*A33)-('S1 D1 300K 50L IDVG'!$CN$30*A33)-((A33)^2/2))</f>
        <v>7.5179041143993519E-4</v>
      </c>
      <c r="AL33">
        <f t="shared" si="11"/>
        <v>-1.7054530320055128E-3</v>
      </c>
      <c r="AM33">
        <f t="shared" si="11"/>
        <v>-0.35932411288416433</v>
      </c>
      <c r="AN33">
        <f t="shared" si="11"/>
        <v>10.016120922628964</v>
      </c>
      <c r="AO33">
        <f t="shared" si="11"/>
        <v>2.4000828289393841</v>
      </c>
      <c r="AP33">
        <f t="shared" si="11"/>
        <v>1.7392646664412201</v>
      </c>
      <c r="AS33">
        <f t="shared" si="12"/>
        <v>1.1810984428627391E-2</v>
      </c>
      <c r="AT33">
        <f t="shared" si="13"/>
        <v>120.53254390061258</v>
      </c>
      <c r="AU33">
        <f t="shared" si="14"/>
        <v>3.8082245288379641</v>
      </c>
      <c r="AV33">
        <f t="shared" si="15"/>
        <v>1.9531197629122621</v>
      </c>
      <c r="AW33">
        <f t="shared" si="16"/>
        <v>1.2123833887171422</v>
      </c>
      <c r="AY33">
        <f t="shared" si="17"/>
        <v>-31</v>
      </c>
      <c r="BK33">
        <f t="shared" si="18"/>
        <v>-31</v>
      </c>
      <c r="BL33">
        <f t="shared" si="19"/>
        <v>1.1810984428627391E-2</v>
      </c>
      <c r="BM33">
        <f t="shared" si="19"/>
        <v>120.53254390061258</v>
      </c>
      <c r="BN33">
        <f t="shared" si="19"/>
        <v>3.8082245288379641</v>
      </c>
      <c r="BO33">
        <f t="shared" si="22"/>
        <v>2.4000828289393841</v>
      </c>
      <c r="BP33">
        <f t="shared" si="22"/>
        <v>1.7392646664412201</v>
      </c>
    </row>
    <row r="34" spans="1:68" x14ac:dyDescent="0.3">
      <c r="A34">
        <v>-32</v>
      </c>
      <c r="B34" s="1">
        <v>-5.4900000000000002E-12</v>
      </c>
      <c r="C34" s="1">
        <v>4.0000000000000003E-15</v>
      </c>
      <c r="E34" s="1">
        <f t="shared" si="0"/>
        <v>-5.4900000000000002E-12</v>
      </c>
      <c r="F34" s="1">
        <f t="shared" si="1"/>
        <v>-4.6700399999999999E-7</v>
      </c>
      <c r="G34" s="1">
        <f t="shared" si="2"/>
        <v>-4.5417200000000003E-5</v>
      </c>
      <c r="H34" s="1">
        <f t="shared" si="3"/>
        <v>-2.18605E-4</v>
      </c>
      <c r="I34" s="1">
        <f t="shared" si="4"/>
        <v>-4.1661600000000002E-4</v>
      </c>
      <c r="J34" s="1">
        <f t="shared" si="5"/>
        <v>-5.67839E-4</v>
      </c>
      <c r="L34">
        <f t="shared" si="6"/>
        <v>4.6700399999999999E-7</v>
      </c>
      <c r="M34">
        <f t="shared" si="7"/>
        <v>4.5417200000000003E-5</v>
      </c>
      <c r="N34">
        <f t="shared" si="8"/>
        <v>2.18605E-4</v>
      </c>
      <c r="O34">
        <f t="shared" si="9"/>
        <v>4.1661600000000002E-4</v>
      </c>
      <c r="P34">
        <f t="shared" si="10"/>
        <v>5.67839E-4</v>
      </c>
      <c r="AB34">
        <f>1/((-20*A34)-('S1 D1 300K 50L IDVG'!$CN$30*A34)-((A34)^2/2))</f>
        <v>-8.3130099723209192E-4</v>
      </c>
      <c r="AC34">
        <f>1/((-40*A34)-('S1 D1 300K 50L IDVG'!$CN$30*A34)-((A34)^2/2))</f>
        <v>-1.7764080684713867E-3</v>
      </c>
      <c r="AD34">
        <f>1/((-60*A34)-('S1 D1 300K 50L IDVG'!$CN$30*A34)-((A34)^2/2))</f>
        <v>1.2975843439761714E-2</v>
      </c>
      <c r="AE34">
        <f>1/((-80*A34)-('S1 D1 300K 50L IDVG'!$CN$30*A34)-((A34)^2/2))</f>
        <v>1.3945712218612978E-3</v>
      </c>
      <c r="AF34">
        <f>1/((-100*A34)-('S1 D1 300K 50L IDVG'!$CN$30*A34)-((A34)^2/2))</f>
        <v>7.3688368343956148E-4</v>
      </c>
      <c r="AL34">
        <f t="shared" si="11"/>
        <v>-1.6309439137230043E-3</v>
      </c>
      <c r="AM34">
        <f t="shared" si="11"/>
        <v>-0.33894030643111422</v>
      </c>
      <c r="AN34">
        <f t="shared" si="11"/>
        <v>11.916694683373052</v>
      </c>
      <c r="AO34">
        <f t="shared" si="11"/>
        <v>2.4408257048880238</v>
      </c>
      <c r="AP34">
        <f t="shared" si="11"/>
        <v>1.7578599918439053</v>
      </c>
      <c r="AS34">
        <f t="shared" si="12"/>
        <v>1.1816500435117389E-2</v>
      </c>
      <c r="AT34">
        <f t="shared" si="13"/>
        <v>120.79585360501746</v>
      </c>
      <c r="AU34">
        <f t="shared" si="14"/>
        <v>3.8729253517123428</v>
      </c>
      <c r="AV34">
        <f t="shared" si="15"/>
        <v>2.0055973852222744</v>
      </c>
      <c r="AW34">
        <f t="shared" si="16"/>
        <v>1.2501335974841714</v>
      </c>
      <c r="AY34">
        <f t="shared" si="17"/>
        <v>-32</v>
      </c>
      <c r="BK34">
        <f t="shared" si="18"/>
        <v>-32</v>
      </c>
      <c r="BL34">
        <f t="shared" si="19"/>
        <v>1.1816500435117389E-2</v>
      </c>
      <c r="BM34">
        <f t="shared" si="19"/>
        <v>120.79585360501746</v>
      </c>
      <c r="BN34">
        <f t="shared" si="19"/>
        <v>3.8729253517123428</v>
      </c>
      <c r="BO34">
        <f t="shared" si="22"/>
        <v>2.4408257048880238</v>
      </c>
      <c r="BP34">
        <f t="shared" si="22"/>
        <v>1.7578599918439053</v>
      </c>
    </row>
    <row r="35" spans="1:68" x14ac:dyDescent="0.3">
      <c r="A35">
        <v>-33</v>
      </c>
      <c r="B35" s="1">
        <v>-6.2160000000000002E-12</v>
      </c>
      <c r="C35" s="1">
        <v>0</v>
      </c>
      <c r="E35" s="1">
        <f t="shared" si="0"/>
        <v>-6.2160000000000002E-12</v>
      </c>
      <c r="F35" s="1">
        <f t="shared" si="1"/>
        <v>-4.6691399999999999E-7</v>
      </c>
      <c r="G35" s="1">
        <f t="shared" si="2"/>
        <v>-4.5494200000000002E-5</v>
      </c>
      <c r="H35" s="1">
        <f t="shared" si="3"/>
        <v>-2.22E-4</v>
      </c>
      <c r="I35" s="1">
        <f t="shared" si="4"/>
        <v>-4.2724000000000001E-4</v>
      </c>
      <c r="J35" s="1">
        <f t="shared" si="5"/>
        <v>-5.8490300000000001E-4</v>
      </c>
      <c r="L35">
        <f t="shared" si="6"/>
        <v>4.6691399999999999E-7</v>
      </c>
      <c r="M35">
        <f t="shared" si="7"/>
        <v>4.5494200000000002E-5</v>
      </c>
      <c r="N35">
        <f t="shared" si="8"/>
        <v>2.22E-4</v>
      </c>
      <c r="O35">
        <f t="shared" si="9"/>
        <v>4.2724000000000001E-4</v>
      </c>
      <c r="P35">
        <f t="shared" si="10"/>
        <v>5.8490300000000001E-4</v>
      </c>
      <c r="AB35">
        <f>1/((-20*A35)-('S1 D1 300K 50L IDVG'!$CN$30*A35)-((A35)^2/2))</f>
        <v>-7.9552887477124035E-4</v>
      </c>
      <c r="AC35">
        <f>1/((-40*A35)-('S1 D1 300K 50L IDVG'!$CN$30*A35)-((A35)^2/2))</f>
        <v>-1.6749706197674323E-3</v>
      </c>
      <c r="AD35">
        <f>1/((-60*A35)-('S1 D1 300K 50L IDVG'!$CN$30*A35)-((A35)^2/2))</f>
        <v>1.5879417410539942E-2</v>
      </c>
      <c r="AE35">
        <f>1/((-80*A35)-('S1 D1 300K 50L IDVG'!$CN$30*A35)-((A35)^2/2))</f>
        <v>1.383174452444589E-3</v>
      </c>
      <c r="AF35">
        <f>1/((-100*A35)-('S1 D1 300K 50L IDVG'!$CN$30*A35)-((A35)^2/2))</f>
        <v>7.2307907763683777E-4</v>
      </c>
      <c r="AL35">
        <f t="shared" si="11"/>
        <v>-1.5604611765918049E-3</v>
      </c>
      <c r="AM35">
        <f t="shared" si="11"/>
        <v>-0.32012777092928907</v>
      </c>
      <c r="AN35">
        <f t="shared" si="11"/>
        <v>14.809747832689578</v>
      </c>
      <c r="AO35">
        <f t="shared" si="11"/>
        <v>2.4826127971621559</v>
      </c>
      <c r="AP35">
        <f t="shared" si="11"/>
        <v>1.7767640925197106</v>
      </c>
      <c r="AS35">
        <f t="shared" si="12"/>
        <v>1.1814223184731611E-2</v>
      </c>
      <c r="AT35">
        <f t="shared" si="13"/>
        <v>121.00065004177679</v>
      </c>
      <c r="AU35">
        <f t="shared" si="14"/>
        <v>3.9330730224841153</v>
      </c>
      <c r="AV35">
        <f t="shared" si="15"/>
        <v>2.0567415242390221</v>
      </c>
      <c r="AW35">
        <f t="shared" si="16"/>
        <v>1.2877010764834473</v>
      </c>
      <c r="AY35">
        <f t="shared" si="17"/>
        <v>-33</v>
      </c>
      <c r="BK35">
        <f t="shared" si="18"/>
        <v>-33</v>
      </c>
      <c r="BL35">
        <f t="shared" si="19"/>
        <v>1.1814223184731611E-2</v>
      </c>
      <c r="BM35">
        <f t="shared" si="19"/>
        <v>121.00065004177679</v>
      </c>
      <c r="BN35">
        <f t="shared" si="19"/>
        <v>3.9330730224841153</v>
      </c>
      <c r="BO35">
        <f t="shared" si="22"/>
        <v>2.4826127971621559</v>
      </c>
      <c r="BP35">
        <f t="shared" si="22"/>
        <v>1.7767640925197106</v>
      </c>
    </row>
    <row r="36" spans="1:68" x14ac:dyDescent="0.3">
      <c r="A36">
        <v>-34</v>
      </c>
      <c r="B36" s="1">
        <v>-5.9939999999999997E-12</v>
      </c>
      <c r="C36" s="1">
        <v>-1.1E-14</v>
      </c>
      <c r="E36" s="1">
        <f t="shared" si="0"/>
        <v>-5.9939999999999997E-12</v>
      </c>
      <c r="F36" s="1">
        <f t="shared" si="1"/>
        <v>-4.6601599999999998E-7</v>
      </c>
      <c r="G36" s="1">
        <f t="shared" si="2"/>
        <v>-4.5566999999999999E-5</v>
      </c>
      <c r="H36" s="1">
        <f t="shared" si="3"/>
        <v>-2.25042E-4</v>
      </c>
      <c r="I36" s="1">
        <f t="shared" si="4"/>
        <v>-4.3755299999999998E-4</v>
      </c>
      <c r="J36" s="1">
        <f t="shared" si="5"/>
        <v>-6.0153400000000003E-4</v>
      </c>
      <c r="L36">
        <f t="shared" si="6"/>
        <v>4.6601599999999998E-7</v>
      </c>
      <c r="M36">
        <f t="shared" si="7"/>
        <v>4.5566999999999999E-5</v>
      </c>
      <c r="N36">
        <f t="shared" si="8"/>
        <v>2.25042E-4</v>
      </c>
      <c r="O36">
        <f t="shared" si="9"/>
        <v>4.3755299999999998E-4</v>
      </c>
      <c r="P36">
        <f t="shared" si="10"/>
        <v>6.0153400000000003E-4</v>
      </c>
      <c r="AB36">
        <f>1/((-20*A36)-('S1 D1 300K 50L IDVG'!$CN$30*A36)-((A36)^2/2))</f>
        <v>-7.6212711362500993E-4</v>
      </c>
      <c r="AC36">
        <f>1/((-40*A36)-('S1 D1 300K 50L IDVG'!$CN$30*A36)-((A36)^2/2))</f>
        <v>-1.581985422792289E-3</v>
      </c>
      <c r="AD36">
        <f>1/((-60*A36)-('S1 D1 300K 50L IDVG'!$CN$30*A36)-((A36)^2/2))</f>
        <v>2.0884271887055678E-2</v>
      </c>
      <c r="AE36">
        <f>1/((-80*A36)-('S1 D1 300K 50L IDVG'!$CN$30*A36)-((A36)^2/2))</f>
        <v>1.373847314261768E-3</v>
      </c>
      <c r="AF36">
        <f>1/((-100*A36)-('S1 D1 300K 50L IDVG'!$CN$30*A36)-((A36)^2/2))</f>
        <v>7.1028633352554775E-4</v>
      </c>
      <c r="AL36">
        <f t="shared" si="11"/>
        <v>-1.4920671361015655E-3</v>
      </c>
      <c r="AM36">
        <f t="shared" si="11"/>
        <v>-0.3028398613719992</v>
      </c>
      <c r="AN36">
        <f t="shared" si="11"/>
        <v>19.74435913460767</v>
      </c>
      <c r="AO36">
        <f t="shared" si="11"/>
        <v>2.52539466942173</v>
      </c>
      <c r="AP36">
        <f t="shared" si="11"/>
        <v>1.7949558164823627</v>
      </c>
      <c r="AS36">
        <f t="shared" si="12"/>
        <v>1.1791501286437944E-2</v>
      </c>
      <c r="AT36">
        <f t="shared" si="13"/>
        <v>121.19427576380379</v>
      </c>
      <c r="AU36">
        <f t="shared" si="14"/>
        <v>3.9869667528192356</v>
      </c>
      <c r="AV36">
        <f t="shared" si="15"/>
        <v>2.1063885033127909</v>
      </c>
      <c r="AW36">
        <f t="shared" si="16"/>
        <v>1.3243152785015535</v>
      </c>
      <c r="AY36">
        <f t="shared" si="17"/>
        <v>-34</v>
      </c>
      <c r="BK36">
        <f t="shared" si="18"/>
        <v>-34</v>
      </c>
      <c r="BL36">
        <f t="shared" si="19"/>
        <v>1.1791501286437944E-2</v>
      </c>
      <c r="BM36">
        <f t="shared" si="19"/>
        <v>121.19427576380379</v>
      </c>
      <c r="BN36">
        <f t="shared" si="19"/>
        <v>3.9869667528192356</v>
      </c>
      <c r="BO36">
        <f t="shared" si="22"/>
        <v>2.52539466942173</v>
      </c>
      <c r="BP36">
        <f t="shared" si="22"/>
        <v>1.7949558164823627</v>
      </c>
    </row>
    <row r="37" spans="1:68" x14ac:dyDescent="0.3">
      <c r="A37">
        <v>-35</v>
      </c>
      <c r="B37" s="1">
        <v>-6.2950000000000001E-12</v>
      </c>
      <c r="C37" s="1">
        <v>1.7E-14</v>
      </c>
      <c r="E37" s="1">
        <f t="shared" si="0"/>
        <v>-6.2950000000000001E-12</v>
      </c>
      <c r="F37" s="1">
        <f t="shared" si="1"/>
        <v>-4.6446400000000002E-7</v>
      </c>
      <c r="G37" s="1">
        <f t="shared" si="2"/>
        <v>-4.5614200000000001E-5</v>
      </c>
      <c r="H37" s="1">
        <f t="shared" si="3"/>
        <v>-2.27968E-4</v>
      </c>
      <c r="I37" s="1">
        <f t="shared" si="4"/>
        <v>-4.47491E-4</v>
      </c>
      <c r="J37" s="1">
        <f t="shared" si="5"/>
        <v>-6.1786700000000003E-4</v>
      </c>
      <c r="L37">
        <f t="shared" si="6"/>
        <v>4.6446400000000002E-7</v>
      </c>
      <c r="M37">
        <f t="shared" si="7"/>
        <v>4.5614200000000001E-5</v>
      </c>
      <c r="N37">
        <f t="shared" si="8"/>
        <v>2.27968E-4</v>
      </c>
      <c r="O37">
        <f t="shared" si="9"/>
        <v>4.47491E-4</v>
      </c>
      <c r="P37">
        <f t="shared" si="10"/>
        <v>6.1786700000000003E-4</v>
      </c>
      <c r="AB37">
        <f>1/((-20*A37)-('S1 D1 300K 50L IDVG'!$CN$30*A37)-((A37)^2/2))</f>
        <v>-7.308826203839021E-4</v>
      </c>
      <c r="AC37">
        <f>1/((-40*A37)-('S1 D1 300K 50L IDVG'!$CN$30*A37)-((A37)^2/2))</f>
        <v>-1.4965383088662353E-3</v>
      </c>
      <c r="AD37">
        <f>1/((-60*A37)-('S1 D1 300K 50L IDVG'!$CN$30*A37)-((A37)^2/2))</f>
        <v>3.1455200835108249E-2</v>
      </c>
      <c r="AE37">
        <f>1/((-80*A37)-('S1 D1 300K 50L IDVG'!$CN$30*A37)-((A37)^2/2))</f>
        <v>1.3665099257071508E-3</v>
      </c>
      <c r="AF37">
        <f>1/((-100*A37)-('S1 D1 300K 50L IDVG'!$CN$30*A37)-((A37)^2/2))</f>
        <v>6.9842583785127785E-4</v>
      </c>
      <c r="AL37">
        <f t="shared" si="11"/>
        <v>-1.4261323042772235E-3</v>
      </c>
      <c r="AM37">
        <f t="shared" si="11"/>
        <v>-0.28677944866294375</v>
      </c>
      <c r="AN37">
        <f t="shared" si="11"/>
        <v>30.124959799414857</v>
      </c>
      <c r="AO37">
        <f t="shared" si="11"/>
        <v>2.5689592788315139</v>
      </c>
      <c r="AP37">
        <f t="shared" si="11"/>
        <v>1.8129065677986396</v>
      </c>
      <c r="AS37">
        <f t="shared" si="12"/>
        <v>1.175223136867428E-2</v>
      </c>
      <c r="AT37">
        <f t="shared" si="13"/>
        <v>121.31981331984329</v>
      </c>
      <c r="AU37">
        <f t="shared" si="14"/>
        <v>4.0388053639173824</v>
      </c>
      <c r="AV37">
        <f t="shared" si="15"/>
        <v>2.1542302252205885</v>
      </c>
      <c r="AW37">
        <f t="shared" si="16"/>
        <v>1.3602734146065214</v>
      </c>
      <c r="AY37">
        <f t="shared" si="17"/>
        <v>-35</v>
      </c>
      <c r="BK37">
        <f t="shared" si="18"/>
        <v>-35</v>
      </c>
      <c r="BL37">
        <f t="shared" si="19"/>
        <v>1.175223136867428E-2</v>
      </c>
      <c r="BM37">
        <f t="shared" si="19"/>
        <v>121.31981331984329</v>
      </c>
      <c r="BN37">
        <f t="shared" si="19"/>
        <v>4.0388053639173824</v>
      </c>
      <c r="BO37">
        <f t="shared" si="22"/>
        <v>2.5689592788315139</v>
      </c>
      <c r="BP37">
        <f t="shared" si="22"/>
        <v>1.8129065677986396</v>
      </c>
    </row>
    <row r="38" spans="1:68" x14ac:dyDescent="0.3">
      <c r="A38">
        <v>-36</v>
      </c>
      <c r="B38" s="1">
        <v>-6.4520000000000004E-12</v>
      </c>
      <c r="C38" s="1">
        <v>-2.0000000000000002E-15</v>
      </c>
      <c r="E38" s="1">
        <f t="shared" si="0"/>
        <v>-6.4520000000000004E-12</v>
      </c>
      <c r="F38" s="1">
        <f t="shared" si="1"/>
        <v>-4.6539099999999999E-7</v>
      </c>
      <c r="G38" s="1">
        <f t="shared" si="2"/>
        <v>-4.5633100000000002E-5</v>
      </c>
      <c r="H38" s="1">
        <f t="shared" si="3"/>
        <v>-2.3055100000000001E-4</v>
      </c>
      <c r="I38" s="1">
        <f t="shared" si="4"/>
        <v>-4.5734999999999998E-4</v>
      </c>
      <c r="J38" s="1">
        <f t="shared" si="5"/>
        <v>-6.3382200000000003E-4</v>
      </c>
      <c r="L38">
        <f t="shared" si="6"/>
        <v>4.6539099999999999E-7</v>
      </c>
      <c r="M38">
        <f t="shared" si="7"/>
        <v>4.5633100000000002E-5</v>
      </c>
      <c r="N38">
        <f t="shared" si="8"/>
        <v>2.3055100000000001E-4</v>
      </c>
      <c r="O38">
        <f t="shared" si="9"/>
        <v>4.5734999999999998E-4</v>
      </c>
      <c r="P38">
        <f t="shared" si="10"/>
        <v>6.3382200000000003E-4</v>
      </c>
      <c r="AB38">
        <f>1/((-20*A38)-('S1 D1 300K 50L IDVG'!$CN$30*A38)-((A38)^2/2))</f>
        <v>-7.0160646585894584E-4</v>
      </c>
      <c r="AC38">
        <f>1/((-40*A38)-('S1 D1 300K 50L IDVG'!$CN$30*A38)-((A38)^2/2))</f>
        <v>-1.4178355100485922E-3</v>
      </c>
      <c r="AD38">
        <f>1/((-60*A38)-('S1 D1 300K 50L IDVG'!$CN$30*A38)-((A38)^2/2))</f>
        <v>6.8029217479791945E-2</v>
      </c>
      <c r="AE38">
        <f>1/((-80*A38)-('S1 D1 300K 50L IDVG'!$CN$30*A38)-((A38)^2/2))</f>
        <v>1.3611005718836108E-3</v>
      </c>
      <c r="AF38">
        <f>1/((-100*A38)-('S1 D1 300K 50L IDVG'!$CN$30*A38)-((A38)^2/2))</f>
        <v>6.8742716578209086E-4</v>
      </c>
      <c r="AL38">
        <f t="shared" si="11"/>
        <v>-1.3717396360747875E-3</v>
      </c>
      <c r="AM38">
        <f t="shared" si="11"/>
        <v>-0.27181032287329482</v>
      </c>
      <c r="AN38">
        <f t="shared" si="11"/>
        <v>65.890470731033162</v>
      </c>
      <c r="AO38">
        <f t="shared" si="11"/>
        <v>2.6151645733707247</v>
      </c>
      <c r="AP38">
        <f t="shared" si="11"/>
        <v>1.8304342128117856</v>
      </c>
      <c r="AS38">
        <f t="shared" si="12"/>
        <v>1.1775687047647808E-2</v>
      </c>
      <c r="AT38">
        <f t="shared" si="13"/>
        <v>121.37008153613877</v>
      </c>
      <c r="AU38">
        <f t="shared" si="14"/>
        <v>4.0845672000303397</v>
      </c>
      <c r="AV38">
        <f t="shared" si="15"/>
        <v>2.2016916396187542</v>
      </c>
      <c r="AW38">
        <f t="shared" si="16"/>
        <v>1.3953993597209993</v>
      </c>
      <c r="AY38">
        <f t="shared" si="17"/>
        <v>-36</v>
      </c>
      <c r="BK38">
        <f t="shared" si="18"/>
        <v>-36</v>
      </c>
      <c r="BL38">
        <f t="shared" si="19"/>
        <v>1.1775687047647808E-2</v>
      </c>
      <c r="BM38">
        <f t="shared" si="19"/>
        <v>121.37008153613877</v>
      </c>
      <c r="BN38">
        <f t="shared" si="19"/>
        <v>4.0845672000303397</v>
      </c>
      <c r="BO38">
        <f t="shared" si="22"/>
        <v>2.6151645733707247</v>
      </c>
      <c r="BP38">
        <f t="shared" si="22"/>
        <v>1.8304342128117856</v>
      </c>
    </row>
    <row r="39" spans="1:68" x14ac:dyDescent="0.3">
      <c r="A39">
        <v>-37</v>
      </c>
      <c r="B39" s="1">
        <v>-6.619E-12</v>
      </c>
      <c r="C39" s="1">
        <v>2.5000000000000001E-14</v>
      </c>
      <c r="E39" s="1">
        <f t="shared" si="0"/>
        <v>-6.619E-12</v>
      </c>
      <c r="F39" s="1">
        <f t="shared" si="1"/>
        <v>-4.6454400000000001E-7</v>
      </c>
      <c r="G39" s="1">
        <f t="shared" si="2"/>
        <v>-4.5649799999999998E-5</v>
      </c>
      <c r="H39" s="1">
        <f t="shared" si="3"/>
        <v>-2.32988E-4</v>
      </c>
      <c r="I39" s="1">
        <f t="shared" si="4"/>
        <v>-4.6648300000000001E-4</v>
      </c>
      <c r="J39" s="1">
        <f t="shared" si="5"/>
        <v>-6.4963499999999997E-4</v>
      </c>
      <c r="L39">
        <f t="shared" si="6"/>
        <v>4.6454400000000001E-7</v>
      </c>
      <c r="M39">
        <f t="shared" si="7"/>
        <v>4.5649799999999998E-5</v>
      </c>
      <c r="N39">
        <f t="shared" si="8"/>
        <v>2.32988E-4</v>
      </c>
      <c r="O39">
        <f t="shared" si="9"/>
        <v>4.6648300000000001E-4</v>
      </c>
      <c r="P39">
        <f t="shared" si="10"/>
        <v>6.4963499999999997E-4</v>
      </c>
      <c r="AB39">
        <f>1/((-20*A39)-('S1 D1 300K 50L IDVG'!$CN$30*A39)-((A39)^2/2))</f>
        <v>-6.7413059008872712E-4</v>
      </c>
      <c r="AC39">
        <f>1/((-40*A39)-('S1 D1 300K 50L IDVG'!$CN$30*A39)-((A39)^2/2))</f>
        <v>-1.3451851095132141E-3</v>
      </c>
      <c r="AD39">
        <f>1/((-60*A39)-('S1 D1 300K 50L IDVG'!$CN$30*A39)-((A39)^2/2))</f>
        <v>-0.29480156037920446</v>
      </c>
      <c r="AE39">
        <f>1/((-80*A39)-('S1 D1 300K 50L IDVG'!$CN$30*A39)-((A39)^2/2))</f>
        <v>1.3575743848289856E-3</v>
      </c>
      <c r="AF39">
        <f>1/((-100*A39)-('S1 D1 300K 50L IDVG'!$CN$30*A39)-((A39)^2/2))</f>
        <v>6.7722786010568586E-4</v>
      </c>
      <c r="AL39">
        <f t="shared" si="11"/>
        <v>-1.3156216578912288E-3</v>
      </c>
      <c r="AM39">
        <f t="shared" si="11"/>
        <v>-0.25797703971540392</v>
      </c>
      <c r="AN39">
        <f t="shared" si="11"/>
        <v>-288.55157939146352</v>
      </c>
      <c r="AO39">
        <f t="shared" si="11"/>
        <v>2.6604774418350301</v>
      </c>
      <c r="AP39">
        <f t="shared" si="11"/>
        <v>1.8482654941464522</v>
      </c>
      <c r="AS39">
        <f t="shared" si="12"/>
        <v>1.1754255591239417E-2</v>
      </c>
      <c r="AT39">
        <f t="shared" si="13"/>
        <v>121.41449842566968</v>
      </c>
      <c r="AU39">
        <f t="shared" si="14"/>
        <v>4.1277424205519324</v>
      </c>
      <c r="AV39">
        <f t="shared" si="15"/>
        <v>2.2456580761436</v>
      </c>
      <c r="AW39">
        <f t="shared" si="16"/>
        <v>1.4302126828231763</v>
      </c>
      <c r="AY39">
        <f t="shared" si="17"/>
        <v>-37</v>
      </c>
      <c r="BK39">
        <f t="shared" si="18"/>
        <v>-37</v>
      </c>
      <c r="BL39">
        <f t="shared" si="19"/>
        <v>1.1754255591239417E-2</v>
      </c>
      <c r="BM39">
        <f t="shared" si="19"/>
        <v>121.41449842566968</v>
      </c>
      <c r="BN39">
        <f t="shared" si="19"/>
        <v>4.1277424205519324</v>
      </c>
      <c r="BO39">
        <f t="shared" si="22"/>
        <v>2.6604774418350301</v>
      </c>
      <c r="BP39">
        <f t="shared" si="22"/>
        <v>1.8482654941464522</v>
      </c>
    </row>
    <row r="40" spans="1:68" x14ac:dyDescent="0.3">
      <c r="A40">
        <v>-38</v>
      </c>
      <c r="B40" s="1">
        <v>-7.3609999999999998E-12</v>
      </c>
      <c r="C40" s="1">
        <v>2.3999999999999999E-14</v>
      </c>
      <c r="E40" s="1">
        <f t="shared" si="0"/>
        <v>-7.3609999999999998E-12</v>
      </c>
      <c r="F40" s="1">
        <f t="shared" si="1"/>
        <v>-4.6400700000000001E-7</v>
      </c>
      <c r="G40" s="1">
        <f t="shared" si="2"/>
        <v>-4.5656299999999999E-5</v>
      </c>
      <c r="H40" s="1">
        <f t="shared" si="3"/>
        <v>-2.35171E-4</v>
      </c>
      <c r="I40" s="1">
        <f t="shared" si="4"/>
        <v>-4.75537E-4</v>
      </c>
      <c r="J40" s="1">
        <f t="shared" si="5"/>
        <v>-6.6526400000000005E-4</v>
      </c>
      <c r="L40">
        <f t="shared" si="6"/>
        <v>4.6400700000000001E-7</v>
      </c>
      <c r="M40">
        <f t="shared" si="7"/>
        <v>4.5656299999999999E-5</v>
      </c>
      <c r="N40">
        <f t="shared" si="8"/>
        <v>2.35171E-4</v>
      </c>
      <c r="O40">
        <f t="shared" si="9"/>
        <v>4.75537E-4</v>
      </c>
      <c r="P40">
        <f t="shared" si="10"/>
        <v>6.6526400000000005E-4</v>
      </c>
      <c r="AB40">
        <f>1/((-20*A40)-('S1 D1 300K 50L IDVG'!$CN$30*A40)-((A40)^2/2))</f>
        <v>-6.4830502973549971E-4</v>
      </c>
      <c r="AC40">
        <f>1/((-40*A40)-('S1 D1 300K 50L IDVG'!$CN$30*A40)-((A40)^2/2))</f>
        <v>-1.2779817441379148E-3</v>
      </c>
      <c r="AD40">
        <f>1/((-60*A40)-('S1 D1 300K 50L IDVG'!$CN$30*A40)-((A40)^2/2))</f>
        <v>-4.4476485276329157E-2</v>
      </c>
      <c r="AE40">
        <f>1/((-80*A40)-('S1 D1 300K 50L IDVG'!$CN$30*A40)-((A40)^2/2))</f>
        <v>1.3559024029792955E-3</v>
      </c>
      <c r="AF40">
        <f>1/((-100*A40)-('S1 D1 300K 50L IDVG'!$CN$30*A40)-((A40)^2/2))</f>
        <v>6.6777240473227858E-4</v>
      </c>
      <c r="AL40">
        <f t="shared" si="11"/>
        <v>-1.2637583783922817E-3</v>
      </c>
      <c r="AM40">
        <f t="shared" si="11"/>
        <v>-0.24512380403326561</v>
      </c>
      <c r="AN40">
        <f t="shared" si="11"/>
        <v>-43.941446624463062</v>
      </c>
      <c r="AO40">
        <f t="shared" si="11"/>
        <v>2.708774600776676</v>
      </c>
      <c r="AP40">
        <f t="shared" si="11"/>
        <v>1.8663049820067541</v>
      </c>
      <c r="AS40">
        <f t="shared" si="12"/>
        <v>1.1740667997270932E-2</v>
      </c>
      <c r="AT40">
        <f t="shared" si="13"/>
        <v>121.43178643656495</v>
      </c>
      <c r="AU40">
        <f t="shared" si="14"/>
        <v>4.1664176386063598</v>
      </c>
      <c r="AV40">
        <f t="shared" si="15"/>
        <v>2.2892442051588144</v>
      </c>
      <c r="AW40">
        <f t="shared" si="16"/>
        <v>1.4646209182474432</v>
      </c>
      <c r="AY40">
        <f t="shared" si="17"/>
        <v>-38</v>
      </c>
      <c r="BK40">
        <f t="shared" si="18"/>
        <v>-38</v>
      </c>
      <c r="BL40">
        <f t="shared" si="19"/>
        <v>1.1740667997270932E-2</v>
      </c>
      <c r="BM40">
        <f t="shared" si="19"/>
        <v>121.43178643656495</v>
      </c>
      <c r="BN40">
        <f t="shared" si="19"/>
        <v>4.1664176386063598</v>
      </c>
      <c r="BO40">
        <f t="shared" si="22"/>
        <v>2.708774600776676</v>
      </c>
      <c r="BP40">
        <f t="shared" si="22"/>
        <v>1.8663049820067541</v>
      </c>
    </row>
    <row r="41" spans="1:68" x14ac:dyDescent="0.3">
      <c r="A41">
        <v>-39</v>
      </c>
      <c r="B41" s="1">
        <v>-7.6520000000000001E-12</v>
      </c>
      <c r="C41" s="1">
        <v>-2.0000000000000002E-15</v>
      </c>
      <c r="E41" s="1">
        <f t="shared" si="0"/>
        <v>-7.6520000000000001E-12</v>
      </c>
      <c r="F41" s="1">
        <f t="shared" si="1"/>
        <v>-4.6321500000000001E-7</v>
      </c>
      <c r="G41" s="1">
        <f t="shared" si="2"/>
        <v>-4.5670899999999997E-5</v>
      </c>
      <c r="H41" s="1">
        <f t="shared" si="3"/>
        <v>-2.37259E-4</v>
      </c>
      <c r="I41" s="1">
        <f t="shared" si="4"/>
        <v>-4.8424600000000003E-4</v>
      </c>
      <c r="J41" s="1">
        <f t="shared" si="5"/>
        <v>-6.8056900000000001E-4</v>
      </c>
      <c r="L41">
        <f t="shared" si="6"/>
        <v>4.6321500000000001E-7</v>
      </c>
      <c r="M41">
        <f t="shared" si="7"/>
        <v>4.5670899999999997E-5</v>
      </c>
      <c r="N41">
        <f t="shared" si="8"/>
        <v>2.37259E-4</v>
      </c>
      <c r="O41">
        <f t="shared" si="9"/>
        <v>4.8424600000000003E-4</v>
      </c>
      <c r="P41">
        <f t="shared" si="10"/>
        <v>6.8056900000000001E-4</v>
      </c>
      <c r="AB41">
        <f>1/((-20*A41)-('S1 D1 300K 50L IDVG'!$CN$30*A41)-((A41)^2/2))</f>
        <v>-6.2399557393170622E-4</v>
      </c>
      <c r="AC41">
        <f>1/((-40*A41)-('S1 D1 300K 50L IDVG'!$CN$30*A41)-((A41)^2/2))</f>
        <v>-1.2156939232994264E-3</v>
      </c>
      <c r="AD41">
        <f>1/((-60*A41)-('S1 D1 300K 50L IDVG'!$CN$30*A41)-((A41)^2/2))</f>
        <v>-2.3487703282108089E-2</v>
      </c>
      <c r="AE41">
        <f>1/((-80*A41)-('S1 D1 300K 50L IDVG'!$CN$30*A41)-((A41)^2/2))</f>
        <v>1.3560709726149786E-3</v>
      </c>
      <c r="AF41">
        <f>1/((-100*A41)-('S1 D1 300K 50L IDVG'!$CN$30*A41)-((A41)^2/2))</f>
        <v>6.5901135776344098E-4</v>
      </c>
      <c r="AL41">
        <f t="shared" si="11"/>
        <v>-1.2142951156865831E-3</v>
      </c>
      <c r="AM41">
        <f t="shared" si="11"/>
        <v>-0.23325122880586083</v>
      </c>
      <c r="AN41">
        <f t="shared" si="11"/>
        <v>-23.41118365888466</v>
      </c>
      <c r="AO41">
        <f t="shared" si="11"/>
        <v>2.7587261164627663</v>
      </c>
      <c r="AP41">
        <f t="shared" si="11"/>
        <v>1.8841921369708114</v>
      </c>
      <c r="AS41">
        <f t="shared" si="12"/>
        <v>1.1720628193876073E-2</v>
      </c>
      <c r="AT41">
        <f t="shared" si="13"/>
        <v>121.4706179687297</v>
      </c>
      <c r="AU41">
        <f t="shared" si="14"/>
        <v>4.2034097848718863</v>
      </c>
      <c r="AV41">
        <f t="shared" si="15"/>
        <v>2.3311694975813348</v>
      </c>
      <c r="AW41">
        <f t="shared" si="16"/>
        <v>1.4983158471084321</v>
      </c>
      <c r="AY41">
        <f t="shared" si="17"/>
        <v>-39</v>
      </c>
      <c r="BK41">
        <f t="shared" si="18"/>
        <v>-39</v>
      </c>
      <c r="BL41">
        <f t="shared" si="19"/>
        <v>1.1720628193876073E-2</v>
      </c>
      <c r="BM41">
        <f t="shared" si="19"/>
        <v>121.4706179687297</v>
      </c>
      <c r="BN41">
        <f t="shared" si="19"/>
        <v>4.2034097848718863</v>
      </c>
      <c r="BO41">
        <f t="shared" si="22"/>
        <v>2.7587261164627663</v>
      </c>
      <c r="BP41">
        <f t="shared" si="22"/>
        <v>1.8841921369708114</v>
      </c>
    </row>
    <row r="42" spans="1:68" x14ac:dyDescent="0.3">
      <c r="A42">
        <v>-40</v>
      </c>
      <c r="B42" s="1">
        <v>-8.1340000000000007E-12</v>
      </c>
      <c r="C42" s="1">
        <v>1.1999999999999999E-14</v>
      </c>
      <c r="E42" s="1">
        <f t="shared" si="0"/>
        <v>-8.1340000000000007E-12</v>
      </c>
      <c r="F42" s="1">
        <f t="shared" si="1"/>
        <v>-4.63677E-7</v>
      </c>
      <c r="G42" s="1">
        <f t="shared" si="2"/>
        <v>-4.5674699999999998E-5</v>
      </c>
      <c r="H42" s="1">
        <f t="shared" si="3"/>
        <v>-2.39075E-4</v>
      </c>
      <c r="I42" s="1">
        <f t="shared" si="4"/>
        <v>-4.9269299999999999E-4</v>
      </c>
      <c r="J42" s="1">
        <f t="shared" si="5"/>
        <v>-6.9560599999999998E-4</v>
      </c>
      <c r="L42">
        <f t="shared" si="6"/>
        <v>4.63677E-7</v>
      </c>
      <c r="M42">
        <f t="shared" si="7"/>
        <v>4.5674699999999998E-5</v>
      </c>
      <c r="N42">
        <f t="shared" si="8"/>
        <v>2.39075E-4</v>
      </c>
      <c r="O42">
        <f t="shared" si="9"/>
        <v>4.9269299999999999E-4</v>
      </c>
      <c r="P42">
        <f t="shared" si="10"/>
        <v>6.9560599999999998E-4</v>
      </c>
      <c r="AB42">
        <f>1/((-20*A42)-('S1 D1 300K 50L IDVG'!$CN$30*A42)-((A42)^2/2))</f>
        <v>-6.0108177344252991E-4</v>
      </c>
      <c r="AC42">
        <f>1/((-40*A42)-('S1 D1 300K 50L IDVG'!$CN$30*A42)-((A42)^2/2))</f>
        <v>-1.1578534645098624E-3</v>
      </c>
      <c r="AD42">
        <f>1/((-60*A42)-('S1 D1 300K 50L IDVG'!$CN$30*A42)-((A42)^2/2))</f>
        <v>-1.5706687429309075E-2</v>
      </c>
      <c r="AE42">
        <f>1/((-80*A42)-('S1 D1 300K 50L IDVG'!$CN$30*A42)-((A42)^2/2))</f>
        <v>1.3580814680154343E-3</v>
      </c>
      <c r="AF42">
        <f>1/((-100*A42)-('S1 D1 300K 50L IDVG'!$CN$30*A42)-((A42)^2/2))</f>
        <v>6.5090061634886262E-4</v>
      </c>
      <c r="AL42">
        <f t="shared" si="11"/>
        <v>-1.1708715066595461E-3</v>
      </c>
      <c r="AM42">
        <f t="shared" si="11"/>
        <v>-0.22217205264783568</v>
      </c>
      <c r="AN42">
        <f t="shared" si="11"/>
        <v>-15.775345881167601</v>
      </c>
      <c r="AO42">
        <f t="shared" si="11"/>
        <v>2.8110096695504745</v>
      </c>
      <c r="AP42">
        <f t="shared" si="11"/>
        <v>1.9021209401626888</v>
      </c>
      <c r="AS42">
        <f t="shared" si="12"/>
        <v>1.1732318079189742E-2</v>
      </c>
      <c r="AT42">
        <f t="shared" si="13"/>
        <v>121.48072480586848</v>
      </c>
      <c r="AU42">
        <f t="shared" si="14"/>
        <v>4.2355830308576117</v>
      </c>
      <c r="AV42">
        <f t="shared" si="15"/>
        <v>2.3718335169972296</v>
      </c>
      <c r="AW42">
        <f t="shared" si="16"/>
        <v>1.5314207569602907</v>
      </c>
      <c r="AY42">
        <f t="shared" si="17"/>
        <v>-40</v>
      </c>
      <c r="BK42">
        <f t="shared" si="18"/>
        <v>-40</v>
      </c>
      <c r="BL42">
        <f t="shared" si="19"/>
        <v>1.1732318079189742E-2</v>
      </c>
      <c r="BM42">
        <f t="shared" si="19"/>
        <v>121.48072480586848</v>
      </c>
      <c r="BN42">
        <f t="shared" si="19"/>
        <v>4.2355830308576117</v>
      </c>
      <c r="BO42">
        <f t="shared" si="22"/>
        <v>2.8110096695504745</v>
      </c>
      <c r="BP42">
        <f t="shared" si="22"/>
        <v>1.9021209401626888</v>
      </c>
    </row>
    <row r="43" spans="1:68" ht="15" thickBot="1" x14ac:dyDescent="0.35">
      <c r="A43">
        <v>-41</v>
      </c>
      <c r="B43" s="1">
        <v>-8.6509999999999994E-12</v>
      </c>
      <c r="C43" s="1">
        <v>2.6999999999999999E-14</v>
      </c>
      <c r="E43" s="1">
        <f t="shared" si="0"/>
        <v>-8.6509999999999994E-12</v>
      </c>
      <c r="F43" s="1">
        <f t="shared" si="1"/>
        <v>-4.62645E-7</v>
      </c>
      <c r="G43" s="1">
        <f t="shared" si="2"/>
        <v>-4.5682900000000003E-5</v>
      </c>
      <c r="H43" s="1">
        <f t="shared" si="3"/>
        <v>-2.4076499999999999E-4</v>
      </c>
      <c r="I43" s="1">
        <f t="shared" si="4"/>
        <v>-5.0062900000000005E-4</v>
      </c>
      <c r="J43" s="1">
        <f t="shared" si="5"/>
        <v>-7.1020299999999996E-4</v>
      </c>
      <c r="L43">
        <f t="shared" si="6"/>
        <v>4.62645E-7</v>
      </c>
      <c r="M43">
        <f t="shared" si="7"/>
        <v>4.5682900000000003E-5</v>
      </c>
      <c r="N43">
        <f t="shared" si="8"/>
        <v>2.4076499999999999E-4</v>
      </c>
      <c r="O43">
        <f t="shared" si="9"/>
        <v>5.0062900000000005E-4</v>
      </c>
      <c r="P43">
        <f t="shared" si="10"/>
        <v>7.1020299999999996E-4</v>
      </c>
      <c r="AB43">
        <f>1/((-20*A43)-('S1 D1 300K 50L IDVG'!$CN$30*A43)-((A43)^2/2))</f>
        <v>-5.79455242684884E-4</v>
      </c>
      <c r="AC43">
        <f>1/((-40*A43)-('S1 D1 300K 50L IDVG'!$CN$30*A43)-((A43)^2/2))</f>
        <v>-1.1040466513033409E-3</v>
      </c>
      <c r="AD43">
        <f>1/((-60*A43)-('S1 D1 300K 50L IDVG'!$CN$30*A43)-((A43)^2/2))</f>
        <v>-1.16606072315659E-2</v>
      </c>
      <c r="AE43">
        <f>1/((-80*A43)-('S1 D1 300K 50L IDVG'!$CN$30*A43)-((A43)^2/2))</f>
        <v>1.361950319558148E-3</v>
      </c>
      <c r="AF43">
        <f>1/((-100*A43)-('S1 D1 300K 50L IDVG'!$CN$30*A43)-((A43)^2/2))</f>
        <v>6.4340079098813656E-4</v>
      </c>
      <c r="AL43">
        <f t="shared" si="11"/>
        <v>-1.1262320805166589E-3</v>
      </c>
      <c r="AM43">
        <f t="shared" si="11"/>
        <v>-0.21188548895233036</v>
      </c>
      <c r="AN43">
        <f t="shared" si="11"/>
        <v>-11.794367217605528</v>
      </c>
      <c r="AO43">
        <f t="shared" si="11"/>
        <v>2.8644245935639878</v>
      </c>
      <c r="AP43">
        <f t="shared" si="11"/>
        <v>1.9196595664062406</v>
      </c>
      <c r="AS43">
        <f t="shared" si="12"/>
        <v>1.1706205608099469E-2</v>
      </c>
      <c r="AT43">
        <f t="shared" si="13"/>
        <v>121.50253429653637</v>
      </c>
      <c r="AU43">
        <f t="shared" si="14"/>
        <v>4.2655239921549013</v>
      </c>
      <c r="AV43">
        <f t="shared" si="15"/>
        <v>2.4100375726482945</v>
      </c>
      <c r="AW43">
        <f t="shared" si="16"/>
        <v>1.5635569788867107</v>
      </c>
      <c r="AY43">
        <f t="shared" si="17"/>
        <v>-41</v>
      </c>
      <c r="BK43">
        <f t="shared" si="18"/>
        <v>-41</v>
      </c>
      <c r="BL43">
        <f t="shared" si="19"/>
        <v>1.1706205608099469E-2</v>
      </c>
      <c r="BM43">
        <f t="shared" si="19"/>
        <v>121.50253429653637</v>
      </c>
      <c r="BN43">
        <f t="shared" si="19"/>
        <v>4.2655239921549013</v>
      </c>
      <c r="BO43">
        <f t="shared" si="22"/>
        <v>2.8644245935639878</v>
      </c>
      <c r="BP43">
        <f t="shared" si="22"/>
        <v>1.9196595664062406</v>
      </c>
    </row>
    <row r="44" spans="1:68" ht="15" thickTop="1" x14ac:dyDescent="0.3">
      <c r="A44">
        <v>-42</v>
      </c>
      <c r="B44" s="1">
        <v>-1.0386999999999999E-11</v>
      </c>
      <c r="C44" s="1">
        <v>2.8000000000000001E-14</v>
      </c>
      <c r="E44" s="1">
        <f t="shared" si="0"/>
        <v>-1.0386999999999999E-11</v>
      </c>
      <c r="F44" s="1">
        <f t="shared" si="1"/>
        <v>-4.62714E-7</v>
      </c>
      <c r="G44" s="1">
        <f t="shared" si="2"/>
        <v>-4.5664799999999997E-5</v>
      </c>
      <c r="H44" s="1">
        <f t="shared" si="3"/>
        <v>-2.42274E-4</v>
      </c>
      <c r="I44" s="1">
        <f t="shared" si="4"/>
        <v>-5.0823100000000005E-4</v>
      </c>
      <c r="J44" s="1">
        <f t="shared" si="5"/>
        <v>-7.2445300000000001E-4</v>
      </c>
      <c r="L44">
        <f t="shared" si="6"/>
        <v>4.62714E-7</v>
      </c>
      <c r="M44">
        <f t="shared" si="7"/>
        <v>4.5664799999999997E-5</v>
      </c>
      <c r="N44">
        <f t="shared" si="8"/>
        <v>2.42274E-4</v>
      </c>
      <c r="O44">
        <f t="shared" si="9"/>
        <v>5.0823100000000005E-4</v>
      </c>
      <c r="P44">
        <f t="shared" si="10"/>
        <v>7.2445300000000001E-4</v>
      </c>
      <c r="AB44">
        <f>1/((-20*A44)-('S1 D1 300K 50L IDVG'!$CN$30*A44)-((A44)^2/2))</f>
        <v>-5.5901820567195028E-4</v>
      </c>
      <c r="AC44">
        <f>1/((-40*A44)-('S1 D1 300K 50L IDVG'!$CN$30*A44)-((A44)^2/2))</f>
        <v>-1.0539067996764527E-3</v>
      </c>
      <c r="AD44">
        <f>1/((-60*A44)-('S1 D1 300K 50L IDVG'!$CN$30*A44)-((A44)^2/2))</f>
        <v>-9.1869118303058699E-3</v>
      </c>
      <c r="AE44">
        <f>1/((-80*A44)-('S1 D1 300K 50L IDVG'!$CN$30*A44)-((A44)^2/2))</f>
        <v>1.3677093508397359E-3</v>
      </c>
      <c r="AF44">
        <f>1/((-100*A44)-('S1 D1 300K 50L IDVG'!$CN$30*A44)-((A44)^2/2))</f>
        <v>6.3647667120688822E-4</v>
      </c>
      <c r="AL44">
        <f t="shared" si="11"/>
        <v>-1.0866725989510987E-3</v>
      </c>
      <c r="AM44">
        <f t="shared" si="11"/>
        <v>-0.20218265298422325</v>
      </c>
      <c r="AN44">
        <f t="shared" si="11"/>
        <v>-9.3505354811661903</v>
      </c>
      <c r="AO44">
        <f t="shared" si="11"/>
        <v>2.9202167813287363</v>
      </c>
      <c r="AP44">
        <f t="shared" si="11"/>
        <v>1.937103517700923</v>
      </c>
      <c r="AS44">
        <f t="shared" si="12"/>
        <v>1.1707951500061901E-2</v>
      </c>
      <c r="AT44">
        <f t="shared" si="13"/>
        <v>121.45439383542799</v>
      </c>
      <c r="AU44">
        <f t="shared" si="14"/>
        <v>4.2922582587807057</v>
      </c>
      <c r="AV44">
        <f t="shared" si="15"/>
        <v>2.4466337459168677</v>
      </c>
      <c r="AW44">
        <f t="shared" si="16"/>
        <v>1.5949292582901147</v>
      </c>
      <c r="AY44">
        <f t="shared" si="17"/>
        <v>-42</v>
      </c>
      <c r="BK44">
        <f t="shared" si="18"/>
        <v>-42</v>
      </c>
      <c r="BL44">
        <f t="shared" si="19"/>
        <v>1.1707951500061901E-2</v>
      </c>
      <c r="BM44">
        <f t="shared" si="19"/>
        <v>121.45439383542799</v>
      </c>
      <c r="BN44">
        <f t="shared" si="19"/>
        <v>4.2922582587807057</v>
      </c>
      <c r="BO44" s="18">
        <f t="shared" si="19"/>
        <v>2.4466337459168677</v>
      </c>
      <c r="BP44">
        <f t="shared" si="22"/>
        <v>1.937103517700923</v>
      </c>
    </row>
    <row r="45" spans="1:68" x14ac:dyDescent="0.3">
      <c r="A45">
        <v>-43</v>
      </c>
      <c r="B45" s="1">
        <v>-1.3615E-11</v>
      </c>
      <c r="C45" s="1">
        <v>1E-14</v>
      </c>
      <c r="E45" s="1">
        <f t="shared" si="0"/>
        <v>-1.3615E-11</v>
      </c>
      <c r="F45" s="1">
        <f t="shared" si="1"/>
        <v>-4.6264999999999998E-7</v>
      </c>
      <c r="G45" s="1">
        <f t="shared" si="2"/>
        <v>-4.5664000000000002E-5</v>
      </c>
      <c r="H45" s="1">
        <f t="shared" si="3"/>
        <v>-2.4362200000000001E-4</v>
      </c>
      <c r="I45" s="1">
        <f t="shared" si="4"/>
        <v>-5.1546000000000003E-4</v>
      </c>
      <c r="J45" s="1">
        <f t="shared" si="5"/>
        <v>-7.3807199999999999E-4</v>
      </c>
      <c r="L45">
        <f t="shared" si="6"/>
        <v>4.6264999999999998E-7</v>
      </c>
      <c r="M45">
        <f t="shared" si="7"/>
        <v>4.5664000000000002E-5</v>
      </c>
      <c r="N45">
        <f t="shared" si="8"/>
        <v>2.4362200000000001E-4</v>
      </c>
      <c r="O45">
        <f t="shared" si="9"/>
        <v>5.1546000000000003E-4</v>
      </c>
      <c r="P45">
        <f t="shared" si="10"/>
        <v>7.3807199999999999E-4</v>
      </c>
      <c r="AB45">
        <f>1/((-20*A45)-('S1 D1 300K 50L IDVG'!$CN$30*A45)-((A45)^2/2))</f>
        <v>-5.3968224606681557E-4</v>
      </c>
      <c r="AC45">
        <f>1/((-40*A45)-('S1 D1 300K 50L IDVG'!$CN$30*A45)-((A45)^2/2))</f>
        <v>-1.0071079822581445E-3</v>
      </c>
      <c r="AD45">
        <f>1/((-60*A45)-('S1 D1 300K 50L IDVG'!$CN$30*A45)-((A45)^2/2))</f>
        <v>-7.5220668536785367E-3</v>
      </c>
      <c r="AE45">
        <f>1/((-80*A45)-('S1 D1 300K 50L IDVG'!$CN$30*A45)-((A45)^2/2))</f>
        <v>1.3754064378041489E-3</v>
      </c>
      <c r="AF45">
        <f>1/((-100*A45)-('S1 D1 300K 50L IDVG'!$CN$30*A45)-((A45)^2/2))</f>
        <v>6.3009676791658223E-4</v>
      </c>
      <c r="AL45">
        <f t="shared" si="11"/>
        <v>-1.0489404234595907E-3</v>
      </c>
      <c r="AM45">
        <f t="shared" si="11"/>
        <v>-0.19320133103769976</v>
      </c>
      <c r="AN45">
        <f t="shared" si="11"/>
        <v>-7.6986365579862817</v>
      </c>
      <c r="AO45">
        <f t="shared" si="11"/>
        <v>2.9784214211915501</v>
      </c>
      <c r="AP45">
        <f t="shared" si="11"/>
        <v>1.9537370228889039</v>
      </c>
      <c r="AS45">
        <f t="shared" si="12"/>
        <v>1.1706332122009791E-2</v>
      </c>
      <c r="AT45">
        <f t="shared" si="13"/>
        <v>121.45226608024089</v>
      </c>
      <c r="AU45">
        <f t="shared" si="14"/>
        <v>4.3161401616379509</v>
      </c>
      <c r="AV45">
        <f t="shared" si="15"/>
        <v>2.4814342900576873</v>
      </c>
      <c r="AW45">
        <f t="shared" si="16"/>
        <v>1.6249123511459012</v>
      </c>
      <c r="AY45">
        <f t="shared" si="17"/>
        <v>-43</v>
      </c>
      <c r="BK45">
        <f t="shared" si="18"/>
        <v>-43</v>
      </c>
      <c r="BL45">
        <f t="shared" si="19"/>
        <v>1.1706332122009791E-2</v>
      </c>
      <c r="BM45">
        <f t="shared" si="19"/>
        <v>121.45226608024089</v>
      </c>
      <c r="BN45">
        <f t="shared" si="19"/>
        <v>4.3161401616379509</v>
      </c>
      <c r="BO45">
        <f t="shared" si="19"/>
        <v>2.4814342900576873</v>
      </c>
      <c r="BP45">
        <f t="shared" si="22"/>
        <v>1.9537370228889039</v>
      </c>
    </row>
    <row r="46" spans="1:68" x14ac:dyDescent="0.3">
      <c r="A46">
        <v>-44</v>
      </c>
      <c r="B46" s="1">
        <v>-4.1767000000000002E-11</v>
      </c>
      <c r="C46" s="1">
        <v>2.3999999999999999E-14</v>
      </c>
      <c r="E46" s="1">
        <f t="shared" si="0"/>
        <v>-4.1767000000000002E-11</v>
      </c>
      <c r="F46" s="1">
        <f t="shared" si="1"/>
        <v>-4.6146400000000001E-7</v>
      </c>
      <c r="G46" s="1">
        <f t="shared" si="2"/>
        <v>-4.5634299999999998E-5</v>
      </c>
      <c r="H46" s="1">
        <f t="shared" si="3"/>
        <v>-2.44839E-4</v>
      </c>
      <c r="I46" s="1">
        <f t="shared" si="4"/>
        <v>-5.2246699999999998E-4</v>
      </c>
      <c r="J46" s="1">
        <f t="shared" si="5"/>
        <v>-7.5197399999999998E-4</v>
      </c>
      <c r="L46">
        <f t="shared" si="6"/>
        <v>4.6146400000000001E-7</v>
      </c>
      <c r="M46">
        <f t="shared" si="7"/>
        <v>4.5634299999999998E-5</v>
      </c>
      <c r="N46">
        <f t="shared" si="8"/>
        <v>2.44839E-4</v>
      </c>
      <c r="O46">
        <f t="shared" si="9"/>
        <v>5.2246699999999998E-4</v>
      </c>
      <c r="P46">
        <f t="shared" si="10"/>
        <v>7.5197399999999998E-4</v>
      </c>
      <c r="AB46">
        <f>1/((-20*A46)-('S1 D1 300K 50L IDVG'!$CN$30*A46)-((A46)^2/2))</f>
        <v>-5.2136722877776107E-4</v>
      </c>
      <c r="AC46">
        <f>1/((-40*A46)-('S1 D1 300K 50L IDVG'!$CN$30*A46)-((A46)^2/2))</f>
        <v>-9.6335970855569557E-4</v>
      </c>
      <c r="AD46">
        <f>1/((-60*A46)-('S1 D1 300K 50L IDVG'!$CN$30*A46)-((A46)^2/2))</f>
        <v>-6.327757730193658E-3</v>
      </c>
      <c r="AE46">
        <f>1/((-80*A46)-('S1 D1 300K 50L IDVG'!$CN$30*A46)-((A46)^2/2))</f>
        <v>1.3851065155806707E-3</v>
      </c>
      <c r="AF46">
        <f>1/((-100*A46)-('S1 D1 300K 50L IDVG'!$CN$30*A46)-((A46)^2/2))</f>
        <v>6.2423292045813686E-4</v>
      </c>
      <c r="AL46">
        <f t="shared" si="11"/>
        <v>-1.0107451831030453E-3</v>
      </c>
      <c r="AM46">
        <f t="shared" si="11"/>
        <v>-0.18468856040796061</v>
      </c>
      <c r="AN46">
        <f t="shared" si="11"/>
        <v>-6.5086447011710371</v>
      </c>
      <c r="AO46">
        <f t="shared" si="11"/>
        <v>3.0402000478633493</v>
      </c>
      <c r="AP46">
        <f t="shared" si="11"/>
        <v>1.9720122928768686</v>
      </c>
      <c r="AS46">
        <f t="shared" si="12"/>
        <v>1.167632302248163E-2</v>
      </c>
      <c r="AT46">
        <f t="shared" si="13"/>
        <v>121.37327316891943</v>
      </c>
      <c r="AU46">
        <f t="shared" si="14"/>
        <v>4.3377011970810289</v>
      </c>
      <c r="AV46">
        <f t="shared" si="15"/>
        <v>2.515166121956252</v>
      </c>
      <c r="AW46">
        <f t="shared" si="16"/>
        <v>1.6555184864628218</v>
      </c>
      <c r="AY46">
        <f t="shared" si="17"/>
        <v>-44</v>
      </c>
      <c r="BK46">
        <f t="shared" si="18"/>
        <v>-44</v>
      </c>
      <c r="BL46">
        <f t="shared" si="19"/>
        <v>1.167632302248163E-2</v>
      </c>
      <c r="BM46">
        <f t="shared" si="19"/>
        <v>121.37327316891943</v>
      </c>
      <c r="BN46">
        <f t="shared" si="19"/>
        <v>4.3377011970810289</v>
      </c>
      <c r="BO46">
        <f t="shared" si="19"/>
        <v>2.515166121956252</v>
      </c>
      <c r="BP46">
        <f t="shared" si="22"/>
        <v>1.9720122928768686</v>
      </c>
    </row>
    <row r="47" spans="1:68" x14ac:dyDescent="0.3">
      <c r="A47">
        <v>-45</v>
      </c>
      <c r="B47" s="1">
        <v>-1.2994999999999999E-11</v>
      </c>
      <c r="C47" s="1">
        <v>-2.0000000000000002E-15</v>
      </c>
      <c r="E47" s="1">
        <f t="shared" si="0"/>
        <v>-1.2994999999999999E-11</v>
      </c>
      <c r="F47" s="1">
        <f t="shared" si="1"/>
        <v>-4.6079599999999999E-7</v>
      </c>
      <c r="G47" s="1">
        <f t="shared" si="2"/>
        <v>-4.5620200000000001E-5</v>
      </c>
      <c r="H47" s="1">
        <f t="shared" si="3"/>
        <v>-2.45875E-4</v>
      </c>
      <c r="I47" s="1">
        <f t="shared" si="4"/>
        <v>-5.29182E-4</v>
      </c>
      <c r="J47" s="1">
        <f t="shared" si="5"/>
        <v>-7.6543100000000001E-4</v>
      </c>
      <c r="L47">
        <f t="shared" si="6"/>
        <v>4.6079599999999999E-7</v>
      </c>
      <c r="M47">
        <f t="shared" si="7"/>
        <v>4.5620200000000001E-5</v>
      </c>
      <c r="N47">
        <f t="shared" si="8"/>
        <v>2.45875E-4</v>
      </c>
      <c r="O47">
        <f t="shared" si="9"/>
        <v>5.29182E-4</v>
      </c>
      <c r="P47">
        <f t="shared" si="10"/>
        <v>7.6543100000000001E-4</v>
      </c>
      <c r="AB47">
        <f>1/((-20*A47)-('S1 D1 300K 50L IDVG'!$CN$30*A47)-((A47)^2/2))</f>
        <v>-5.0400036632600154E-4</v>
      </c>
      <c r="AC47">
        <f>1/((-40*A47)-('S1 D1 300K 50L IDVG'!$CN$30*A47)-((A47)^2/2))</f>
        <v>-9.2240239830890486E-4</v>
      </c>
      <c r="AD47">
        <f>1/((-60*A47)-('S1 D1 300K 50L IDVG'!$CN$30*A47)-((A47)^2/2))</f>
        <v>-5.4310770205443235E-3</v>
      </c>
      <c r="AE47">
        <f>1/((-80*A47)-('S1 D1 300K 50L IDVG'!$CN$30*A47)-((A47)^2/2))</f>
        <v>1.3968929730787546E-3</v>
      </c>
      <c r="AF47">
        <f>1/((-100*A47)-('S1 D1 300K 50L IDVG'!$CN$30*A47)-((A47)^2/2))</f>
        <v>6.1885995848455651E-4</v>
      </c>
      <c r="AL47">
        <f t="shared" si="11"/>
        <v>-9.7566264395844275E-4</v>
      </c>
      <c r="AM47">
        <f t="shared" si="11"/>
        <v>-0.17678187380104668</v>
      </c>
      <c r="AN47">
        <f t="shared" si="11"/>
        <v>-5.609968971514375</v>
      </c>
      <c r="AO47">
        <f t="shared" si="11"/>
        <v>3.1054770246433554</v>
      </c>
      <c r="AP47">
        <f t="shared" si="11"/>
        <v>1.9900251064176422</v>
      </c>
      <c r="AS47">
        <f t="shared" si="12"/>
        <v>1.1659420764062733E-2</v>
      </c>
      <c r="AT47">
        <f t="shared" si="13"/>
        <v>121.33577148374661</v>
      </c>
      <c r="AU47">
        <f t="shared" si="14"/>
        <v>4.3560555378526207</v>
      </c>
      <c r="AV47">
        <f t="shared" si="15"/>
        <v>2.5474922602749137</v>
      </c>
      <c r="AW47">
        <f t="shared" si="16"/>
        <v>1.6851449260369697</v>
      </c>
      <c r="AY47">
        <f t="shared" si="17"/>
        <v>-45</v>
      </c>
      <c r="BK47">
        <f t="shared" si="18"/>
        <v>-45</v>
      </c>
      <c r="BL47">
        <f t="shared" si="19"/>
        <v>1.1659420764062733E-2</v>
      </c>
      <c r="BM47">
        <f t="shared" si="19"/>
        <v>121.33577148374661</v>
      </c>
      <c r="BN47">
        <f t="shared" si="19"/>
        <v>4.3560555378526207</v>
      </c>
      <c r="BO47">
        <f t="shared" si="19"/>
        <v>2.5474922602749137</v>
      </c>
      <c r="BP47">
        <f t="shared" si="22"/>
        <v>1.9900251064176422</v>
      </c>
    </row>
    <row r="48" spans="1:68" x14ac:dyDescent="0.3">
      <c r="A48">
        <v>-46</v>
      </c>
      <c r="B48" s="1">
        <v>-1.4759999999999999E-11</v>
      </c>
      <c r="C48" s="1">
        <v>2.6E-14</v>
      </c>
      <c r="E48" s="1">
        <f t="shared" si="0"/>
        <v>-1.4759999999999999E-11</v>
      </c>
      <c r="F48" s="1">
        <f t="shared" si="1"/>
        <v>-4.60524E-7</v>
      </c>
      <c r="G48" s="1">
        <f t="shared" si="2"/>
        <v>-4.55736E-5</v>
      </c>
      <c r="H48" s="1">
        <f t="shared" si="3"/>
        <v>-2.4677100000000001E-4</v>
      </c>
      <c r="I48" s="1">
        <f t="shared" si="4"/>
        <v>-5.3569299999999995E-4</v>
      </c>
      <c r="J48" s="1">
        <f t="shared" si="5"/>
        <v>-7.78383E-4</v>
      </c>
      <c r="L48">
        <f t="shared" si="6"/>
        <v>4.60524E-7</v>
      </c>
      <c r="M48">
        <f t="shared" si="7"/>
        <v>4.55736E-5</v>
      </c>
      <c r="N48">
        <f t="shared" si="8"/>
        <v>2.4677100000000001E-4</v>
      </c>
      <c r="O48">
        <f t="shared" si="9"/>
        <v>5.3569299999999995E-4</v>
      </c>
      <c r="P48">
        <f t="shared" si="10"/>
        <v>7.78383E-4</v>
      </c>
      <c r="AB48">
        <f>1/((-20*A48)-('S1 D1 300K 50L IDVG'!$CN$30*A48)-((A48)^2/2))</f>
        <v>-4.875154078796419E-4</v>
      </c>
      <c r="AC48">
        <f>1/((-40*A48)-('S1 D1 300K 50L IDVG'!$CN$30*A48)-((A48)^2/2))</f>
        <v>-8.8400351559352942E-4</v>
      </c>
      <c r="AD48">
        <f>1/((-60*A48)-('S1 D1 300K 50L IDVG'!$CN$30*A48)-((A48)^2/2))</f>
        <v>-4.7344624490329714E-3</v>
      </c>
      <c r="AE48">
        <f>1/((-80*A48)-('S1 D1 300K 50L IDVG'!$CN$30*A48)-((A48)^2/2))</f>
        <v>1.4108694923282664E-3</v>
      </c>
      <c r="AF48">
        <f>1/((-100*A48)-('S1 D1 300K 50L IDVG'!$CN$30*A48)-((A48)^2/2))</f>
        <v>6.1395541057392741E-4</v>
      </c>
      <c r="AL48">
        <f t="shared" si="11"/>
        <v>-9.431933688617358E-4</v>
      </c>
      <c r="AM48">
        <f t="shared" si="11"/>
        <v>-0.16924952280593147</v>
      </c>
      <c r="AN48">
        <f t="shared" si="11"/>
        <v>-4.9082301835867232</v>
      </c>
      <c r="AO48">
        <f t="shared" si="11"/>
        <v>3.1751404342547258</v>
      </c>
      <c r="AP48">
        <f t="shared" si="11"/>
        <v>2.0076606078682016</v>
      </c>
      <c r="AS48">
        <f t="shared" si="12"/>
        <v>1.1652538407341267E-2</v>
      </c>
      <c r="AT48">
        <f t="shared" si="13"/>
        <v>121.21182974409746</v>
      </c>
      <c r="AU48">
        <f t="shared" si="14"/>
        <v>4.3719295623037286</v>
      </c>
      <c r="AV48">
        <f t="shared" si="15"/>
        <v>2.5788363386952868</v>
      </c>
      <c r="AW48">
        <f t="shared" si="16"/>
        <v>1.7136595760603301</v>
      </c>
      <c r="AY48">
        <f t="shared" si="17"/>
        <v>-46</v>
      </c>
      <c r="BK48">
        <f t="shared" si="18"/>
        <v>-46</v>
      </c>
      <c r="BL48">
        <f t="shared" si="19"/>
        <v>1.1652538407341267E-2</v>
      </c>
      <c r="BM48">
        <f t="shared" si="19"/>
        <v>121.21182974409746</v>
      </c>
      <c r="BN48">
        <f t="shared" si="19"/>
        <v>4.3719295623037286</v>
      </c>
      <c r="BO48">
        <f t="shared" si="19"/>
        <v>2.5788363386952868</v>
      </c>
      <c r="BP48">
        <f t="shared" si="22"/>
        <v>2.0076606078682016</v>
      </c>
    </row>
    <row r="49" spans="1:68" x14ac:dyDescent="0.3">
      <c r="A49">
        <v>-47</v>
      </c>
      <c r="B49" s="1">
        <v>-1.5322E-11</v>
      </c>
      <c r="C49" s="1">
        <v>5.9999999999999997E-15</v>
      </c>
      <c r="E49" s="1">
        <f t="shared" si="0"/>
        <v>-1.5322E-11</v>
      </c>
      <c r="F49" s="1">
        <f t="shared" si="1"/>
        <v>-4.6096600000000003E-7</v>
      </c>
      <c r="G49" s="1">
        <f t="shared" si="2"/>
        <v>-4.5575799999999998E-5</v>
      </c>
      <c r="H49" s="1">
        <f t="shared" si="3"/>
        <v>-2.4769199999999999E-4</v>
      </c>
      <c r="I49" s="1">
        <f t="shared" si="4"/>
        <v>-5.4179800000000002E-4</v>
      </c>
      <c r="J49" s="1">
        <f t="shared" si="5"/>
        <v>-7.9052500000000004E-4</v>
      </c>
      <c r="L49">
        <f t="shared" si="6"/>
        <v>4.6096600000000003E-7</v>
      </c>
      <c r="M49">
        <f t="shared" si="7"/>
        <v>4.5575799999999998E-5</v>
      </c>
      <c r="N49">
        <f t="shared" si="8"/>
        <v>2.4769199999999999E-4</v>
      </c>
      <c r="O49">
        <f t="shared" si="9"/>
        <v>5.4179800000000002E-4</v>
      </c>
      <c r="P49">
        <f t="shared" si="10"/>
        <v>7.9052500000000004E-4</v>
      </c>
      <c r="AB49">
        <f>1/((-20*A49)-('S1 D1 300K 50L IDVG'!$CN$30*A49)-((A49)^2/2))</f>
        <v>-4.7185193261694685E-4</v>
      </c>
      <c r="AC49">
        <f>1/((-40*A49)-('S1 D1 300K 50L IDVG'!$CN$30*A49)-((A49)^2/2))</f>
        <v>-8.4795425566475591E-4</v>
      </c>
      <c r="AD49">
        <f>1/((-60*A49)-('S1 D1 300K 50L IDVG'!$CN$30*A49)-((A49)^2/2))</f>
        <v>-4.1786995905949177E-3</v>
      </c>
      <c r="AE49">
        <f>1/((-80*A49)-('S1 D1 300K 50L IDVG'!$CN$30*A49)-((A49)^2/2))</f>
        <v>1.4271624103136052E-3</v>
      </c>
      <c r="AF49">
        <f>1/((-100*A49)-('S1 D1 300K 50L IDVG'!$CN$30*A49)-((A49)^2/2))</f>
        <v>6.0949925287082508E-4</v>
      </c>
      <c r="AL49">
        <f t="shared" si="11"/>
        <v>-9.1376549922503303E-4</v>
      </c>
      <c r="AM49">
        <f t="shared" si="11"/>
        <v>-0.16235544160429491</v>
      </c>
      <c r="AN49">
        <f t="shared" si="11"/>
        <v>-4.3482374780262862</v>
      </c>
      <c r="AO49">
        <f t="shared" si="11"/>
        <v>3.2484106110255873</v>
      </c>
      <c r="AP49">
        <f t="shared" si="11"/>
        <v>2.0241789815146403</v>
      </c>
      <c r="AS49">
        <f t="shared" si="12"/>
        <v>1.1663722237013651E-2</v>
      </c>
      <c r="AT49">
        <f t="shared" si="13"/>
        <v>121.217681070862</v>
      </c>
      <c r="AU49">
        <f t="shared" si="14"/>
        <v>4.3882465003834934</v>
      </c>
      <c r="AV49">
        <f t="shared" si="15"/>
        <v>2.6082259253573019</v>
      </c>
      <c r="AW49">
        <f t="shared" si="16"/>
        <v>1.7403909596754972</v>
      </c>
      <c r="AY49">
        <f t="shared" si="17"/>
        <v>-47</v>
      </c>
      <c r="BK49">
        <f t="shared" si="18"/>
        <v>-47</v>
      </c>
      <c r="BL49">
        <f t="shared" si="19"/>
        <v>1.1663722237013651E-2</v>
      </c>
      <c r="BM49">
        <f t="shared" si="19"/>
        <v>121.217681070862</v>
      </c>
      <c r="BN49">
        <f t="shared" si="19"/>
        <v>4.3882465003834934</v>
      </c>
      <c r="BO49">
        <f t="shared" si="19"/>
        <v>2.6082259253573019</v>
      </c>
      <c r="BP49">
        <f t="shared" si="22"/>
        <v>2.0241789815146403</v>
      </c>
    </row>
    <row r="50" spans="1:68" x14ac:dyDescent="0.3">
      <c r="A50">
        <v>-48</v>
      </c>
      <c r="B50" s="1">
        <v>-2.0961999999999999E-11</v>
      </c>
      <c r="C50" s="1">
        <v>5E-15</v>
      </c>
      <c r="E50" s="1">
        <f t="shared" si="0"/>
        <v>-2.0961999999999999E-11</v>
      </c>
      <c r="F50" s="1">
        <f t="shared" si="1"/>
        <v>-4.6055999999999999E-7</v>
      </c>
      <c r="G50" s="1">
        <f t="shared" si="2"/>
        <v>-4.5566099999999997E-5</v>
      </c>
      <c r="H50" s="1">
        <f t="shared" si="3"/>
        <v>-2.4834100000000001E-4</v>
      </c>
      <c r="I50" s="1">
        <f t="shared" si="4"/>
        <v>-5.4751799999999998E-4</v>
      </c>
      <c r="J50" s="1">
        <f t="shared" si="5"/>
        <v>-8.02807E-4</v>
      </c>
      <c r="L50">
        <f t="shared" si="6"/>
        <v>4.6055999999999999E-7</v>
      </c>
      <c r="M50">
        <f t="shared" si="7"/>
        <v>4.5566099999999997E-5</v>
      </c>
      <c r="N50">
        <f t="shared" si="8"/>
        <v>2.4834100000000001E-4</v>
      </c>
      <c r="O50">
        <f t="shared" si="9"/>
        <v>5.4751799999999998E-4</v>
      </c>
      <c r="P50">
        <f t="shared" si="10"/>
        <v>8.02807E-4</v>
      </c>
      <c r="AB50">
        <f>1/((-20*A50)-('S1 D1 300K 50L IDVG'!$CN$30*A50)-((A50)^2/2))</f>
        <v>-4.5695473214396663E-4</v>
      </c>
      <c r="AC50">
        <f>1/((-40*A50)-('S1 D1 300K 50L IDVG'!$CN$30*A50)-((A50)^2/2))</f>
        <v>-8.1406669600222765E-4</v>
      </c>
      <c r="AD50">
        <f>1/((-60*A50)-('S1 D1 300K 50L IDVG'!$CN$30*A50)-((A50)^2/2))</f>
        <v>-3.7257743891329909E-3</v>
      </c>
      <c r="AE50">
        <f>1/((-80*A50)-('S1 D1 300K 50L IDVG'!$CN$30*A50)-((A50)^2/2))</f>
        <v>1.4459237072326151E-3</v>
      </c>
      <c r="AF50">
        <f>1/((-100*A50)-('S1 D1 300K 50L IDVG'!$CN$30*A50)-((A50)^2/2))</f>
        <v>6.0547369220053499E-4</v>
      </c>
      <c r="AL50">
        <f t="shared" si="11"/>
        <v>-8.8413690738092614E-4</v>
      </c>
      <c r="AM50">
        <f t="shared" si="11"/>
        <v>-0.15583391131747154</v>
      </c>
      <c r="AN50">
        <f t="shared" si="11"/>
        <v>-3.8870945370967127</v>
      </c>
      <c r="AO50">
        <f t="shared" si="11"/>
        <v>3.3258595442215011</v>
      </c>
      <c r="AP50">
        <f t="shared" si="11"/>
        <v>2.0420508523857182</v>
      </c>
      <c r="AS50">
        <f t="shared" si="12"/>
        <v>1.1653449307495577E-2</v>
      </c>
      <c r="AT50">
        <f t="shared" si="13"/>
        <v>121.19188203921829</v>
      </c>
      <c r="AU50">
        <f t="shared" si="14"/>
        <v>4.3997445381834588</v>
      </c>
      <c r="AV50">
        <f t="shared" si="15"/>
        <v>2.6357621146622527</v>
      </c>
      <c r="AW50">
        <f t="shared" si="16"/>
        <v>1.7674305621760309</v>
      </c>
      <c r="AY50">
        <f t="shared" si="17"/>
        <v>-48</v>
      </c>
      <c r="BK50">
        <f t="shared" si="18"/>
        <v>-48</v>
      </c>
      <c r="BL50">
        <f t="shared" si="19"/>
        <v>1.1653449307495577E-2</v>
      </c>
      <c r="BM50">
        <f t="shared" si="19"/>
        <v>121.19188203921829</v>
      </c>
      <c r="BN50">
        <f t="shared" si="19"/>
        <v>4.3997445381834588</v>
      </c>
      <c r="BO50">
        <f t="shared" si="19"/>
        <v>2.6357621146622527</v>
      </c>
      <c r="BP50">
        <f t="shared" si="22"/>
        <v>2.0420508523857182</v>
      </c>
    </row>
    <row r="51" spans="1:68" x14ac:dyDescent="0.3">
      <c r="A51">
        <v>-49</v>
      </c>
      <c r="B51" s="1">
        <v>-2.4603000000000001E-11</v>
      </c>
      <c r="C51" s="1">
        <v>2.5000000000000001E-14</v>
      </c>
      <c r="E51" s="1">
        <f t="shared" si="0"/>
        <v>-2.4603000000000001E-11</v>
      </c>
      <c r="F51" s="1">
        <f t="shared" si="1"/>
        <v>-4.59638E-7</v>
      </c>
      <c r="G51" s="1">
        <f t="shared" si="2"/>
        <v>-4.5549900000000002E-5</v>
      </c>
      <c r="H51" s="1">
        <f t="shared" si="3"/>
        <v>-2.49032E-4</v>
      </c>
      <c r="I51" s="1">
        <f t="shared" si="4"/>
        <v>-5.53028E-4</v>
      </c>
      <c r="J51" s="1">
        <f t="shared" si="5"/>
        <v>-8.1448700000000002E-4</v>
      </c>
      <c r="L51">
        <f t="shared" si="6"/>
        <v>4.59638E-7</v>
      </c>
      <c r="M51">
        <f t="shared" si="7"/>
        <v>4.5549900000000002E-5</v>
      </c>
      <c r="N51">
        <f t="shared" si="8"/>
        <v>2.49032E-4</v>
      </c>
      <c r="O51">
        <f t="shared" si="9"/>
        <v>5.53028E-4</v>
      </c>
      <c r="P51">
        <f t="shared" si="10"/>
        <v>8.1448700000000002E-4</v>
      </c>
      <c r="AB51">
        <f>1/((-20*A51)-('S1 D1 300K 50L IDVG'!$CN$30*A51)-((A51)^2/2))</f>
        <v>-4.4277326919055487E-4</v>
      </c>
      <c r="AC51">
        <f>1/((-40*A51)-('S1 D1 300K 50L IDVG'!$CN$30*A51)-((A51)^2/2))</f>
        <v>-7.8217133866438616E-4</v>
      </c>
      <c r="AD51">
        <f>1/((-60*A51)-('S1 D1 300K 50L IDVG'!$CN$30*A51)-((A51)^2/2))</f>
        <v>-3.350170656372197E-3</v>
      </c>
      <c r="AE51">
        <f>1/((-80*A51)-('S1 D1 300K 50L IDVG'!$CN$30*A51)-((A51)^2/2))</f>
        <v>1.4673347588900487E-3</v>
      </c>
      <c r="AF51">
        <f>1/((-100*A51)-('S1 D1 300K 50L IDVG'!$CN$30*A51)-((A51)^2/2))</f>
        <v>6.0186297904009595E-4</v>
      </c>
      <c r="AL51">
        <f t="shared" si="11"/>
        <v>-8.5498293165609722E-4</v>
      </c>
      <c r="AM51">
        <f t="shared" si="11"/>
        <v>-0.14967506323509183</v>
      </c>
      <c r="AN51">
        <f t="shared" si="11"/>
        <v>-3.5049531027137113</v>
      </c>
      <c r="AO51">
        <f t="shared" si="11"/>
        <v>3.4090741712507509</v>
      </c>
      <c r="AP51">
        <f t="shared" si="11"/>
        <v>2.0594057068047937</v>
      </c>
      <c r="AS51">
        <f t="shared" si="12"/>
        <v>1.163012014243237E-2</v>
      </c>
      <c r="AT51">
        <f t="shared" si="13"/>
        <v>121.14879499667933</v>
      </c>
      <c r="AU51">
        <f t="shared" si="14"/>
        <v>4.4119866708795685</v>
      </c>
      <c r="AV51">
        <f t="shared" si="15"/>
        <v>2.6622873599542594</v>
      </c>
      <c r="AW51">
        <f t="shared" si="16"/>
        <v>1.7931448234694876</v>
      </c>
      <c r="AY51">
        <f t="shared" si="17"/>
        <v>-49</v>
      </c>
      <c r="BK51">
        <f t="shared" si="18"/>
        <v>-49</v>
      </c>
      <c r="BL51">
        <f t="shared" si="19"/>
        <v>1.163012014243237E-2</v>
      </c>
      <c r="BM51">
        <f t="shared" si="19"/>
        <v>121.14879499667933</v>
      </c>
      <c r="BN51">
        <f t="shared" si="19"/>
        <v>4.4119866708795685</v>
      </c>
      <c r="BO51">
        <f t="shared" si="19"/>
        <v>2.6622873599542594</v>
      </c>
      <c r="BP51">
        <f t="shared" si="22"/>
        <v>2.0594057068047937</v>
      </c>
    </row>
    <row r="52" spans="1:68" x14ac:dyDescent="0.3">
      <c r="A52">
        <v>-50</v>
      </c>
      <c r="B52" s="1">
        <v>-2.6773000000000002E-11</v>
      </c>
      <c r="C52" s="1">
        <v>1.9000000000000001E-14</v>
      </c>
      <c r="E52" s="1">
        <f t="shared" si="0"/>
        <v>-2.6773000000000002E-11</v>
      </c>
      <c r="F52" s="1">
        <f t="shared" si="1"/>
        <v>-4.5973499999999998E-7</v>
      </c>
      <c r="G52" s="1">
        <f t="shared" si="2"/>
        <v>-4.5529899999999999E-5</v>
      </c>
      <c r="H52" s="1">
        <f t="shared" si="3"/>
        <v>-2.4952900000000002E-4</v>
      </c>
      <c r="I52" s="1">
        <f t="shared" si="4"/>
        <v>-5.58075E-4</v>
      </c>
      <c r="J52" s="1">
        <f t="shared" si="5"/>
        <v>-8.2612899999999999E-4</v>
      </c>
      <c r="L52">
        <f t="shared" si="6"/>
        <v>4.5973499999999998E-7</v>
      </c>
      <c r="M52">
        <f t="shared" si="7"/>
        <v>4.5529899999999999E-5</v>
      </c>
      <c r="N52">
        <f t="shared" si="8"/>
        <v>2.4952900000000002E-4</v>
      </c>
      <c r="O52">
        <f t="shared" si="9"/>
        <v>5.58075E-4</v>
      </c>
      <c r="P52">
        <f t="shared" si="10"/>
        <v>8.2612899999999999E-4</v>
      </c>
      <c r="AB52">
        <f>1/((-20*A52)-('S1 D1 300K 50L IDVG'!$CN$30*A52)-((A52)^2/2))</f>
        <v>-4.292612018575075E-4</v>
      </c>
      <c r="AC52">
        <f>1/((-40*A52)-('S1 D1 300K 50L IDVG'!$CN$30*A52)-((A52)^2/2))</f>
        <v>-7.5211498369230666E-4</v>
      </c>
      <c r="AD52">
        <f>1/((-60*A52)-('S1 D1 300K 50L IDVG'!$CN$30*A52)-((A52)^2/2))</f>
        <v>-3.0341284636531871E-3</v>
      </c>
      <c r="AE52">
        <f>1/((-80*A52)-('S1 D1 300K 50L IDVG'!$CN$30*A52)-((A52)^2/2))</f>
        <v>1.4916110353247075E-3</v>
      </c>
      <c r="AF52">
        <f>1/((-100*A52)-('S1 D1 300K 50L IDVG'!$CN$30*A52)-((A52)^2/2))</f>
        <v>5.9865324650495468E-4</v>
      </c>
      <c r="AL52">
        <f t="shared" si="11"/>
        <v>-8.2906642915295877E-4</v>
      </c>
      <c r="AM52">
        <f t="shared" si="11"/>
        <v>-0.14386033317171637</v>
      </c>
      <c r="AN52">
        <f t="shared" si="11"/>
        <v>-3.1806443866145977</v>
      </c>
      <c r="AO52">
        <f t="shared" si="11"/>
        <v>3.4971018437818699</v>
      </c>
      <c r="AP52">
        <f t="shared" si="11"/>
        <v>2.077702365431676</v>
      </c>
      <c r="AS52">
        <f t="shared" si="12"/>
        <v>1.1632574512292599E-2</v>
      </c>
      <c r="AT52">
        <f t="shared" si="13"/>
        <v>121.09560111700156</v>
      </c>
      <c r="AU52">
        <f t="shared" si="14"/>
        <v>4.4207917938172923</v>
      </c>
      <c r="AV52">
        <f t="shared" si="15"/>
        <v>2.6865837143986804</v>
      </c>
      <c r="AW52">
        <f t="shared" si="16"/>
        <v>1.8187754253512016</v>
      </c>
      <c r="AY52">
        <f t="shared" si="17"/>
        <v>-50</v>
      </c>
      <c r="BK52">
        <f t="shared" si="18"/>
        <v>-50</v>
      </c>
      <c r="BL52">
        <f t="shared" si="19"/>
        <v>1.1632574512292599E-2</v>
      </c>
      <c r="BM52">
        <f t="shared" si="19"/>
        <v>121.09560111700156</v>
      </c>
      <c r="BN52">
        <f t="shared" si="19"/>
        <v>4.4207917938172923</v>
      </c>
      <c r="BO52">
        <f t="shared" si="19"/>
        <v>2.6865837143986804</v>
      </c>
      <c r="BP52">
        <f t="shared" si="22"/>
        <v>2.077702365431676</v>
      </c>
    </row>
    <row r="53" spans="1:68" x14ac:dyDescent="0.3">
      <c r="A53">
        <v>-51</v>
      </c>
      <c r="B53" s="1">
        <v>-5.9898000000000003E-11</v>
      </c>
      <c r="C53" s="1">
        <v>-1.0000000000000001E-15</v>
      </c>
      <c r="E53" s="1">
        <f t="shared" si="0"/>
        <v>-5.9898000000000003E-11</v>
      </c>
      <c r="F53" s="1">
        <f t="shared" si="1"/>
        <v>-4.59659E-7</v>
      </c>
      <c r="G53" s="1">
        <f t="shared" si="2"/>
        <v>-4.5494000000000002E-5</v>
      </c>
      <c r="H53" s="1">
        <f t="shared" si="3"/>
        <v>-2.4997700000000002E-4</v>
      </c>
      <c r="I53" s="1">
        <f t="shared" si="4"/>
        <v>-5.6289199999999995E-4</v>
      </c>
      <c r="J53" s="1">
        <f t="shared" si="5"/>
        <v>-8.3737500000000001E-4</v>
      </c>
      <c r="L53">
        <f t="shared" si="6"/>
        <v>4.59659E-7</v>
      </c>
      <c r="M53">
        <f t="shared" si="7"/>
        <v>4.5494000000000002E-5</v>
      </c>
      <c r="N53">
        <f t="shared" si="8"/>
        <v>2.4997700000000002E-4</v>
      </c>
      <c r="O53">
        <f t="shared" si="9"/>
        <v>5.6289199999999995E-4</v>
      </c>
      <c r="P53">
        <f t="shared" si="10"/>
        <v>8.3737500000000001E-4</v>
      </c>
      <c r="AB53">
        <f>1/((-20*A53)-('S1 D1 300K 50L IDVG'!$CN$30*A53)-((A53)^2/2))</f>
        <v>-4.1637596437427886E-4</v>
      </c>
      <c r="AC53">
        <f>1/((-40*A53)-('S1 D1 300K 50L IDVG'!$CN$30*A53)-((A53)^2/2))</f>
        <v>-7.2375888354845848E-4</v>
      </c>
      <c r="AD53">
        <f>1/((-60*A53)-('S1 D1 300K 50L IDVG'!$CN$30*A53)-((A53)^2/2))</f>
        <v>-2.7649085550246317E-3</v>
      </c>
      <c r="AE53">
        <f>1/((-80*A53)-('S1 D1 300K 50L IDVG'!$CN$30*A53)-((A53)^2/2))</f>
        <v>1.5190079870271652E-3</v>
      </c>
      <c r="AF53">
        <f>1/((-100*A53)-('S1 D1 300K 50L IDVG'!$CN$30*A53)-((A53)^2/2))</f>
        <v>5.9583237215292981E-4</v>
      </c>
      <c r="AL53">
        <f t="shared" si="11"/>
        <v>-8.0404720017980341E-4</v>
      </c>
      <c r="AM53">
        <f t="shared" si="11"/>
        <v>-0.13832738125401325</v>
      </c>
      <c r="AN53">
        <f t="shared" si="11"/>
        <v>-2.9036278183286077</v>
      </c>
      <c r="AO53">
        <f t="shared" si="11"/>
        <v>3.592073862259475</v>
      </c>
      <c r="AP53">
        <f t="shared" si="11"/>
        <v>2.0960624143582831</v>
      </c>
      <c r="AS53">
        <f t="shared" si="12"/>
        <v>1.1630651500855719E-2</v>
      </c>
      <c r="AT53">
        <f t="shared" si="13"/>
        <v>121.00011810298001</v>
      </c>
      <c r="AU53">
        <f t="shared" si="14"/>
        <v>4.4287288060428462</v>
      </c>
      <c r="AV53">
        <f t="shared" si="15"/>
        <v>2.7097728444479716</v>
      </c>
      <c r="AW53">
        <f t="shared" si="16"/>
        <v>1.8435342081000214</v>
      </c>
      <c r="AY53">
        <f t="shared" si="17"/>
        <v>-51</v>
      </c>
      <c r="BK53">
        <f t="shared" si="18"/>
        <v>-51</v>
      </c>
      <c r="BL53">
        <f t="shared" si="19"/>
        <v>1.1630651500855719E-2</v>
      </c>
      <c r="BM53">
        <f t="shared" si="19"/>
        <v>121.00011810298001</v>
      </c>
      <c r="BN53">
        <f t="shared" si="19"/>
        <v>4.4287288060428462</v>
      </c>
      <c r="BO53">
        <f t="shared" si="19"/>
        <v>2.7097728444479716</v>
      </c>
      <c r="BP53">
        <f t="shared" si="22"/>
        <v>2.0960624143582831</v>
      </c>
    </row>
    <row r="54" spans="1:68" x14ac:dyDescent="0.3">
      <c r="A54">
        <v>-52</v>
      </c>
      <c r="B54" s="1">
        <v>-6.3753999999999995E-11</v>
      </c>
      <c r="C54" s="1">
        <v>3.7E-14</v>
      </c>
      <c r="E54" s="1">
        <f t="shared" si="0"/>
        <v>-6.3753999999999995E-11</v>
      </c>
      <c r="F54" s="1">
        <f t="shared" si="1"/>
        <v>-4.5901700000000001E-7</v>
      </c>
      <c r="G54" s="1">
        <f t="shared" si="2"/>
        <v>-4.5485300000000003E-5</v>
      </c>
      <c r="H54" s="1">
        <f t="shared" si="3"/>
        <v>-2.50423E-4</v>
      </c>
      <c r="I54" s="1">
        <f t="shared" si="4"/>
        <v>-5.6751499999999999E-4</v>
      </c>
      <c r="J54" s="1">
        <f t="shared" si="5"/>
        <v>-8.4778900000000005E-4</v>
      </c>
      <c r="L54">
        <f t="shared" si="6"/>
        <v>4.5901700000000001E-7</v>
      </c>
      <c r="M54">
        <f t="shared" si="7"/>
        <v>4.5485300000000003E-5</v>
      </c>
      <c r="N54">
        <f t="shared" si="8"/>
        <v>2.50423E-4</v>
      </c>
      <c r="O54">
        <f t="shared" si="9"/>
        <v>5.6751499999999999E-4</v>
      </c>
      <c r="P54">
        <f t="shared" si="10"/>
        <v>8.4778900000000005E-4</v>
      </c>
      <c r="AB54">
        <f>1/((-20*A54)-('S1 D1 300K 50L IDVG'!$CN$30*A54)-((A54)^2/2))</f>
        <v>-4.0407839672115971E-4</v>
      </c>
      <c r="AC54">
        <f>1/((-40*A54)-('S1 D1 300K 50L IDVG'!$CN$30*A54)-((A54)^2/2))</f>
        <v>-6.9697713692106085E-4</v>
      </c>
      <c r="AD54">
        <f>1/((-60*A54)-('S1 D1 300K 50L IDVG'!$CN$30*A54)-((A54)^2/2))</f>
        <v>-2.5331379215451665E-3</v>
      </c>
      <c r="AE54">
        <f>1/((-80*A54)-('S1 D1 300K 50L IDVG'!$CN$30*A54)-((A54)^2/2))</f>
        <v>1.5498284403437526E-3</v>
      </c>
      <c r="AF54">
        <f>1/((-100*A54)-('S1 D1 300K 50L IDVG'!$CN$30*A54)-((A54)^2/2))</f>
        <v>5.9338985994431893E-4</v>
      </c>
      <c r="AL54">
        <f t="shared" ref="AL54:AP104" si="23">(L54*AB54)/($AI$9*$AI$14)</f>
        <v>-7.7921001729754319E-4</v>
      </c>
      <c r="AM54">
        <f t="shared" si="23"/>
        <v>-0.13318328419728676</v>
      </c>
      <c r="AN54">
        <f t="shared" si="23"/>
        <v>-2.6649752186130744</v>
      </c>
      <c r="AO54">
        <f t="shared" si="23"/>
        <v>3.6950566032636329</v>
      </c>
      <c r="AP54">
        <f t="shared" si="23"/>
        <v>2.1134307523102556</v>
      </c>
      <c r="AS54">
        <f t="shared" si="12"/>
        <v>1.1614407114770492E-2</v>
      </c>
      <c r="AT54">
        <f t="shared" si="13"/>
        <v>120.9769787653202</v>
      </c>
      <c r="AU54">
        <f t="shared" si="14"/>
        <v>4.4366303851781064</v>
      </c>
      <c r="AV54">
        <f t="shared" si="15"/>
        <v>2.7320280547900677</v>
      </c>
      <c r="AW54">
        <f t="shared" si="16"/>
        <v>1.8664612900443758</v>
      </c>
      <c r="AY54">
        <f t="shared" si="17"/>
        <v>-52</v>
      </c>
      <c r="BK54">
        <f t="shared" si="18"/>
        <v>-52</v>
      </c>
      <c r="BL54">
        <f t="shared" si="19"/>
        <v>1.1614407114770492E-2</v>
      </c>
      <c r="BM54">
        <f t="shared" si="19"/>
        <v>120.9769787653202</v>
      </c>
      <c r="BN54">
        <f t="shared" si="19"/>
        <v>4.4366303851781064</v>
      </c>
      <c r="BO54">
        <f t="shared" si="19"/>
        <v>2.7320280547900677</v>
      </c>
      <c r="BP54">
        <f t="shared" si="22"/>
        <v>2.1134307523102556</v>
      </c>
    </row>
    <row r="55" spans="1:68" x14ac:dyDescent="0.3">
      <c r="A55">
        <v>-53</v>
      </c>
      <c r="B55" s="1">
        <v>-4.7548000000000002E-11</v>
      </c>
      <c r="C55" s="1">
        <v>8.0000000000000006E-15</v>
      </c>
      <c r="E55" s="1">
        <f t="shared" si="0"/>
        <v>-4.7548000000000002E-11</v>
      </c>
      <c r="F55" s="1">
        <f t="shared" si="1"/>
        <v>-4.5874500000000002E-7</v>
      </c>
      <c r="G55" s="1">
        <f t="shared" si="2"/>
        <v>-4.5469999999999997E-5</v>
      </c>
      <c r="H55" s="1">
        <f t="shared" si="3"/>
        <v>-2.5075800000000001E-4</v>
      </c>
      <c r="I55" s="1">
        <f t="shared" si="4"/>
        <v>-5.7168400000000004E-4</v>
      </c>
      <c r="J55" s="1">
        <f t="shared" si="5"/>
        <v>-8.5809500000000002E-4</v>
      </c>
      <c r="L55">
        <f t="shared" si="6"/>
        <v>4.5874500000000002E-7</v>
      </c>
      <c r="M55">
        <f t="shared" si="7"/>
        <v>4.5469999999999997E-5</v>
      </c>
      <c r="N55">
        <f t="shared" si="8"/>
        <v>2.5075800000000001E-4</v>
      </c>
      <c r="O55">
        <f t="shared" si="9"/>
        <v>5.7168400000000004E-4</v>
      </c>
      <c r="P55">
        <f t="shared" si="10"/>
        <v>8.5809500000000002E-4</v>
      </c>
      <c r="AB55">
        <f>1/((-20*A55)-('S1 D1 300K 50L IDVG'!$CN$30*A55)-((A55)^2/2))</f>
        <v>-3.9233241662710479E-4</v>
      </c>
      <c r="AC55">
        <f>1/((-40*A55)-('S1 D1 300K 50L IDVG'!$CN$30*A55)-((A55)^2/2))</f>
        <v>-6.7165528705055624E-4</v>
      </c>
      <c r="AD55">
        <f>1/((-60*A55)-('S1 D1 300K 50L IDVG'!$CN$30*A55)-((A55)^2/2))</f>
        <v>-2.3317688705168683E-3</v>
      </c>
      <c r="AE55">
        <f>1/((-80*A55)-('S1 D1 300K 50L IDVG'!$CN$30*A55)-((A55)^2/2))</f>
        <v>1.5844319337917942E-3</v>
      </c>
      <c r="AF55">
        <f>1/((-100*A55)-('S1 D1 300K 50L IDVG'!$CN$30*A55)-((A55)^2/2))</f>
        <v>5.9131674014914547E-4</v>
      </c>
      <c r="AL55">
        <f t="shared" si="23"/>
        <v>-7.5611118347130733E-4</v>
      </c>
      <c r="AM55">
        <f t="shared" si="23"/>
        <v>-0.12830143577625308</v>
      </c>
      <c r="AN55">
        <f t="shared" si="23"/>
        <v>-2.4564075408603503</v>
      </c>
      <c r="AO55">
        <f t="shared" si="23"/>
        <v>3.805307429160802</v>
      </c>
      <c r="AP55">
        <f t="shared" si="23"/>
        <v>2.1316488781703824</v>
      </c>
      <c r="AS55">
        <f t="shared" si="12"/>
        <v>1.1607524758049026E-2</v>
      </c>
      <c r="AT55">
        <f t="shared" si="13"/>
        <v>120.9362854473667</v>
      </c>
      <c r="AU55">
        <f t="shared" si="14"/>
        <v>4.4425654278021254</v>
      </c>
      <c r="AV55">
        <f t="shared" si="15"/>
        <v>2.7520977004565612</v>
      </c>
      <c r="AW55">
        <f t="shared" si="16"/>
        <v>1.8891506031343039</v>
      </c>
      <c r="AY55">
        <f t="shared" si="17"/>
        <v>-53</v>
      </c>
      <c r="BK55">
        <f t="shared" si="18"/>
        <v>-53</v>
      </c>
      <c r="BL55">
        <f t="shared" si="19"/>
        <v>1.1607524758049026E-2</v>
      </c>
      <c r="BM55">
        <f t="shared" si="19"/>
        <v>120.9362854473667</v>
      </c>
      <c r="BN55">
        <f t="shared" si="19"/>
        <v>4.4425654278021254</v>
      </c>
      <c r="BO55">
        <f t="shared" si="19"/>
        <v>2.7520977004565612</v>
      </c>
      <c r="BP55">
        <f t="shared" si="22"/>
        <v>2.1316488781703824</v>
      </c>
    </row>
    <row r="56" spans="1:68" x14ac:dyDescent="0.3">
      <c r="A56">
        <v>-54</v>
      </c>
      <c r="B56" s="1">
        <v>-4.6937000000000002E-11</v>
      </c>
      <c r="C56" s="1">
        <v>3.5000000000000002E-14</v>
      </c>
      <c r="E56" s="1">
        <f t="shared" si="0"/>
        <v>-4.6937000000000002E-11</v>
      </c>
      <c r="F56" s="1">
        <f t="shared" si="1"/>
        <v>-4.5905700000000001E-7</v>
      </c>
      <c r="G56" s="1">
        <f t="shared" si="2"/>
        <v>-4.5462800000000001E-5</v>
      </c>
      <c r="H56" s="1">
        <f t="shared" si="3"/>
        <v>-2.5105499999999997E-4</v>
      </c>
      <c r="I56" s="1">
        <f t="shared" si="4"/>
        <v>-5.7575599999999997E-4</v>
      </c>
      <c r="J56" s="1">
        <f t="shared" si="5"/>
        <v>-8.6822199999999998E-4</v>
      </c>
      <c r="L56">
        <f t="shared" si="6"/>
        <v>4.5905700000000001E-7</v>
      </c>
      <c r="M56">
        <f t="shared" si="7"/>
        <v>4.5462800000000001E-5</v>
      </c>
      <c r="N56">
        <f t="shared" si="8"/>
        <v>2.5105499999999997E-4</v>
      </c>
      <c r="O56">
        <f t="shared" si="9"/>
        <v>5.7575599999999997E-4</v>
      </c>
      <c r="P56">
        <f t="shared" si="10"/>
        <v>8.6822199999999998E-4</v>
      </c>
      <c r="AB56">
        <f>1/((-20*A56)-('S1 D1 300K 50L IDVG'!$CN$30*A56)-((A56)^2/2))</f>
        <v>-3.8110472841853643E-4</v>
      </c>
      <c r="AC56">
        <f>1/((-40*A56)-('S1 D1 300K 50L IDVG'!$CN$30*A56)-((A56)^2/2))</f>
        <v>-6.4768909534011982E-4</v>
      </c>
      <c r="AD56">
        <f>1/((-60*A56)-('S1 D1 300K 50L IDVG'!$CN$30*A56)-((A56)^2/2))</f>
        <v>-2.1554016556768509E-3</v>
      </c>
      <c r="AE56">
        <f>1/((-80*A56)-('S1 D1 300K 50L IDVG'!$CN$30*A56)-((A56)^2/2))</f>
        <v>1.6232465802144564E-3</v>
      </c>
      <c r="AF56">
        <f>1/((-100*A56)-('S1 D1 300K 50L IDVG'!$CN$30*A56)-((A56)^2/2))</f>
        <v>5.89605485376435E-4</v>
      </c>
      <c r="AL56">
        <f t="shared" si="23"/>
        <v>-7.3497247661816808E-4</v>
      </c>
      <c r="AM56">
        <f t="shared" si="23"/>
        <v>-0.1237037569615001</v>
      </c>
      <c r="AN56">
        <f t="shared" si="23"/>
        <v>-2.2733024072595396</v>
      </c>
      <c r="AO56">
        <f t="shared" si="23"/>
        <v>3.9262965063161932</v>
      </c>
      <c r="AP56">
        <f t="shared" si="23"/>
        <v>2.1505642703187711</v>
      </c>
      <c r="AS56">
        <f t="shared" si="12"/>
        <v>1.1615419226053062E-2</v>
      </c>
      <c r="AT56">
        <f t="shared" si="13"/>
        <v>120.91713565068272</v>
      </c>
      <c r="AU56">
        <f t="shared" si="14"/>
        <v>4.4478272417105833</v>
      </c>
      <c r="AV56">
        <f t="shared" si="15"/>
        <v>2.7717003862694556</v>
      </c>
      <c r="AW56">
        <f t="shared" si="16"/>
        <v>1.9114458363636564</v>
      </c>
      <c r="AY56">
        <f t="shared" si="17"/>
        <v>-54</v>
      </c>
      <c r="BK56">
        <f t="shared" si="18"/>
        <v>-54</v>
      </c>
      <c r="BL56">
        <f t="shared" si="19"/>
        <v>1.1615419226053062E-2</v>
      </c>
      <c r="BM56">
        <f t="shared" si="19"/>
        <v>120.91713565068272</v>
      </c>
      <c r="BN56">
        <f t="shared" si="19"/>
        <v>4.4478272417105833</v>
      </c>
      <c r="BO56">
        <f t="shared" si="19"/>
        <v>2.7717003862694556</v>
      </c>
      <c r="BP56">
        <f t="shared" si="22"/>
        <v>2.1505642703187711</v>
      </c>
    </row>
    <row r="57" spans="1:68" x14ac:dyDescent="0.3">
      <c r="A57">
        <v>-55</v>
      </c>
      <c r="B57" s="1">
        <v>-9.5245999999999999E-11</v>
      </c>
      <c r="C57" s="1">
        <v>3.5000000000000002E-14</v>
      </c>
      <c r="E57" s="1">
        <f t="shared" si="0"/>
        <v>-9.5245999999999999E-11</v>
      </c>
      <c r="F57" s="1">
        <f t="shared" si="1"/>
        <v>-4.5757500000000002E-7</v>
      </c>
      <c r="G57" s="1">
        <f t="shared" si="2"/>
        <v>-4.5422600000000001E-5</v>
      </c>
      <c r="H57" s="1">
        <f t="shared" si="3"/>
        <v>-2.51315E-4</v>
      </c>
      <c r="I57" s="1">
        <f t="shared" si="4"/>
        <v>-5.7931400000000004E-4</v>
      </c>
      <c r="J57" s="1">
        <f t="shared" si="5"/>
        <v>-8.7787900000000003E-4</v>
      </c>
      <c r="L57">
        <f t="shared" si="6"/>
        <v>4.5757500000000002E-7</v>
      </c>
      <c r="M57">
        <f t="shared" si="7"/>
        <v>4.5422600000000001E-5</v>
      </c>
      <c r="N57">
        <f t="shared" si="8"/>
        <v>2.51315E-4</v>
      </c>
      <c r="O57">
        <f t="shared" si="9"/>
        <v>5.7931400000000004E-4</v>
      </c>
      <c r="P57">
        <f t="shared" si="10"/>
        <v>8.7787900000000003E-4</v>
      </c>
      <c r="AB57">
        <f>1/((-20*A57)-('S1 D1 300K 50L IDVG'!$CN$30*A57)-((A57)^2/2))</f>
        <v>-3.7036456400055875E-4</v>
      </c>
      <c r="AC57">
        <f>1/((-40*A57)-('S1 D1 300K 50L IDVG'!$CN$30*A57)-((A57)^2/2))</f>
        <v>-6.2498346563292465E-4</v>
      </c>
      <c r="AD57">
        <f>1/((-60*A57)-('S1 D1 300K 50L IDVG'!$CN$30*A57)-((A57)^2/2))</f>
        <v>-1.9998306979346933E-3</v>
      </c>
      <c r="AE57">
        <f>1/((-80*A57)-('S1 D1 300K 50L IDVG'!$CN$30*A57)-((A57)^2/2))</f>
        <v>1.666784255794427E-3</v>
      </c>
      <c r="AF57">
        <f>1/((-100*A57)-('S1 D1 300K 50L IDVG'!$CN$30*A57)-((A57)^2/2))</f>
        <v>5.8824994122959415E-4</v>
      </c>
      <c r="AL57">
        <f t="shared" si="23"/>
        <v>-7.1195384554601112E-4</v>
      </c>
      <c r="AM57">
        <f t="shared" si="23"/>
        <v>-0.11926160292853608</v>
      </c>
      <c r="AN57">
        <f t="shared" si="23"/>
        <v>-2.1114060703595925</v>
      </c>
      <c r="AO57">
        <f t="shared" si="23"/>
        <v>4.0565192201184255</v>
      </c>
      <c r="AP57">
        <f t="shared" si="23"/>
        <v>2.1694851274147693</v>
      </c>
      <c r="AS57">
        <f t="shared" si="12"/>
        <v>1.1577920503033893E-2</v>
      </c>
      <c r="AT57">
        <f t="shared" si="13"/>
        <v>120.81021595253044</v>
      </c>
      <c r="AU57">
        <f t="shared" si="14"/>
        <v>4.4524335434486284</v>
      </c>
      <c r="AV57">
        <f t="shared" si="15"/>
        <v>2.7888286662601929</v>
      </c>
      <c r="AW57">
        <f t="shared" si="16"/>
        <v>1.9327063347635631</v>
      </c>
      <c r="AY57">
        <f t="shared" si="17"/>
        <v>-55</v>
      </c>
      <c r="BK57">
        <f t="shared" si="18"/>
        <v>-55</v>
      </c>
      <c r="BL57">
        <f t="shared" si="19"/>
        <v>1.1577920503033893E-2</v>
      </c>
      <c r="BM57">
        <f t="shared" si="19"/>
        <v>120.81021595253044</v>
      </c>
      <c r="BN57">
        <f t="shared" si="19"/>
        <v>4.4524335434486284</v>
      </c>
      <c r="BO57">
        <f t="shared" si="19"/>
        <v>2.7888286662601929</v>
      </c>
      <c r="BP57">
        <f t="shared" si="22"/>
        <v>2.1694851274147693</v>
      </c>
    </row>
    <row r="58" spans="1:68" x14ac:dyDescent="0.3">
      <c r="A58">
        <v>-56</v>
      </c>
      <c r="B58" s="1">
        <v>-8.2993000000000002E-11</v>
      </c>
      <c r="C58" s="1">
        <v>-2.0000000000000002E-15</v>
      </c>
      <c r="E58" s="1">
        <f t="shared" si="0"/>
        <v>-8.2993000000000002E-11</v>
      </c>
      <c r="F58" s="1">
        <f t="shared" si="1"/>
        <v>-4.5815899999999999E-7</v>
      </c>
      <c r="G58" s="1">
        <f t="shared" si="2"/>
        <v>-4.5397700000000001E-5</v>
      </c>
      <c r="H58" s="1">
        <f t="shared" si="3"/>
        <v>-2.51597E-4</v>
      </c>
      <c r="I58" s="1">
        <f t="shared" si="4"/>
        <v>-5.8277800000000005E-4</v>
      </c>
      <c r="J58" s="1">
        <f t="shared" si="5"/>
        <v>-8.8720699999999999E-4</v>
      </c>
      <c r="L58">
        <f t="shared" si="6"/>
        <v>4.5815899999999999E-7</v>
      </c>
      <c r="M58">
        <f t="shared" si="7"/>
        <v>4.5397700000000001E-5</v>
      </c>
      <c r="N58">
        <f t="shared" si="8"/>
        <v>2.51597E-4</v>
      </c>
      <c r="O58">
        <f t="shared" si="9"/>
        <v>5.8277800000000005E-4</v>
      </c>
      <c r="P58">
        <f t="shared" si="10"/>
        <v>8.8720699999999999E-4</v>
      </c>
      <c r="AB58">
        <f>1/((-20*A58)-('S1 D1 300K 50L IDVG'!$CN$30*A58)-((A58)^2/2))</f>
        <v>-3.6008345192835268E-4</v>
      </c>
      <c r="AC58">
        <f>1/((-40*A58)-('S1 D1 300K 50L IDVG'!$CN$30*A58)-((A58)^2/2))</f>
        <v>-6.0345149836210285E-4</v>
      </c>
      <c r="AD58">
        <f>1/((-60*A58)-('S1 D1 300K 50L IDVG'!$CN$30*A58)-((A58)^2/2))</f>
        <v>-1.8617327993742123E-3</v>
      </c>
      <c r="AE58">
        <f>1/((-80*A58)-('S1 D1 300K 50L IDVG'!$CN$30*A58)-((A58)^2/2))</f>
        <v>1.715660226192714E-3</v>
      </c>
      <c r="AF58">
        <f>1/((-100*A58)-('S1 D1 300K 50L IDVG'!$CN$30*A58)-((A58)^2/2))</f>
        <v>5.8724527037749157E-4</v>
      </c>
      <c r="AL58">
        <f t="shared" si="23"/>
        <v>-6.9307384518458963E-4</v>
      </c>
      <c r="AM58">
        <f t="shared" si="23"/>
        <v>-0.11508967007512733</v>
      </c>
      <c r="AN58">
        <f t="shared" si="23"/>
        <v>-1.9678089564827548</v>
      </c>
      <c r="AO58">
        <f t="shared" si="23"/>
        <v>4.200437784108936</v>
      </c>
      <c r="AP58">
        <f t="shared" si="23"/>
        <v>2.1887926007936103</v>
      </c>
      <c r="AS58">
        <f t="shared" si="12"/>
        <v>1.1592697327759395E-2</v>
      </c>
      <c r="AT58">
        <f t="shared" si="13"/>
        <v>120.74398957233164</v>
      </c>
      <c r="AU58">
        <f t="shared" si="14"/>
        <v>4.4574296091798917</v>
      </c>
      <c r="AV58">
        <f t="shared" si="15"/>
        <v>2.8055044284546597</v>
      </c>
      <c r="AW58">
        <f t="shared" si="16"/>
        <v>1.9532425187828579</v>
      </c>
      <c r="AY58">
        <f t="shared" si="17"/>
        <v>-56</v>
      </c>
      <c r="BK58">
        <f t="shared" si="18"/>
        <v>-56</v>
      </c>
      <c r="BL58">
        <f t="shared" si="19"/>
        <v>1.1592697327759395E-2</v>
      </c>
      <c r="BM58">
        <f t="shared" si="19"/>
        <v>120.74398957233164</v>
      </c>
      <c r="BN58">
        <f t="shared" si="19"/>
        <v>4.4574296091798917</v>
      </c>
      <c r="BO58">
        <f t="shared" si="19"/>
        <v>2.8055044284546597</v>
      </c>
      <c r="BP58">
        <f t="shared" si="22"/>
        <v>2.1887926007936103</v>
      </c>
    </row>
    <row r="59" spans="1:68" x14ac:dyDescent="0.3">
      <c r="A59">
        <v>-57</v>
      </c>
      <c r="B59" s="1">
        <v>-3.9233000000000003E-11</v>
      </c>
      <c r="C59" s="1">
        <v>1.6000000000000001E-14</v>
      </c>
      <c r="E59" s="1">
        <f t="shared" si="0"/>
        <v>-3.9233000000000003E-11</v>
      </c>
      <c r="F59" s="1">
        <f t="shared" si="1"/>
        <v>-4.5681700000000001E-7</v>
      </c>
      <c r="G59" s="1">
        <f t="shared" si="2"/>
        <v>-4.5368099999999997E-5</v>
      </c>
      <c r="H59" s="1">
        <f t="shared" si="3"/>
        <v>-2.5173300000000002E-4</v>
      </c>
      <c r="I59" s="1">
        <f t="shared" si="4"/>
        <v>-5.8590300000000003E-4</v>
      </c>
      <c r="J59" s="1">
        <f t="shared" si="5"/>
        <v>-8.9602699999999998E-4</v>
      </c>
      <c r="L59">
        <f t="shared" si="6"/>
        <v>4.5681700000000001E-7</v>
      </c>
      <c r="M59">
        <f t="shared" si="7"/>
        <v>4.5368099999999997E-5</v>
      </c>
      <c r="N59">
        <f t="shared" si="8"/>
        <v>2.5173300000000002E-4</v>
      </c>
      <c r="O59">
        <f t="shared" si="9"/>
        <v>5.8590300000000003E-4</v>
      </c>
      <c r="P59">
        <f t="shared" si="10"/>
        <v>8.9602699999999998E-4</v>
      </c>
      <c r="AB59">
        <f>1/((-20*A59)-('S1 D1 300K 50L IDVG'!$CN$30*A59)-((A59)^2/2))</f>
        <v>-3.5023501109586621E-4</v>
      </c>
      <c r="AC59">
        <f>1/((-40*A59)-('S1 D1 300K 50L IDVG'!$CN$30*A59)-((A59)^2/2))</f>
        <v>-5.8301365695386268E-4</v>
      </c>
      <c r="AD59">
        <f>1/((-60*A59)-('S1 D1 300K 50L IDVG'!$CN$30*A59)-((A59)^2/2))</f>
        <v>-1.7384480968634906E-3</v>
      </c>
      <c r="AE59">
        <f>1/((-80*A59)-('S1 D1 300K 50L IDVG'!$CN$30*A59)-((A59)^2/2))</f>
        <v>1.770618769541059E-3</v>
      </c>
      <c r="AF59">
        <f>1/((-100*A59)-('S1 D1 300K 50L IDVG'!$CN$30*A59)-((A59)^2/2))</f>
        <v>5.8658790908190889E-4</v>
      </c>
      <c r="AL59">
        <f t="shared" si="23"/>
        <v>-6.7214340212221199E-4</v>
      </c>
      <c r="AM59">
        <f t="shared" si="23"/>
        <v>-0.1111192865147628</v>
      </c>
      <c r="AN59">
        <f t="shared" si="23"/>
        <v>-1.838493102747266</v>
      </c>
      <c r="AO59">
        <f t="shared" si="23"/>
        <v>4.3582376675332517</v>
      </c>
      <c r="AP59">
        <f t="shared" si="23"/>
        <v>2.2080775790116083</v>
      </c>
      <c r="AS59">
        <f t="shared" si="12"/>
        <v>1.1558740994229216E-2</v>
      </c>
      <c r="AT59">
        <f t="shared" si="13"/>
        <v>120.66526263040855</v>
      </c>
      <c r="AU59">
        <f t="shared" si="14"/>
        <v>4.4598390593197923</v>
      </c>
      <c r="AV59">
        <f t="shared" si="15"/>
        <v>2.8205482381710882</v>
      </c>
      <c r="AW59">
        <f t="shared" si="16"/>
        <v>1.9726603085609646</v>
      </c>
      <c r="AY59">
        <f t="shared" si="17"/>
        <v>-57</v>
      </c>
      <c r="BK59">
        <f t="shared" si="18"/>
        <v>-57</v>
      </c>
      <c r="BL59">
        <f t="shared" si="19"/>
        <v>1.1558740994229216E-2</v>
      </c>
      <c r="BM59">
        <f t="shared" si="19"/>
        <v>120.66526263040855</v>
      </c>
      <c r="BN59">
        <f t="shared" si="19"/>
        <v>4.4598390593197923</v>
      </c>
      <c r="BO59">
        <f t="shared" si="19"/>
        <v>2.8205482381710882</v>
      </c>
      <c r="BP59">
        <f t="shared" ref="BP59:BP63" si="24">AP59</f>
        <v>2.2080775790116083</v>
      </c>
    </row>
    <row r="60" spans="1:68" x14ac:dyDescent="0.3">
      <c r="A60">
        <v>-58</v>
      </c>
      <c r="B60" s="1">
        <v>-6.2408000000000003E-11</v>
      </c>
      <c r="C60" s="1">
        <v>-1.3E-14</v>
      </c>
      <c r="E60" s="1">
        <f t="shared" si="0"/>
        <v>-6.2408000000000003E-11</v>
      </c>
      <c r="F60" s="1">
        <f t="shared" si="1"/>
        <v>-4.5649900000000002E-7</v>
      </c>
      <c r="G60" s="1">
        <f t="shared" si="2"/>
        <v>-4.5354800000000002E-5</v>
      </c>
      <c r="H60" s="1">
        <f t="shared" si="3"/>
        <v>-2.51883E-4</v>
      </c>
      <c r="I60" s="1">
        <f t="shared" si="4"/>
        <v>-5.88979E-4</v>
      </c>
      <c r="J60" s="1">
        <f t="shared" si="5"/>
        <v>-9.0474399999999997E-4</v>
      </c>
      <c r="L60">
        <f t="shared" si="6"/>
        <v>4.5649900000000002E-7</v>
      </c>
      <c r="M60">
        <f t="shared" si="7"/>
        <v>4.5354800000000002E-5</v>
      </c>
      <c r="N60">
        <f t="shared" si="8"/>
        <v>2.51883E-4</v>
      </c>
      <c r="O60">
        <f t="shared" si="9"/>
        <v>5.88979E-4</v>
      </c>
      <c r="P60">
        <f t="shared" si="10"/>
        <v>9.0474399999999997E-4</v>
      </c>
      <c r="AB60">
        <f>1/((-20*A60)-('S1 D1 300K 50L IDVG'!$CN$30*A60)-((A60)^2/2))</f>
        <v>-3.4079476604973754E-4</v>
      </c>
      <c r="AC60">
        <f>1/((-40*A60)-('S1 D1 300K 50L IDVG'!$CN$30*A60)-((A60)^2/2))</f>
        <v>-5.6359703150913817E-4</v>
      </c>
      <c r="AD60">
        <f>1/((-60*A60)-('S1 D1 300K 50L IDVG'!$CN$30*A60)-((A60)^2/2))</f>
        <v>-1.6278231034897914E-3</v>
      </c>
      <c r="AE60">
        <f>1/((-80*A60)-('S1 D1 300K 50L IDVG'!$CN$30*A60)-((A60)^2/2))</f>
        <v>1.8325670202526724E-3</v>
      </c>
      <c r="AF60">
        <f>1/((-100*A60)-('S1 D1 300K 50L IDVG'!$CN$30*A60)-((A60)^2/2))</f>
        <v>5.8627553544634095E-4</v>
      </c>
      <c r="AL60">
        <f t="shared" si="23"/>
        <v>-6.5357114693629368E-4</v>
      </c>
      <c r="AM60">
        <f t="shared" si="23"/>
        <v>-0.10738709093090384</v>
      </c>
      <c r="AN60">
        <f t="shared" si="23"/>
        <v>-1.7225276019865645</v>
      </c>
      <c r="AO60">
        <f t="shared" si="23"/>
        <v>4.5343997160105118</v>
      </c>
      <c r="AP60">
        <f t="shared" si="23"/>
        <v>2.2283715657270848</v>
      </c>
      <c r="AS60">
        <f t="shared" si="12"/>
        <v>1.1550694709532796E-2</v>
      </c>
      <c r="AT60">
        <f t="shared" si="13"/>
        <v>120.62988870042287</v>
      </c>
      <c r="AU60">
        <f t="shared" si="14"/>
        <v>4.462496541091741</v>
      </c>
      <c r="AV60">
        <f t="shared" si="15"/>
        <v>2.8353561609511631</v>
      </c>
      <c r="AW60">
        <f t="shared" si="16"/>
        <v>1.9918513373019802</v>
      </c>
      <c r="AY60">
        <f t="shared" si="17"/>
        <v>-58</v>
      </c>
      <c r="BK60">
        <f t="shared" si="18"/>
        <v>-58</v>
      </c>
      <c r="BL60">
        <f t="shared" si="19"/>
        <v>1.1550694709532796E-2</v>
      </c>
      <c r="BM60">
        <f t="shared" si="19"/>
        <v>120.62988870042287</v>
      </c>
      <c r="BN60">
        <f t="shared" si="19"/>
        <v>4.462496541091741</v>
      </c>
      <c r="BO60">
        <f t="shared" si="19"/>
        <v>2.8353561609511631</v>
      </c>
      <c r="BP60">
        <f t="shared" si="24"/>
        <v>2.2283715657270848</v>
      </c>
    </row>
    <row r="61" spans="1:68" x14ac:dyDescent="0.3">
      <c r="A61">
        <v>-59</v>
      </c>
      <c r="B61" s="1">
        <v>-6.8496999999999996E-11</v>
      </c>
      <c r="C61" s="1">
        <v>4.1999999999999998E-14</v>
      </c>
      <c r="E61" s="1">
        <f t="shared" si="0"/>
        <v>-6.8496999999999996E-11</v>
      </c>
      <c r="F61" s="1">
        <f t="shared" si="1"/>
        <v>-4.5695900000000001E-7</v>
      </c>
      <c r="G61" s="1">
        <f t="shared" si="2"/>
        <v>-4.5405199999999997E-5</v>
      </c>
      <c r="H61" s="1">
        <f t="shared" si="3"/>
        <v>-2.5206799999999999E-4</v>
      </c>
      <c r="I61" s="1">
        <f t="shared" si="4"/>
        <v>-5.9172499999999998E-4</v>
      </c>
      <c r="J61" s="1">
        <f t="shared" si="5"/>
        <v>-9.1285100000000001E-4</v>
      </c>
      <c r="L61">
        <f t="shared" si="6"/>
        <v>4.5695900000000001E-7</v>
      </c>
      <c r="M61">
        <f t="shared" si="7"/>
        <v>4.5405199999999997E-5</v>
      </c>
      <c r="N61">
        <f t="shared" si="8"/>
        <v>2.5206799999999999E-4</v>
      </c>
      <c r="O61">
        <f t="shared" si="9"/>
        <v>5.9172499999999998E-4</v>
      </c>
      <c r="P61">
        <f t="shared" si="10"/>
        <v>9.1285100000000001E-4</v>
      </c>
      <c r="AB61">
        <f>1/((-20*A61)-('S1 D1 300K 50L IDVG'!$CN$30*A61)-((A61)^2/2))</f>
        <v>-3.3173998134370839E-4</v>
      </c>
      <c r="AC61">
        <f>1/((-40*A61)-('S1 D1 300K 50L IDVG'!$CN$30*A61)-((A61)^2/2))</f>
        <v>-5.4513468700005023E-4</v>
      </c>
      <c r="AD61">
        <f>1/((-60*A61)-('S1 D1 300K 50L IDVG'!$CN$30*A61)-((A61)^2/2))</f>
        <v>-1.52809624080761E-3</v>
      </c>
      <c r="AE61">
        <f>1/((-80*A61)-('S1 D1 300K 50L IDVG'!$CN$30*A61)-((A61)^2/2))</f>
        <v>1.9026202572096755E-3</v>
      </c>
      <c r="AF61">
        <f>1/((-100*A61)-('S1 D1 300K 50L IDVG'!$CN$30*A61)-((A61)^2/2))</f>
        <v>5.8630704885530424E-4</v>
      </c>
      <c r="AL61">
        <f t="shared" si="23"/>
        <v>-6.3684710037814716E-4</v>
      </c>
      <c r="AM61">
        <f t="shared" si="23"/>
        <v>-0.10398472189121624</v>
      </c>
      <c r="AN61">
        <f t="shared" si="23"/>
        <v>-1.6181864020873369</v>
      </c>
      <c r="AO61">
        <f t="shared" si="23"/>
        <v>4.7296843661052392</v>
      </c>
      <c r="AP61">
        <f t="shared" si="23"/>
        <v>2.2484598435149628</v>
      </c>
      <c r="AS61">
        <f t="shared" si="12"/>
        <v>1.1562333989282334E-2</v>
      </c>
      <c r="AT61">
        <f t="shared" si="13"/>
        <v>120.76393727721079</v>
      </c>
      <c r="AU61">
        <f t="shared" si="14"/>
        <v>4.4657741019438104</v>
      </c>
      <c r="AV61">
        <f t="shared" si="15"/>
        <v>2.8485754574251829</v>
      </c>
      <c r="AW61">
        <f t="shared" si="16"/>
        <v>2.0096994123281835</v>
      </c>
      <c r="AY61">
        <f t="shared" si="17"/>
        <v>-59</v>
      </c>
      <c r="BK61">
        <f t="shared" si="18"/>
        <v>-59</v>
      </c>
      <c r="BL61">
        <f t="shared" si="19"/>
        <v>1.1562333989282334E-2</v>
      </c>
      <c r="BM61">
        <f t="shared" si="19"/>
        <v>120.76393727721079</v>
      </c>
      <c r="BN61">
        <f t="shared" si="19"/>
        <v>4.4657741019438104</v>
      </c>
      <c r="BO61">
        <f t="shared" si="19"/>
        <v>2.8485754574251829</v>
      </c>
      <c r="BP61">
        <f t="shared" si="24"/>
        <v>2.2484598435149628</v>
      </c>
    </row>
    <row r="62" spans="1:68" x14ac:dyDescent="0.3">
      <c r="A62">
        <v>-60</v>
      </c>
      <c r="B62" s="1">
        <v>-5.3109000000000002E-11</v>
      </c>
      <c r="C62" s="1">
        <v>2.8000000000000001E-14</v>
      </c>
      <c r="E62" s="1">
        <f t="shared" si="0"/>
        <v>-5.3109000000000002E-11</v>
      </c>
      <c r="F62" s="1">
        <f t="shared" si="1"/>
        <v>-4.5677199999999998E-7</v>
      </c>
      <c r="G62" s="1">
        <f t="shared" si="2"/>
        <v>-4.5430899999999999E-5</v>
      </c>
      <c r="H62" s="1">
        <f t="shared" si="3"/>
        <v>-2.5208400000000002E-4</v>
      </c>
      <c r="I62" s="1">
        <f t="shared" si="4"/>
        <v>-5.9421300000000001E-4</v>
      </c>
      <c r="J62" s="1">
        <f t="shared" si="5"/>
        <v>-9.2107699999999996E-4</v>
      </c>
      <c r="L62">
        <f t="shared" si="6"/>
        <v>4.5677199999999998E-7</v>
      </c>
      <c r="M62">
        <f t="shared" si="7"/>
        <v>4.5430899999999999E-5</v>
      </c>
      <c r="N62">
        <f t="shared" si="8"/>
        <v>2.5208400000000002E-4</v>
      </c>
      <c r="O62">
        <f t="shared" si="9"/>
        <v>5.9421300000000001E-4</v>
      </c>
      <c r="P62">
        <f t="shared" si="10"/>
        <v>9.2107699999999996E-4</v>
      </c>
      <c r="AB62">
        <f>1/((-20*A62)-('S1 D1 300K 50L IDVG'!$CN$30*A62)-((A62)^2/2))</f>
        <v>-3.2304951269486915E-4</v>
      </c>
      <c r="AC62">
        <f>1/((-40*A62)-('S1 D1 300K 50L IDVG'!$CN$30*A62)-((A62)^2/2))</f>
        <v>-5.2756508507146639E-4</v>
      </c>
      <c r="AD62">
        <f>1/((-60*A62)-('S1 D1 300K 50L IDVG'!$CN$30*A62)-((A62)^2/2))</f>
        <v>-1.4378130279778857E-3</v>
      </c>
      <c r="AE62">
        <f>1/((-80*A62)-('S1 D1 300K 50L IDVG'!$CN$30*A62)-((A62)^2/2))</f>
        <v>1.9821633942881411E-3</v>
      </c>
      <c r="AF62">
        <f>1/((-100*A62)-('S1 D1 300K 50L IDVG'!$CN$30*A62)-((A62)^2/2))</f>
        <v>5.8668256026313704E-4</v>
      </c>
      <c r="AL62">
        <f t="shared" si="23"/>
        <v>-6.1991006640115345E-4</v>
      </c>
      <c r="AM62">
        <f t="shared" si="23"/>
        <v>-0.10069027119771479</v>
      </c>
      <c r="AN62">
        <f t="shared" si="23"/>
        <v>-1.5226771144427849</v>
      </c>
      <c r="AO62">
        <f t="shared" si="23"/>
        <v>4.9481371075320935</v>
      </c>
      <c r="AP62">
        <f t="shared" si="23"/>
        <v>2.2701744986564094</v>
      </c>
      <c r="AS62">
        <f t="shared" si="12"/>
        <v>1.1557602369036326E-2</v>
      </c>
      <c r="AT62">
        <f t="shared" si="13"/>
        <v>120.8322914125967</v>
      </c>
      <c r="AU62">
        <f t="shared" si="14"/>
        <v>4.4660575666661524</v>
      </c>
      <c r="AV62">
        <f t="shared" si="15"/>
        <v>2.8605527369690149</v>
      </c>
      <c r="AW62">
        <f t="shared" si="16"/>
        <v>2.0278094734069483</v>
      </c>
      <c r="AY62">
        <f t="shared" si="17"/>
        <v>-60</v>
      </c>
      <c r="BK62">
        <f t="shared" si="18"/>
        <v>-60</v>
      </c>
      <c r="BL62">
        <f t="shared" si="19"/>
        <v>1.1557602369036326E-2</v>
      </c>
      <c r="BM62">
        <f t="shared" si="19"/>
        <v>120.8322914125967</v>
      </c>
      <c r="BN62">
        <f t="shared" si="19"/>
        <v>4.4660575666661524</v>
      </c>
      <c r="BO62">
        <f t="shared" si="19"/>
        <v>2.8605527369690149</v>
      </c>
      <c r="BP62">
        <f t="shared" si="24"/>
        <v>2.2701744986564094</v>
      </c>
    </row>
    <row r="63" spans="1:68" ht="15" thickBot="1" x14ac:dyDescent="0.35">
      <c r="A63">
        <v>-61</v>
      </c>
      <c r="B63" s="1">
        <v>-5.9083000000000004E-11</v>
      </c>
      <c r="C63" s="1">
        <v>-7.0000000000000001E-15</v>
      </c>
      <c r="E63" s="1">
        <f t="shared" si="0"/>
        <v>-5.9083000000000004E-11</v>
      </c>
      <c r="F63" s="1">
        <f t="shared" si="1"/>
        <v>-4.5576699999999998E-7</v>
      </c>
      <c r="G63" s="1">
        <f t="shared" si="2"/>
        <v>-4.5420999999999998E-5</v>
      </c>
      <c r="H63" s="1">
        <f t="shared" si="3"/>
        <v>-2.5215300000000002E-4</v>
      </c>
      <c r="I63" s="1">
        <f t="shared" si="4"/>
        <v>-5.9661999999999996E-4</v>
      </c>
      <c r="J63" s="1">
        <f t="shared" si="5"/>
        <v>-9.2878800000000005E-4</v>
      </c>
      <c r="L63">
        <f t="shared" si="6"/>
        <v>4.5576699999999998E-7</v>
      </c>
      <c r="M63">
        <f t="shared" si="7"/>
        <v>4.5420999999999998E-5</v>
      </c>
      <c r="N63">
        <f t="shared" si="8"/>
        <v>2.5215300000000002E-4</v>
      </c>
      <c r="O63">
        <f t="shared" si="9"/>
        <v>5.9661999999999996E-4</v>
      </c>
      <c r="P63">
        <f t="shared" si="10"/>
        <v>9.2878800000000005E-4</v>
      </c>
      <c r="AB63">
        <f>1/((-20*A63)-('S1 D1 300K 50L IDVG'!$CN$30*A63)-((A63)^2/2))</f>
        <v>-3.1470367299797516E-4</v>
      </c>
      <c r="AC63">
        <f>1/((-40*A63)-('S1 D1 300K 50L IDVG'!$CN$30*A63)-((A63)^2/2))</f>
        <v>-5.1083157009740635E-4</v>
      </c>
      <c r="AD63">
        <f>1/((-60*A63)-('S1 D1 300K 50L IDVG'!$CN$30*A63)-((A63)^2/2))</f>
        <v>-1.355762339944768E-3</v>
      </c>
      <c r="AE63">
        <f>1/((-80*A63)-('S1 D1 300K 50L IDVG'!$CN$30*A63)-((A63)^2/2))</f>
        <v>2.0729358385510829E-3</v>
      </c>
      <c r="AF63">
        <f>1/((-100*A63)-('S1 D1 300K 50L IDVG'!$CN$30*A63)-((A63)^2/2))</f>
        <v>5.8740339317197915E-4</v>
      </c>
      <c r="AL63">
        <f t="shared" si="23"/>
        <v>-6.0256626379933016E-4</v>
      </c>
      <c r="AM63">
        <f t="shared" si="23"/>
        <v>-9.7475292136235625E-2</v>
      </c>
      <c r="AN63">
        <f t="shared" si="23"/>
        <v>-1.436176546113096</v>
      </c>
      <c r="AO63">
        <f t="shared" si="23"/>
        <v>5.1956967144566226</v>
      </c>
      <c r="AP63">
        <f t="shared" si="23"/>
        <v>2.2919923887273748</v>
      </c>
      <c r="AS63">
        <f t="shared" si="12"/>
        <v>1.1532173073061787E-2</v>
      </c>
      <c r="AT63">
        <f t="shared" si="13"/>
        <v>120.80596044215621</v>
      </c>
      <c r="AU63">
        <f t="shared" si="14"/>
        <v>4.4672800082812492</v>
      </c>
      <c r="AV63">
        <f t="shared" si="15"/>
        <v>2.8721400809649968</v>
      </c>
      <c r="AW63">
        <f t="shared" si="16"/>
        <v>2.0447857293002571</v>
      </c>
      <c r="AY63">
        <f t="shared" si="17"/>
        <v>-61</v>
      </c>
      <c r="BK63">
        <f t="shared" si="18"/>
        <v>-61</v>
      </c>
      <c r="BL63">
        <f t="shared" si="19"/>
        <v>1.1532173073061787E-2</v>
      </c>
      <c r="BM63">
        <f t="shared" si="19"/>
        <v>120.80596044215621</v>
      </c>
      <c r="BN63">
        <f t="shared" si="19"/>
        <v>4.4672800082812492</v>
      </c>
      <c r="BO63">
        <f t="shared" si="19"/>
        <v>2.8721400809649968</v>
      </c>
      <c r="BP63">
        <f t="shared" si="24"/>
        <v>2.2919923887273748</v>
      </c>
    </row>
    <row r="64" spans="1:68" ht="15" thickTop="1" x14ac:dyDescent="0.3">
      <c r="A64">
        <v>-62</v>
      </c>
      <c r="B64" s="1">
        <v>-1.07563E-10</v>
      </c>
      <c r="C64" s="1">
        <v>-2.0000000000000002E-15</v>
      </c>
      <c r="E64" s="1">
        <f t="shared" si="0"/>
        <v>-1.07563E-10</v>
      </c>
      <c r="F64" s="1">
        <f t="shared" si="1"/>
        <v>-4.5472700000000002E-7</v>
      </c>
      <c r="G64" s="1">
        <f t="shared" si="2"/>
        <v>-4.5398800000000003E-5</v>
      </c>
      <c r="H64" s="1">
        <f t="shared" si="3"/>
        <v>-2.5222800000000001E-4</v>
      </c>
      <c r="I64" s="1">
        <f t="shared" si="4"/>
        <v>-5.9867099999999995E-4</v>
      </c>
      <c r="J64" s="1">
        <f t="shared" si="5"/>
        <v>-9.3645299999999996E-4</v>
      </c>
      <c r="L64">
        <f t="shared" si="6"/>
        <v>4.5472700000000002E-7</v>
      </c>
      <c r="M64">
        <f t="shared" si="7"/>
        <v>4.5398800000000003E-5</v>
      </c>
      <c r="N64">
        <f t="shared" si="8"/>
        <v>2.5222800000000001E-4</v>
      </c>
      <c r="O64">
        <f t="shared" si="9"/>
        <v>5.9867099999999995E-4</v>
      </c>
      <c r="P64">
        <f t="shared" si="10"/>
        <v>9.3645299999999996E-4</v>
      </c>
      <c r="AB64">
        <f>1/((-20*A64)-('S1 D1 300K 50L IDVG'!$CN$30*A64)-((A64)^2/2))</f>
        <v>-3.0668411150605661E-4</v>
      </c>
      <c r="AC64">
        <f>1/((-40*A64)-('S1 D1 300K 50L IDVG'!$CN$30*A64)-((A64)^2/2))</f>
        <v>-4.9488191145766452E-4</v>
      </c>
      <c r="AD64">
        <f>1/((-60*A64)-('S1 D1 300K 50L IDVG'!$CN$30*A64)-((A64)^2/2))</f>
        <v>-1.2809278753357759E-3</v>
      </c>
      <c r="AE64">
        <f>1/((-80*A64)-('S1 D1 300K 50L IDVG'!$CN$30*A64)-((A64)^2/2))</f>
        <v>2.1771507509800603E-3</v>
      </c>
      <c r="AF64">
        <f>1/((-100*A64)-('S1 D1 300K 50L IDVG'!$CN$30*A64)-((A64)^2/2))</f>
        <v>5.8847209531505179E-4</v>
      </c>
      <c r="AL64">
        <f t="shared" si="23"/>
        <v>-5.8587119125186489E-4</v>
      </c>
      <c r="AM64">
        <f t="shared" si="23"/>
        <v>-9.438567329199514E-2</v>
      </c>
      <c r="AN64">
        <f t="shared" si="23"/>
        <v>-1.3573070270991701</v>
      </c>
      <c r="AO64">
        <f t="shared" si="23"/>
        <v>5.4756647109893564</v>
      </c>
      <c r="AP64">
        <f t="shared" si="23"/>
        <v>2.3151118807979025</v>
      </c>
      <c r="AS64">
        <f t="shared" si="12"/>
        <v>1.1505858179715004E-2</v>
      </c>
      <c r="AT64">
        <f t="shared" si="13"/>
        <v>120.74691523571391</v>
      </c>
      <c r="AU64">
        <f t="shared" si="14"/>
        <v>4.4686087491672231</v>
      </c>
      <c r="AV64">
        <f t="shared" si="15"/>
        <v>2.8820136341580831</v>
      </c>
      <c r="AW64">
        <f t="shared" si="16"/>
        <v>2.0616607132740876</v>
      </c>
      <c r="AY64">
        <f t="shared" si="17"/>
        <v>-62</v>
      </c>
      <c r="BK64">
        <f t="shared" si="18"/>
        <v>-62</v>
      </c>
      <c r="BL64">
        <f t="shared" si="19"/>
        <v>1.1505858179715004E-2</v>
      </c>
      <c r="BM64">
        <f t="shared" si="19"/>
        <v>120.74691523571391</v>
      </c>
      <c r="BN64">
        <f t="shared" si="19"/>
        <v>4.4686087491672231</v>
      </c>
      <c r="BO64">
        <f t="shared" si="19"/>
        <v>2.8820136341580831</v>
      </c>
      <c r="BP64" s="18">
        <f t="shared" si="19"/>
        <v>2.0616607132740876</v>
      </c>
    </row>
    <row r="65" spans="1:68" x14ac:dyDescent="0.3">
      <c r="A65">
        <v>-63</v>
      </c>
      <c r="B65" s="1">
        <v>-5.8504999999999996E-11</v>
      </c>
      <c r="C65" s="1">
        <v>3.5000000000000002E-14</v>
      </c>
      <c r="E65" s="1">
        <f t="shared" si="0"/>
        <v>-5.8504999999999996E-11</v>
      </c>
      <c r="F65" s="1">
        <f t="shared" si="1"/>
        <v>-4.5445E-7</v>
      </c>
      <c r="G65" s="1">
        <f t="shared" si="2"/>
        <v>-4.5344099999999998E-5</v>
      </c>
      <c r="H65" s="1">
        <f t="shared" si="3"/>
        <v>-2.5233200000000002E-4</v>
      </c>
      <c r="I65" s="1">
        <f t="shared" si="4"/>
        <v>-6.0057299999999997E-4</v>
      </c>
      <c r="J65" s="1">
        <f t="shared" si="5"/>
        <v>-9.43259E-4</v>
      </c>
      <c r="L65">
        <f t="shared" si="6"/>
        <v>4.5445E-7</v>
      </c>
      <c r="M65">
        <f t="shared" si="7"/>
        <v>4.5344099999999998E-5</v>
      </c>
      <c r="N65">
        <f t="shared" si="8"/>
        <v>2.5233200000000002E-4</v>
      </c>
      <c r="O65">
        <f t="shared" si="9"/>
        <v>6.0057299999999997E-4</v>
      </c>
      <c r="P65">
        <f t="shared" si="10"/>
        <v>9.43259E-4</v>
      </c>
      <c r="AB65">
        <f>1/((-20*A65)-('S1 D1 300K 50L IDVG'!$CN$30*A65)-((A65)^2/2))</f>
        <v>-2.9897370470142819E-4</v>
      </c>
      <c r="AC65">
        <f>1/((-40*A65)-('S1 D1 300K 50L IDVG'!$CN$30*A65)-((A65)^2/2))</f>
        <v>-4.79667895113077E-4</v>
      </c>
      <c r="AD65">
        <f>1/((-60*A65)-('S1 D1 300K 50L IDVG'!$CN$30*A65)-((A65)^2/2))</f>
        <v>-1.2124507653704891E-3</v>
      </c>
      <c r="AE65">
        <f>1/((-80*A65)-('S1 D1 300K 50L IDVG'!$CN$30*A65)-((A65)^2/2))</f>
        <v>2.2976661346167594E-3</v>
      </c>
      <c r="AF65">
        <f>1/((-100*A65)-('S1 D1 300K 50L IDVG'!$CN$30*A65)-((A65)^2/2))</f>
        <v>5.8989246123822693E-4</v>
      </c>
      <c r="AL65">
        <f t="shared" si="23"/>
        <v>-5.7079377125095719E-4</v>
      </c>
      <c r="AM65">
        <f t="shared" si="23"/>
        <v>-9.1373773878184752E-2</v>
      </c>
      <c r="AN65">
        <f t="shared" si="23"/>
        <v>-1.2852764985218779</v>
      </c>
      <c r="AO65">
        <f t="shared" si="23"/>
        <v>5.797127489568382</v>
      </c>
      <c r="AP65">
        <f t="shared" si="23"/>
        <v>2.3375662494217226</v>
      </c>
      <c r="AS65">
        <f t="shared" si="12"/>
        <v>1.1498849309083216E-2</v>
      </c>
      <c r="AT65">
        <f t="shared" si="13"/>
        <v>120.60142997479525</v>
      </c>
      <c r="AU65">
        <f t="shared" si="14"/>
        <v>4.4704512698624406</v>
      </c>
      <c r="AV65">
        <f t="shared" si="15"/>
        <v>2.8911698985038905</v>
      </c>
      <c r="AW65">
        <f t="shared" si="16"/>
        <v>2.0766445542298468</v>
      </c>
      <c r="AY65">
        <f t="shared" si="17"/>
        <v>-63</v>
      </c>
      <c r="BK65">
        <f t="shared" si="18"/>
        <v>-63</v>
      </c>
      <c r="BL65">
        <f t="shared" si="19"/>
        <v>1.1498849309083216E-2</v>
      </c>
      <c r="BM65">
        <f t="shared" si="19"/>
        <v>120.60142997479525</v>
      </c>
      <c r="BN65">
        <f t="shared" si="19"/>
        <v>4.4704512698624406</v>
      </c>
      <c r="BO65">
        <f t="shared" si="19"/>
        <v>2.8911698985038905</v>
      </c>
      <c r="BP65">
        <f t="shared" si="19"/>
        <v>2.0766445542298468</v>
      </c>
    </row>
    <row r="66" spans="1:68" x14ac:dyDescent="0.3">
      <c r="A66">
        <v>-64</v>
      </c>
      <c r="B66" s="1">
        <v>-7.5609999999999998E-11</v>
      </c>
      <c r="C66" s="1">
        <v>1.1999999999999999E-14</v>
      </c>
      <c r="E66" s="1">
        <f t="shared" si="0"/>
        <v>-7.5609999999999998E-11</v>
      </c>
      <c r="F66" s="1">
        <f t="shared" si="1"/>
        <v>-4.5429500000000001E-7</v>
      </c>
      <c r="G66" s="1">
        <f t="shared" si="2"/>
        <v>-4.5350099999999998E-5</v>
      </c>
      <c r="H66" s="1">
        <f t="shared" si="3"/>
        <v>-2.52389E-4</v>
      </c>
      <c r="I66" s="1">
        <f t="shared" si="4"/>
        <v>-6.0229700000000001E-4</v>
      </c>
      <c r="J66" s="1">
        <f t="shared" si="5"/>
        <v>-9.4976499999999998E-4</v>
      </c>
      <c r="L66">
        <f t="shared" si="6"/>
        <v>4.5429500000000001E-7</v>
      </c>
      <c r="M66">
        <f t="shared" si="7"/>
        <v>4.5350099999999998E-5</v>
      </c>
      <c r="N66">
        <f t="shared" si="8"/>
        <v>2.52389E-4</v>
      </c>
      <c r="O66">
        <f t="shared" si="9"/>
        <v>6.0229700000000001E-4</v>
      </c>
      <c r="P66">
        <f t="shared" si="10"/>
        <v>9.4976499999999998E-4</v>
      </c>
      <c r="AB66">
        <f>1/((-20*A66)-('S1 D1 300K 50L IDVG'!$CN$30*A66)-((A66)^2/2))</f>
        <v>-2.9155645756664614E-4</v>
      </c>
      <c r="AC66">
        <f>1/((-40*A66)-('S1 D1 300K 50L IDVG'!$CN$30*A66)-((A66)^2/2))</f>
        <v>-4.6514495850216855E-4</v>
      </c>
      <c r="AD66">
        <f>1/((-60*A66)-('S1 D1 300K 50L IDVG'!$CN$30*A66)-((A66)^2/2))</f>
        <v>-1.1496004527732663E-3</v>
      </c>
      <c r="AE66">
        <f>1/((-80*A66)-('S1 D1 300K 50L IDVG'!$CN$30*A66)-((A66)^2/2))</f>
        <v>2.4382360520184957E-3</v>
      </c>
      <c r="AF66">
        <f>1/((-100*A66)-('S1 D1 300K 50L IDVG'!$CN$30*A66)-((A66)^2/2))</f>
        <v>5.9166956615487349E-4</v>
      </c>
      <c r="AL66">
        <f t="shared" si="23"/>
        <v>-5.5644308066303723E-4</v>
      </c>
      <c r="AM66">
        <f t="shared" si="23"/>
        <v>-8.86189687229475E-2</v>
      </c>
      <c r="AN66">
        <f t="shared" si="23"/>
        <v>-1.2189263728197546</v>
      </c>
      <c r="AO66">
        <f t="shared" si="23"/>
        <v>6.1694517634731181</v>
      </c>
      <c r="AP66">
        <f t="shared" si="23"/>
        <v>2.3607799970264263</v>
      </c>
      <c r="AS66">
        <f t="shared" si="12"/>
        <v>1.1494927377863262E-2</v>
      </c>
      <c r="AT66">
        <f t="shared" si="13"/>
        <v>120.61738813869859</v>
      </c>
      <c r="AU66">
        <f t="shared" si="14"/>
        <v>4.4714611129357813</v>
      </c>
      <c r="AV66">
        <f t="shared" si="15"/>
        <v>2.8994692674482496</v>
      </c>
      <c r="AW66">
        <f t="shared" si="16"/>
        <v>2.0909679261455341</v>
      </c>
      <c r="AY66">
        <f t="shared" si="17"/>
        <v>-64</v>
      </c>
      <c r="BK66">
        <f t="shared" si="18"/>
        <v>-64</v>
      </c>
      <c r="BL66">
        <f t="shared" si="19"/>
        <v>1.1494927377863262E-2</v>
      </c>
      <c r="BM66">
        <f t="shared" si="19"/>
        <v>120.61738813869859</v>
      </c>
      <c r="BN66">
        <f t="shared" si="19"/>
        <v>4.4714611129357813</v>
      </c>
      <c r="BO66">
        <f t="shared" si="19"/>
        <v>2.8994692674482496</v>
      </c>
      <c r="BP66">
        <f t="shared" si="19"/>
        <v>2.0909679261455341</v>
      </c>
    </row>
    <row r="67" spans="1:68" x14ac:dyDescent="0.3">
      <c r="A67">
        <v>-65</v>
      </c>
      <c r="B67" s="1">
        <v>-2.7318099999999999E-10</v>
      </c>
      <c r="C67" s="1">
        <v>1.7999999999999999E-14</v>
      </c>
      <c r="E67" s="1">
        <f t="shared" ref="E67:E130" si="25">B67</f>
        <v>-2.7318099999999999E-10</v>
      </c>
      <c r="F67" s="1">
        <f t="shared" ref="F67:F130" si="26">B269</f>
        <v>-4.5362400000000001E-7</v>
      </c>
      <c r="G67" s="1">
        <f t="shared" ref="G67:G130" si="27">B471</f>
        <v>-4.5315899999999998E-5</v>
      </c>
      <c r="H67" s="1">
        <f t="shared" ref="H67:H130" si="28">B673</f>
        <v>-2.52434E-4</v>
      </c>
      <c r="I67" s="1">
        <f t="shared" ref="I67:I130" si="29">B875</f>
        <v>-6.0376799999999997E-4</v>
      </c>
      <c r="J67" s="1">
        <f t="shared" ref="J67:J130" si="30">B1077</f>
        <v>-9.5622399999999998E-4</v>
      </c>
      <c r="L67">
        <f t="shared" ref="L67:L130" si="31">ABS(B269)</f>
        <v>4.5362400000000001E-7</v>
      </c>
      <c r="M67">
        <f t="shared" ref="M67:M130" si="32">ABS(B471)</f>
        <v>4.5315899999999998E-5</v>
      </c>
      <c r="N67">
        <f t="shared" ref="N67:N130" si="33">ABS(B673)</f>
        <v>2.52434E-4</v>
      </c>
      <c r="O67">
        <f t="shared" ref="O67:O130" si="34">ABS(B875)</f>
        <v>6.0376799999999997E-4</v>
      </c>
      <c r="P67">
        <f t="shared" ref="P67:P130" si="35">ABS(B1077)</f>
        <v>9.5622399999999998E-4</v>
      </c>
      <c r="AB67">
        <f>1/((-20*A67)-('S1 D1 300K 50L IDVG'!$CN$30*A67)-((A67)^2/2))</f>
        <v>-2.8441741412464405E-4</v>
      </c>
      <c r="AC67">
        <f>1/((-40*A67)-('S1 D1 300K 50L IDVG'!$CN$30*A67)-((A67)^2/2))</f>
        <v>-4.5127186358518302E-4</v>
      </c>
      <c r="AD67">
        <f>1/((-60*A67)-('S1 D1 300K 50L IDVG'!$CN$30*A67)-((A67)^2/2))</f>
        <v>-1.0917517848824305E-3</v>
      </c>
      <c r="AE67">
        <f>1/((-80*A67)-('S1 D1 300K 50L IDVG'!$CN$30*A67)-((A67)^2/2))</f>
        <v>2.6038894352274173E-3</v>
      </c>
      <c r="AF67">
        <f>1/((-100*A67)-('S1 D1 300K 50L IDVG'!$CN$30*A67)-((A67)^2/2))</f>
        <v>5.9380981164102733E-4</v>
      </c>
      <c r="AL67">
        <f t="shared" si="23"/>
        <v>-5.4201628087519179E-4</v>
      </c>
      <c r="AM67">
        <f t="shared" si="23"/>
        <v>-8.5911042828937273E-2</v>
      </c>
      <c r="AN67">
        <f t="shared" si="23"/>
        <v>-1.1577955717637742</v>
      </c>
      <c r="AO67">
        <f t="shared" si="23"/>
        <v>6.604694825340176</v>
      </c>
      <c r="AP67">
        <f t="shared" si="23"/>
        <v>2.3854325085429902</v>
      </c>
      <c r="AS67">
        <f t="shared" ref="AS67:AS130" si="36">((2*L67)/(($AI$9*$AI$14)*(-20-$BB$26)^2))</f>
        <v>1.1477949211098173E-2</v>
      </c>
      <c r="AT67">
        <f t="shared" ref="AT67:AT130" si="37">((2*M67)/(($AI$9*$AI$14)*(-40-$BB$27)^2))</f>
        <v>120.52642660444963</v>
      </c>
      <c r="AU67">
        <f t="shared" ref="AU67:AU130" si="38">((2*N67)/(($AI$9*$AI$14)*(-60-$BB$28)^2))</f>
        <v>4.472258357467366</v>
      </c>
      <c r="AV67">
        <f t="shared" ref="AV67:AV130" si="39">((2*O67)/(($AI$9*$AI$14)*(-80-$BB$29)^2))</f>
        <v>2.9065506895579669</v>
      </c>
      <c r="AW67">
        <f t="shared" ref="AW67:AW130" si="40">((2*P67)/(($AI$9*$AI$14)*(-100-$BB$30)^2))</f>
        <v>2.1051878245782771</v>
      </c>
      <c r="AY67">
        <f t="shared" ref="AY67:AY130" si="41">A67</f>
        <v>-65</v>
      </c>
      <c r="BK67">
        <f t="shared" ref="BK67:BK100" si="42">A67</f>
        <v>-65</v>
      </c>
      <c r="BL67">
        <f t="shared" ref="BL67:BP100" si="43">AS67</f>
        <v>1.1477949211098173E-2</v>
      </c>
      <c r="BM67">
        <f t="shared" si="43"/>
        <v>120.52642660444963</v>
      </c>
      <c r="BN67">
        <f t="shared" si="43"/>
        <v>4.472258357467366</v>
      </c>
      <c r="BO67">
        <f t="shared" si="43"/>
        <v>2.9065506895579669</v>
      </c>
      <c r="BP67">
        <f t="shared" si="43"/>
        <v>2.1051878245782771</v>
      </c>
    </row>
    <row r="68" spans="1:68" x14ac:dyDescent="0.3">
      <c r="A68">
        <v>-66</v>
      </c>
      <c r="B68" s="1">
        <v>-2.4898800000000002E-10</v>
      </c>
      <c r="C68" s="1">
        <v>-1.0000000000000001E-15</v>
      </c>
      <c r="E68" s="1">
        <f t="shared" si="25"/>
        <v>-2.4898800000000002E-10</v>
      </c>
      <c r="F68" s="1">
        <f t="shared" si="26"/>
        <v>-4.5352600000000001E-7</v>
      </c>
      <c r="G68" s="1">
        <f t="shared" si="27"/>
        <v>-4.5309100000000003E-5</v>
      </c>
      <c r="H68" s="1">
        <f t="shared" si="28"/>
        <v>-2.5247699999999997E-4</v>
      </c>
      <c r="I68" s="1">
        <f t="shared" si="29"/>
        <v>-6.0538699999999998E-4</v>
      </c>
      <c r="J68" s="1">
        <f t="shared" si="30"/>
        <v>-9.6203800000000002E-4</v>
      </c>
      <c r="L68">
        <f t="shared" si="31"/>
        <v>4.5352600000000001E-7</v>
      </c>
      <c r="M68">
        <f t="shared" si="32"/>
        <v>4.5309100000000003E-5</v>
      </c>
      <c r="N68">
        <f t="shared" si="33"/>
        <v>2.5247699999999997E-4</v>
      </c>
      <c r="O68">
        <f t="shared" si="34"/>
        <v>6.0538699999999998E-4</v>
      </c>
      <c r="P68">
        <f t="shared" si="35"/>
        <v>9.6203800000000002E-4</v>
      </c>
      <c r="AB68">
        <f>1/((-20*A68)-('S1 D1 300K 50L IDVG'!$CN$30*A68)-((A68)^2/2))</f>
        <v>-2.7754257625512059E-4</v>
      </c>
      <c r="AC68">
        <f>1/((-40*A68)-('S1 D1 300K 50L IDVG'!$CN$30*A68)-((A68)^2/2))</f>
        <v>-4.3801040354657925E-4</v>
      </c>
      <c r="AD68">
        <f>1/((-60*A68)-('S1 D1 300K 50L IDVG'!$CN$30*A68)-((A68)^2/2))</f>
        <v>-1.0383668289102618E-3</v>
      </c>
      <c r="AE68">
        <f>1/((-80*A68)-('S1 D1 300K 50L IDVG'!$CN$30*A68)-((A68)^2/2))</f>
        <v>2.8015190558395944E-3</v>
      </c>
      <c r="AF68">
        <f>1/((-100*A68)-('S1 D1 300K 50L IDVG'!$CN$30*A68)-((A68)^2/2))</f>
        <v>5.963209839453408E-4</v>
      </c>
      <c r="AL68">
        <f t="shared" si="23"/>
        <v>-5.2880058796490144E-4</v>
      </c>
      <c r="AM68">
        <f t="shared" si="23"/>
        <v>-8.3373874849288307E-2</v>
      </c>
      <c r="AN68">
        <f t="shared" si="23"/>
        <v>-1.101368754747285</v>
      </c>
      <c r="AO68">
        <f t="shared" si="23"/>
        <v>7.1250316214789766</v>
      </c>
      <c r="AP68">
        <f t="shared" si="23"/>
        <v>2.4100854636870097</v>
      </c>
      <c r="AS68">
        <f t="shared" si="36"/>
        <v>1.1475469538455879E-2</v>
      </c>
      <c r="AT68">
        <f t="shared" si="37"/>
        <v>120.5083406853592</v>
      </c>
      <c r="AU68">
        <f t="shared" si="38"/>
        <v>4.4730201689086568</v>
      </c>
      <c r="AV68">
        <f t="shared" si="39"/>
        <v>2.9143445864958544</v>
      </c>
      <c r="AW68">
        <f t="shared" si="40"/>
        <v>2.1179877145748658</v>
      </c>
      <c r="AY68">
        <f t="shared" si="41"/>
        <v>-66</v>
      </c>
      <c r="BK68">
        <f t="shared" si="42"/>
        <v>-66</v>
      </c>
      <c r="BL68">
        <f t="shared" si="43"/>
        <v>1.1475469538455879E-2</v>
      </c>
      <c r="BM68">
        <f t="shared" si="43"/>
        <v>120.5083406853592</v>
      </c>
      <c r="BN68">
        <f t="shared" si="43"/>
        <v>4.4730201689086568</v>
      </c>
      <c r="BO68">
        <f t="shared" si="43"/>
        <v>2.9143445864958544</v>
      </c>
      <c r="BP68">
        <f t="shared" si="43"/>
        <v>2.1179877145748658</v>
      </c>
    </row>
    <row r="69" spans="1:68" x14ac:dyDescent="0.3">
      <c r="A69">
        <v>-67</v>
      </c>
      <c r="B69" s="1">
        <v>-1.45568E-10</v>
      </c>
      <c r="C69" s="1">
        <v>-4.0000000000000003E-15</v>
      </c>
      <c r="E69" s="1">
        <f t="shared" si="25"/>
        <v>-1.45568E-10</v>
      </c>
      <c r="F69" s="1">
        <f t="shared" si="26"/>
        <v>-4.5334400000000001E-7</v>
      </c>
      <c r="G69" s="1">
        <f t="shared" si="27"/>
        <v>-4.5287699999999997E-5</v>
      </c>
      <c r="H69" s="1">
        <f t="shared" si="28"/>
        <v>-2.5250000000000001E-4</v>
      </c>
      <c r="I69" s="1">
        <f t="shared" si="29"/>
        <v>-6.0648199999999998E-4</v>
      </c>
      <c r="J69" s="1">
        <f t="shared" si="30"/>
        <v>-9.6783199999999996E-4</v>
      </c>
      <c r="L69">
        <f t="shared" si="31"/>
        <v>4.5334400000000001E-7</v>
      </c>
      <c r="M69">
        <f t="shared" si="32"/>
        <v>4.5287699999999997E-5</v>
      </c>
      <c r="N69">
        <f t="shared" si="33"/>
        <v>2.5250000000000001E-4</v>
      </c>
      <c r="O69">
        <f t="shared" si="34"/>
        <v>6.0648199999999998E-4</v>
      </c>
      <c r="P69">
        <f t="shared" si="35"/>
        <v>9.6783199999999996E-4</v>
      </c>
      <c r="AB69">
        <f>1/((-20*A69)-('S1 D1 300K 50L IDVG'!$CN$30*A69)-((A69)^2/2))</f>
        <v>-2.709188299135129E-4</v>
      </c>
      <c r="AC69">
        <f>1/((-40*A69)-('S1 D1 300K 50L IDVG'!$CN$30*A69)-((A69)^2/2))</f>
        <v>-4.2532513925280221E-4</v>
      </c>
      <c r="AD69">
        <f>1/((-60*A69)-('S1 D1 300K 50L IDVG'!$CN$30*A69)-((A69)^2/2))</f>
        <v>-9.8898031294212228E-4</v>
      </c>
      <c r="AE69">
        <f>1/((-80*A69)-('S1 D1 300K 50L IDVG'!$CN$30*A69)-((A69)^2/2))</f>
        <v>3.0408305111311656E-3</v>
      </c>
      <c r="AF69">
        <f>1/((-100*A69)-('S1 D1 300K 50L IDVG'!$CN$30*A69)-((A69)^2/2))</f>
        <v>5.9921232591696508E-4</v>
      </c>
      <c r="AL69">
        <f t="shared" si="23"/>
        <v>-5.1597325145893611E-4</v>
      </c>
      <c r="AM69">
        <f t="shared" si="23"/>
        <v>-8.0921037514013444E-2</v>
      </c>
      <c r="AN69">
        <f t="shared" si="23"/>
        <v>-1.0490813184874244</v>
      </c>
      <c r="AO69">
        <f t="shared" si="23"/>
        <v>7.7476546619591042</v>
      </c>
      <c r="AP69">
        <f t="shared" si="23"/>
        <v>2.4363565190046614</v>
      </c>
      <c r="AS69">
        <f t="shared" si="36"/>
        <v>1.1470864432120193E-2</v>
      </c>
      <c r="AT69">
        <f t="shared" si="37"/>
        <v>120.451423234104</v>
      </c>
      <c r="AU69">
        <f t="shared" si="38"/>
        <v>4.4734276494470233</v>
      </c>
      <c r="AV69">
        <f t="shared" si="39"/>
        <v>2.9196159374204909</v>
      </c>
      <c r="AW69">
        <f t="shared" si="40"/>
        <v>2.1307435733021163</v>
      </c>
      <c r="AY69">
        <f t="shared" si="41"/>
        <v>-67</v>
      </c>
      <c r="BK69">
        <f t="shared" si="42"/>
        <v>-67</v>
      </c>
      <c r="BL69">
        <f t="shared" si="43"/>
        <v>1.1470864432120193E-2</v>
      </c>
      <c r="BM69">
        <f t="shared" si="43"/>
        <v>120.451423234104</v>
      </c>
      <c r="BN69">
        <f t="shared" si="43"/>
        <v>4.4734276494470233</v>
      </c>
      <c r="BO69">
        <f t="shared" si="43"/>
        <v>2.9196159374204909</v>
      </c>
      <c r="BP69">
        <f t="shared" si="43"/>
        <v>2.1307435733021163</v>
      </c>
    </row>
    <row r="70" spans="1:68" x14ac:dyDescent="0.3">
      <c r="A70">
        <v>-68</v>
      </c>
      <c r="B70" s="1">
        <v>-2.0818E-10</v>
      </c>
      <c r="C70" s="1">
        <v>8.0000000000000006E-15</v>
      </c>
      <c r="E70" s="1">
        <f t="shared" si="25"/>
        <v>-2.0818E-10</v>
      </c>
      <c r="F70" s="1">
        <f t="shared" si="26"/>
        <v>-4.5388399999999999E-7</v>
      </c>
      <c r="G70" s="1">
        <f t="shared" si="27"/>
        <v>-4.5258900000000001E-5</v>
      </c>
      <c r="H70" s="1">
        <f t="shared" si="28"/>
        <v>-2.5253999999999999E-4</v>
      </c>
      <c r="I70" s="1">
        <f t="shared" si="29"/>
        <v>-6.0783600000000005E-4</v>
      </c>
      <c r="J70" s="1">
        <f t="shared" si="30"/>
        <v>-9.7316799999999995E-4</v>
      </c>
      <c r="L70">
        <f t="shared" si="31"/>
        <v>4.5388399999999999E-7</v>
      </c>
      <c r="M70">
        <f t="shared" si="32"/>
        <v>4.5258900000000001E-5</v>
      </c>
      <c r="N70">
        <f t="shared" si="33"/>
        <v>2.5253999999999999E-4</v>
      </c>
      <c r="O70">
        <f t="shared" si="34"/>
        <v>6.0783600000000005E-4</v>
      </c>
      <c r="P70">
        <f t="shared" si="35"/>
        <v>9.7316799999999995E-4</v>
      </c>
      <c r="AB70">
        <f>1/((-20*A70)-('S1 D1 300K 50L IDVG'!$CN$30*A70)-((A70)^2/2))</f>
        <v>-2.6453387798231067E-4</v>
      </c>
      <c r="AC70">
        <f>1/((-40*A70)-('S1 D1 300K 50L IDVG'!$CN$30*A70)-((A70)^2/2))</f>
        <v>-4.1318316206415031E-4</v>
      </c>
      <c r="AD70">
        <f>1/((-60*A70)-('S1 D1 300K 50L IDVG'!$CN$30*A70)-((A70)^2/2))</f>
        <v>-9.431878776888817E-4</v>
      </c>
      <c r="AE70">
        <f>1/((-80*A70)-('S1 D1 300K 50L IDVG'!$CN$30*A70)-((A70)^2/2))</f>
        <v>3.3359370582413343E-3</v>
      </c>
      <c r="AF70">
        <f>1/((-100*A70)-('S1 D1 300K 50L IDVG'!$CN$30*A70)-((A70)^2/2))</f>
        <v>6.0249462381129339E-4</v>
      </c>
      <c r="AL70">
        <f t="shared" si="23"/>
        <v>-5.0441302992171083E-4</v>
      </c>
      <c r="AM70">
        <f t="shared" si="23"/>
        <v>-7.856095132446908E-2</v>
      </c>
      <c r="AN70">
        <f t="shared" si="23"/>
        <v>-1.000664541839049</v>
      </c>
      <c r="AO70">
        <f t="shared" si="23"/>
        <v>8.5185247710071295</v>
      </c>
      <c r="AP70">
        <f t="shared" si="23"/>
        <v>2.4632081926539873</v>
      </c>
      <c r="AS70">
        <f t="shared" si="36"/>
        <v>1.1484527934434868E-2</v>
      </c>
      <c r="AT70">
        <f t="shared" si="37"/>
        <v>120.37482404736805</v>
      </c>
      <c r="AU70">
        <f t="shared" si="38"/>
        <v>4.4741363112528756</v>
      </c>
      <c r="AV70">
        <f t="shared" si="39"/>
        <v>2.9261341192944252</v>
      </c>
      <c r="AW70">
        <f t="shared" si="40"/>
        <v>2.1424911159615245</v>
      </c>
      <c r="AY70">
        <f t="shared" si="41"/>
        <v>-68</v>
      </c>
      <c r="BK70">
        <f t="shared" si="42"/>
        <v>-68</v>
      </c>
      <c r="BL70">
        <f t="shared" si="43"/>
        <v>1.1484527934434868E-2</v>
      </c>
      <c r="BM70">
        <f t="shared" si="43"/>
        <v>120.37482404736805</v>
      </c>
      <c r="BN70">
        <f t="shared" si="43"/>
        <v>4.4741363112528756</v>
      </c>
      <c r="BO70">
        <f t="shared" si="43"/>
        <v>2.9261341192944252</v>
      </c>
      <c r="BP70">
        <f t="shared" si="43"/>
        <v>2.1424911159615245</v>
      </c>
    </row>
    <row r="71" spans="1:68" x14ac:dyDescent="0.3">
      <c r="A71">
        <v>-69</v>
      </c>
      <c r="B71" s="1">
        <v>-2.2384499999999999E-10</v>
      </c>
      <c r="C71" s="1">
        <v>8.0000000000000006E-15</v>
      </c>
      <c r="E71" s="1">
        <f t="shared" si="25"/>
        <v>-2.2384499999999999E-10</v>
      </c>
      <c r="F71" s="1">
        <f t="shared" si="26"/>
        <v>-4.53614E-7</v>
      </c>
      <c r="G71" s="1">
        <f t="shared" si="27"/>
        <v>-4.52365E-5</v>
      </c>
      <c r="H71" s="1">
        <f t="shared" si="28"/>
        <v>-2.5254800000000001E-4</v>
      </c>
      <c r="I71" s="1">
        <f t="shared" si="29"/>
        <v>-6.0875100000000004E-4</v>
      </c>
      <c r="J71" s="1">
        <f t="shared" si="30"/>
        <v>-9.7838000000000005E-4</v>
      </c>
      <c r="L71">
        <f t="shared" si="31"/>
        <v>4.53614E-7</v>
      </c>
      <c r="M71">
        <f t="shared" si="32"/>
        <v>4.52365E-5</v>
      </c>
      <c r="N71">
        <f t="shared" si="33"/>
        <v>2.5254800000000001E-4</v>
      </c>
      <c r="O71">
        <f t="shared" si="34"/>
        <v>6.0875100000000004E-4</v>
      </c>
      <c r="P71">
        <f t="shared" si="35"/>
        <v>9.7838000000000005E-4</v>
      </c>
      <c r="AB71">
        <f>1/((-20*A71)-('S1 D1 300K 50L IDVG'!$CN$30*A71)-((A71)^2/2))</f>
        <v>-2.5837617907434768E-4</v>
      </c>
      <c r="AC71">
        <f>1/((-40*A71)-('S1 D1 300K 50L IDVG'!$CN$30*A71)-((A71)^2/2))</f>
        <v>-4.015538800308355E-4</v>
      </c>
      <c r="AD71">
        <f>1/((-60*A71)-('S1 D1 300K 50L IDVG'!$CN$30*A71)-((A71)^2/2))</f>
        <v>-9.0063652671433243E-4</v>
      </c>
      <c r="AE71">
        <f>1/((-80*A71)-('S1 D1 300K 50L IDVG'!$CN$30*A71)-((A71)^2/2))</f>
        <v>3.7081786657636008E-3</v>
      </c>
      <c r="AF71">
        <f>1/((-100*A71)-('S1 D1 300K 50L IDVG'!$CN$30*A71)-((A71)^2/2))</f>
        <v>6.0618031052628036E-4</v>
      </c>
      <c r="AL71">
        <f t="shared" si="23"/>
        <v>-4.9237846019763913E-4</v>
      </c>
      <c r="AM71">
        <f t="shared" si="23"/>
        <v>-7.6312019517084134E-2</v>
      </c>
      <c r="AN71">
        <f t="shared" si="23"/>
        <v>-0.95555043501533909</v>
      </c>
      <c r="AO71">
        <f t="shared" si="23"/>
        <v>9.4833212600181778</v>
      </c>
      <c r="AP71">
        <f t="shared" si="23"/>
        <v>2.4915494819887534</v>
      </c>
      <c r="AS71">
        <f t="shared" si="36"/>
        <v>1.1477696183277531E-2</v>
      </c>
      <c r="AT71">
        <f t="shared" si="37"/>
        <v>120.31524690212896</v>
      </c>
      <c r="AU71">
        <f t="shared" si="38"/>
        <v>4.4742780436140466</v>
      </c>
      <c r="AV71">
        <f t="shared" si="39"/>
        <v>2.9305389467793956</v>
      </c>
      <c r="AW71">
        <f t="shared" si="40"/>
        <v>2.1539656647510363</v>
      </c>
      <c r="AY71">
        <f t="shared" si="41"/>
        <v>-69</v>
      </c>
      <c r="BK71">
        <f t="shared" si="42"/>
        <v>-69</v>
      </c>
      <c r="BL71">
        <f t="shared" si="43"/>
        <v>1.1477696183277531E-2</v>
      </c>
      <c r="BM71">
        <f t="shared" si="43"/>
        <v>120.31524690212896</v>
      </c>
      <c r="BN71">
        <f t="shared" si="43"/>
        <v>4.4742780436140466</v>
      </c>
      <c r="BO71">
        <f t="shared" si="43"/>
        <v>2.9305389467793956</v>
      </c>
      <c r="BP71">
        <f t="shared" si="43"/>
        <v>2.1539656647510363</v>
      </c>
    </row>
    <row r="72" spans="1:68" x14ac:dyDescent="0.3">
      <c r="A72">
        <v>-70</v>
      </c>
      <c r="B72" s="1">
        <v>-1.05099E-10</v>
      </c>
      <c r="C72" s="1">
        <v>2.3999999999999999E-14</v>
      </c>
      <c r="E72" s="1">
        <f t="shared" si="25"/>
        <v>-1.05099E-10</v>
      </c>
      <c r="F72" s="1">
        <f t="shared" si="26"/>
        <v>-4.53127E-7</v>
      </c>
      <c r="G72" s="1">
        <f t="shared" si="27"/>
        <v>-4.5226499999999998E-5</v>
      </c>
      <c r="H72" s="1">
        <f t="shared" si="28"/>
        <v>-2.5261100000000002E-4</v>
      </c>
      <c r="I72" s="1">
        <f t="shared" si="29"/>
        <v>-6.09602E-4</v>
      </c>
      <c r="J72" s="1">
        <f t="shared" si="30"/>
        <v>-9.8335799999999993E-4</v>
      </c>
      <c r="L72">
        <f t="shared" si="31"/>
        <v>4.53127E-7</v>
      </c>
      <c r="M72">
        <f t="shared" si="32"/>
        <v>4.5226499999999998E-5</v>
      </c>
      <c r="N72">
        <f t="shared" si="33"/>
        <v>2.5261100000000002E-4</v>
      </c>
      <c r="O72">
        <f t="shared" si="34"/>
        <v>6.09602E-4</v>
      </c>
      <c r="P72">
        <f t="shared" si="35"/>
        <v>9.8335799999999993E-4</v>
      </c>
      <c r="AB72">
        <f>1/((-20*A72)-('S1 D1 300K 50L IDVG'!$CN$30*A72)-((A72)^2/2))</f>
        <v>-2.524348916859859E-4</v>
      </c>
      <c r="AC72">
        <f>1/((-40*A72)-('S1 D1 300K 50L IDVG'!$CN$30*A72)-((A72)^2/2))</f>
        <v>-3.9040882487467369E-4</v>
      </c>
      <c r="AD72">
        <f>1/((-60*A72)-('S1 D1 300K 50L IDVG'!$CN$30*A72)-((A72)^2/2))</f>
        <v>-8.6101681057316733E-4</v>
      </c>
      <c r="AE72">
        <f>1/((-80*A72)-('S1 D1 300K 50L IDVG'!$CN$30*A72)-((A72)^2/2))</f>
        <v>4.1914224258736898E-3</v>
      </c>
      <c r="AF72">
        <f>1/((-100*A72)-('S1 D1 300K 50L IDVG'!$CN$30*A72)-((A72)^2/2))</f>
        <v>6.1028358716037846E-4</v>
      </c>
      <c r="AL72">
        <f t="shared" si="23"/>
        <v>-4.8053989421771354E-4</v>
      </c>
      <c r="AM72">
        <f t="shared" si="23"/>
        <v>-7.4177591891588943E-2</v>
      </c>
      <c r="AN72">
        <f t="shared" si="23"/>
        <v>-0.9137428956301975</v>
      </c>
      <c r="AO72">
        <f t="shared" si="23"/>
        <v>10.734156934096211</v>
      </c>
      <c r="AP72">
        <f t="shared" si="23"/>
        <v>2.5211777753705356</v>
      </c>
      <c r="AS72">
        <f t="shared" si="36"/>
        <v>1.1465373728412257E-2</v>
      </c>
      <c r="AT72">
        <f t="shared" si="37"/>
        <v>120.28864996229008</v>
      </c>
      <c r="AU72">
        <f t="shared" si="38"/>
        <v>4.4753941859582653</v>
      </c>
      <c r="AV72">
        <f t="shared" si="39"/>
        <v>2.9346356770413733</v>
      </c>
      <c r="AW72">
        <f t="shared" si="40"/>
        <v>2.1649250476892918</v>
      </c>
      <c r="AY72">
        <f t="shared" si="41"/>
        <v>-70</v>
      </c>
      <c r="BK72">
        <f t="shared" si="42"/>
        <v>-70</v>
      </c>
      <c r="BL72">
        <f t="shared" si="43"/>
        <v>1.1465373728412257E-2</v>
      </c>
      <c r="BM72">
        <f t="shared" si="43"/>
        <v>120.28864996229008</v>
      </c>
      <c r="BN72">
        <f t="shared" si="43"/>
        <v>4.4753941859582653</v>
      </c>
      <c r="BO72">
        <f t="shared" si="43"/>
        <v>2.9346356770413733</v>
      </c>
      <c r="BP72">
        <f t="shared" si="43"/>
        <v>2.1649250476892918</v>
      </c>
    </row>
    <row r="73" spans="1:68" x14ac:dyDescent="0.3">
      <c r="A73">
        <v>-71</v>
      </c>
      <c r="B73" s="1">
        <v>-1.3782500000000001E-10</v>
      </c>
      <c r="C73" s="1">
        <v>1.4999999999999999E-14</v>
      </c>
      <c r="E73" s="1">
        <f t="shared" si="25"/>
        <v>-1.3782500000000001E-10</v>
      </c>
      <c r="F73" s="1">
        <f t="shared" si="26"/>
        <v>-4.53192E-7</v>
      </c>
      <c r="G73" s="1">
        <f t="shared" si="27"/>
        <v>-4.5469100000000001E-5</v>
      </c>
      <c r="H73" s="1">
        <f t="shared" si="28"/>
        <v>-2.5260499999999998E-4</v>
      </c>
      <c r="I73" s="1">
        <f t="shared" si="29"/>
        <v>-6.1026899999999998E-4</v>
      </c>
      <c r="J73" s="1">
        <f t="shared" si="30"/>
        <v>-9.8813500000000001E-4</v>
      </c>
      <c r="L73">
        <f t="shared" si="31"/>
        <v>4.53192E-7</v>
      </c>
      <c r="M73">
        <f t="shared" si="32"/>
        <v>4.5469100000000001E-5</v>
      </c>
      <c r="N73">
        <f t="shared" si="33"/>
        <v>2.5260499999999998E-4</v>
      </c>
      <c r="O73">
        <f t="shared" si="34"/>
        <v>6.1026899999999998E-4</v>
      </c>
      <c r="P73">
        <f t="shared" si="35"/>
        <v>9.8813500000000001E-4</v>
      </c>
      <c r="AB73">
        <f>1/((-20*A73)-('S1 D1 300K 50L IDVG'!$CN$30*A73)-((A73)^2/2))</f>
        <v>-2.4669982316642523E-4</v>
      </c>
      <c r="AC73">
        <f>1/((-40*A73)-('S1 D1 300K 50L IDVG'!$CN$30*A73)-((A73)^2/2))</f>
        <v>-3.7972147747829921E-4</v>
      </c>
      <c r="AD73">
        <f>1/((-60*A73)-('S1 D1 300K 50L IDVG'!$CN$30*A73)-((A73)^2/2))</f>
        <v>-8.2405638910535328E-4</v>
      </c>
      <c r="AE73">
        <f>1/((-80*A73)-('S1 D1 300K 50L IDVG'!$CN$30*A73)-((A73)^2/2))</f>
        <v>4.8428304998635752E-3</v>
      </c>
      <c r="AF73">
        <f>1/((-100*A73)-('S1 D1 300K 50L IDVG'!$CN$30*A73)-((A73)^2/2))</f>
        <v>6.1482056517844384E-4</v>
      </c>
      <c r="AL73">
        <f t="shared" si="23"/>
        <v>-4.6968987419277402E-4</v>
      </c>
      <c r="AM73">
        <f t="shared" si="23"/>
        <v>-7.2534002769324576E-2</v>
      </c>
      <c r="AN73">
        <f t="shared" si="23"/>
        <v>-0.87449835737053083</v>
      </c>
      <c r="AO73">
        <f t="shared" si="23"/>
        <v>12.415971383936851</v>
      </c>
      <c r="AP73">
        <f t="shared" si="23"/>
        <v>2.5522592866877369</v>
      </c>
      <c r="AS73">
        <f t="shared" si="36"/>
        <v>1.1467018409246431E-2</v>
      </c>
      <c r="AT73">
        <f t="shared" si="37"/>
        <v>120.93389172278121</v>
      </c>
      <c r="AU73">
        <f t="shared" si="38"/>
        <v>4.4752878866873873</v>
      </c>
      <c r="AV73">
        <f t="shared" si="39"/>
        <v>2.9378466277872475</v>
      </c>
      <c r="AW73">
        <f t="shared" si="40"/>
        <v>2.1754419163706995</v>
      </c>
      <c r="AY73">
        <f t="shared" si="41"/>
        <v>-71</v>
      </c>
      <c r="BK73">
        <f t="shared" si="42"/>
        <v>-71</v>
      </c>
      <c r="BL73">
        <f t="shared" si="43"/>
        <v>1.1467018409246431E-2</v>
      </c>
      <c r="BM73">
        <f t="shared" si="43"/>
        <v>120.93389172278121</v>
      </c>
      <c r="BN73">
        <f t="shared" si="43"/>
        <v>4.4752878866873873</v>
      </c>
      <c r="BO73">
        <f t="shared" si="43"/>
        <v>2.9378466277872475</v>
      </c>
      <c r="BP73">
        <f t="shared" si="43"/>
        <v>2.1754419163706995</v>
      </c>
    </row>
    <row r="74" spans="1:68" x14ac:dyDescent="0.3">
      <c r="A74">
        <v>-72</v>
      </c>
      <c r="B74" s="1">
        <v>-9.7702E-11</v>
      </c>
      <c r="C74" s="1">
        <v>1E-14</v>
      </c>
      <c r="E74" s="1">
        <f t="shared" si="25"/>
        <v>-9.7702E-11</v>
      </c>
      <c r="F74" s="1">
        <f t="shared" si="26"/>
        <v>-4.5291100000000002E-7</v>
      </c>
      <c r="G74" s="1">
        <f t="shared" si="27"/>
        <v>-4.5383799999999997E-5</v>
      </c>
      <c r="H74" s="1">
        <f t="shared" si="28"/>
        <v>-2.5259600000000001E-4</v>
      </c>
      <c r="I74" s="1">
        <f t="shared" si="29"/>
        <v>-6.1096200000000005E-4</v>
      </c>
      <c r="J74" s="1">
        <f t="shared" si="30"/>
        <v>-9.9229599999999993E-4</v>
      </c>
      <c r="L74">
        <f t="shared" si="31"/>
        <v>4.5291100000000002E-7</v>
      </c>
      <c r="M74">
        <f t="shared" si="32"/>
        <v>4.5383799999999997E-5</v>
      </c>
      <c r="N74">
        <f t="shared" si="33"/>
        <v>2.5259600000000001E-4</v>
      </c>
      <c r="O74">
        <f t="shared" si="34"/>
        <v>6.1096200000000005E-4</v>
      </c>
      <c r="P74">
        <f t="shared" si="35"/>
        <v>9.9229599999999993E-4</v>
      </c>
      <c r="AB74">
        <f>1/((-20*A74)-('S1 D1 300K 50L IDVG'!$CN$30*A74)-((A74)^2/2))</f>
        <v>-2.4116138302910945E-4</v>
      </c>
      <c r="AC74">
        <f>1/((-40*A74)-('S1 D1 300K 50L IDVG'!$CN$30*A74)-((A74)^2/2))</f>
        <v>-3.6946710988092977E-4</v>
      </c>
      <c r="AD74">
        <f>1/((-60*A74)-('S1 D1 300K 50L IDVG'!$CN$30*A74)-((A74)^2/2))</f>
        <v>-7.8951469709839404E-4</v>
      </c>
      <c r="AE74">
        <f>1/((-80*A74)-('S1 D1 300K 50L IDVG'!$CN$30*A74)-((A74)^2/2))</f>
        <v>5.7670415287829823E-3</v>
      </c>
      <c r="AF74">
        <f>1/((-100*A74)-('S1 D1 300K 50L IDVG'!$CN$30*A74)-((A74)^2/2))</f>
        <v>6.1980943193835479E-4</v>
      </c>
      <c r="AL74">
        <f t="shared" si="23"/>
        <v>-4.5886058979049878E-4</v>
      </c>
      <c r="AM74">
        <f t="shared" si="23"/>
        <v>-7.0442825035638132E-2</v>
      </c>
      <c r="AN74">
        <f t="shared" si="23"/>
        <v>-0.83781245522522274</v>
      </c>
      <c r="AO74">
        <f t="shared" si="23"/>
        <v>14.802238674306961</v>
      </c>
      <c r="AP74">
        <f t="shared" si="23"/>
        <v>2.5838038797865202</v>
      </c>
      <c r="AS74">
        <f t="shared" si="36"/>
        <v>1.1459908327486387E-2</v>
      </c>
      <c r="AT74">
        <f t="shared" si="37"/>
        <v>120.7070198259556</v>
      </c>
      <c r="AU74">
        <f t="shared" si="38"/>
        <v>4.4751284377810707</v>
      </c>
      <c r="AV74">
        <f t="shared" si="39"/>
        <v>2.9411827430299633</v>
      </c>
      <c r="AW74">
        <f t="shared" si="40"/>
        <v>2.1846026219564934</v>
      </c>
      <c r="AY74">
        <f t="shared" si="41"/>
        <v>-72</v>
      </c>
      <c r="BK74">
        <f t="shared" si="42"/>
        <v>-72</v>
      </c>
      <c r="BL74">
        <f t="shared" si="43"/>
        <v>1.1459908327486387E-2</v>
      </c>
      <c r="BM74">
        <f t="shared" si="43"/>
        <v>120.7070198259556</v>
      </c>
      <c r="BN74">
        <f t="shared" si="43"/>
        <v>4.4751284377810707</v>
      </c>
      <c r="BO74">
        <f t="shared" si="43"/>
        <v>2.9411827430299633</v>
      </c>
      <c r="BP74">
        <f t="shared" si="43"/>
        <v>2.1846026219564934</v>
      </c>
    </row>
    <row r="75" spans="1:68" x14ac:dyDescent="0.3">
      <c r="A75">
        <v>-73</v>
      </c>
      <c r="B75" s="1">
        <v>-1.11449E-10</v>
      </c>
      <c r="C75" s="1">
        <v>2.9999999999999998E-14</v>
      </c>
      <c r="E75" s="1">
        <f t="shared" si="25"/>
        <v>-1.11449E-10</v>
      </c>
      <c r="F75" s="1">
        <f t="shared" si="26"/>
        <v>-4.5238300000000001E-7</v>
      </c>
      <c r="G75" s="1">
        <f t="shared" si="27"/>
        <v>-4.53512E-5</v>
      </c>
      <c r="H75" s="1">
        <f t="shared" si="28"/>
        <v>-2.5253999999999999E-4</v>
      </c>
      <c r="I75" s="1">
        <f t="shared" si="29"/>
        <v>-6.11482E-4</v>
      </c>
      <c r="J75" s="1">
        <f t="shared" si="30"/>
        <v>-9.9606E-4</v>
      </c>
      <c r="L75">
        <f t="shared" si="31"/>
        <v>4.5238300000000001E-7</v>
      </c>
      <c r="M75">
        <f t="shared" si="32"/>
        <v>4.53512E-5</v>
      </c>
      <c r="N75">
        <f t="shared" si="33"/>
        <v>2.5253999999999999E-4</v>
      </c>
      <c r="O75">
        <f t="shared" si="34"/>
        <v>6.11482E-4</v>
      </c>
      <c r="P75">
        <f t="shared" si="35"/>
        <v>9.9606E-4</v>
      </c>
      <c r="AB75">
        <f>1/((-20*A75)-('S1 D1 300K 50L IDVG'!$CN$30*A75)-((A75)^2/2))</f>
        <v>-2.3581054018354344E-4</v>
      </c>
      <c r="AC75">
        <f>1/((-40*A75)-('S1 D1 300K 50L IDVG'!$CN$30*A75)-((A75)^2/2))</f>
        <v>-3.5962264201987583E-4</v>
      </c>
      <c r="AD75">
        <f>1/((-60*A75)-('S1 D1 300K 50L IDVG'!$CN$30*A75)-((A75)^2/2))</f>
        <v>-7.5717849934692162E-4</v>
      </c>
      <c r="AE75">
        <f>1/((-80*A75)-('S1 D1 300K 50L IDVG'!$CN$30*A75)-((A75)^2/2))</f>
        <v>7.1783667746276236E-3</v>
      </c>
      <c r="AF75">
        <f>1/((-100*A75)-('S1 D1 300K 50L IDVG'!$CN$30*A75)-((A75)^2/2))</f>
        <v>6.2527064288590991E-4</v>
      </c>
      <c r="AL75">
        <f t="shared" si="23"/>
        <v>-4.4815641147265045E-4</v>
      </c>
      <c r="AM75">
        <f t="shared" si="23"/>
        <v>-6.8516620675124151E-2</v>
      </c>
      <c r="AN75">
        <f t="shared" si="23"/>
        <v>-0.80331998964610696</v>
      </c>
      <c r="AO75">
        <f t="shared" si="23"/>
        <v>18.440362174475244</v>
      </c>
      <c r="AP75">
        <f t="shared" si="23"/>
        <v>2.6164573692648476</v>
      </c>
      <c r="AS75">
        <f t="shared" si="36"/>
        <v>1.144654845855648E-2</v>
      </c>
      <c r="AT75">
        <f t="shared" si="37"/>
        <v>120.62031380208086</v>
      </c>
      <c r="AU75">
        <f t="shared" si="38"/>
        <v>4.4741363112528756</v>
      </c>
      <c r="AV75">
        <f t="shared" si="39"/>
        <v>2.9436860329667764</v>
      </c>
      <c r="AW75">
        <f t="shared" si="40"/>
        <v>2.1928893068459261</v>
      </c>
      <c r="AY75">
        <f t="shared" si="41"/>
        <v>-73</v>
      </c>
      <c r="BK75">
        <f t="shared" si="42"/>
        <v>-73</v>
      </c>
      <c r="BL75">
        <f t="shared" si="43"/>
        <v>1.144654845855648E-2</v>
      </c>
      <c r="BM75">
        <f t="shared" si="43"/>
        <v>120.62031380208086</v>
      </c>
      <c r="BN75">
        <f t="shared" si="43"/>
        <v>4.4741363112528756</v>
      </c>
      <c r="BO75">
        <f t="shared" si="43"/>
        <v>2.9436860329667764</v>
      </c>
      <c r="BP75">
        <f t="shared" si="43"/>
        <v>2.1928893068459261</v>
      </c>
    </row>
    <row r="76" spans="1:68" x14ac:dyDescent="0.3">
      <c r="A76">
        <v>-74</v>
      </c>
      <c r="B76" s="1">
        <v>-1.13999E-10</v>
      </c>
      <c r="C76" s="1">
        <v>2.3999999999999999E-14</v>
      </c>
      <c r="E76" s="1">
        <f t="shared" si="25"/>
        <v>-1.13999E-10</v>
      </c>
      <c r="F76" s="1">
        <f t="shared" si="26"/>
        <v>-4.5220399999999999E-7</v>
      </c>
      <c r="G76" s="1">
        <f t="shared" si="27"/>
        <v>-4.5300699999999998E-5</v>
      </c>
      <c r="H76" s="1">
        <f t="shared" si="28"/>
        <v>-2.5262400000000001E-4</v>
      </c>
      <c r="I76" s="1">
        <f t="shared" si="29"/>
        <v>-6.1221500000000005E-4</v>
      </c>
      <c r="J76" s="1">
        <f t="shared" si="30"/>
        <v>-9.9996099999999995E-4</v>
      </c>
      <c r="L76">
        <f t="shared" si="31"/>
        <v>4.5220399999999999E-7</v>
      </c>
      <c r="M76">
        <f t="shared" si="32"/>
        <v>4.5300699999999998E-5</v>
      </c>
      <c r="N76">
        <f t="shared" si="33"/>
        <v>2.5262400000000001E-4</v>
      </c>
      <c r="O76">
        <f t="shared" si="34"/>
        <v>6.1221500000000005E-4</v>
      </c>
      <c r="P76">
        <f t="shared" si="35"/>
        <v>9.9996099999999995E-4</v>
      </c>
      <c r="AB76">
        <f>1/((-20*A76)-('S1 D1 300K 50L IDVG'!$CN$30*A76)-((A76)^2/2))</f>
        <v>-2.3063878371178042E-4</v>
      </c>
      <c r="AC76">
        <f>1/((-40*A76)-('S1 D1 300K 50L IDVG'!$CN$30*A76)-((A76)^2/2))</f>
        <v>-3.5016651166554506E-4</v>
      </c>
      <c r="AD76">
        <f>1/((-60*A76)-('S1 D1 300K 50L IDVG'!$CN$30*A76)-((A76)^2/2))</f>
        <v>-7.2685816722888941E-4</v>
      </c>
      <c r="AE76">
        <f>1/((-80*A76)-('S1 D1 300K 50L IDVG'!$CN$30*A76)-((A76)^2/2))</f>
        <v>9.5954762724310052E-3</v>
      </c>
      <c r="AF76">
        <f>1/((-100*A76)-('S1 D1 300K 50L IDVG'!$CN$30*A76)-((A76)^2/2))</f>
        <v>6.312271443905421E-4</v>
      </c>
      <c r="AL76">
        <f t="shared" si="23"/>
        <v>-4.3815408314333717E-4</v>
      </c>
      <c r="AM76">
        <f t="shared" si="23"/>
        <v>-6.6640714871101459E-2</v>
      </c>
      <c r="AN76">
        <f t="shared" si="23"/>
        <v>-0.77140847624263342</v>
      </c>
      <c r="AO76">
        <f t="shared" si="23"/>
        <v>24.679174370225134</v>
      </c>
      <c r="AP76">
        <f t="shared" si="23"/>
        <v>2.6517272590794456</v>
      </c>
      <c r="AS76">
        <f t="shared" si="36"/>
        <v>1.1442019260566984E-2</v>
      </c>
      <c r="AT76">
        <f t="shared" si="37"/>
        <v>120.48599925589454</v>
      </c>
      <c r="AU76">
        <f t="shared" si="38"/>
        <v>4.4756245010451678</v>
      </c>
      <c r="AV76">
        <f t="shared" si="39"/>
        <v>2.9472147089738625</v>
      </c>
      <c r="AW76">
        <f t="shared" si="40"/>
        <v>2.2014776059303243</v>
      </c>
      <c r="AY76">
        <f t="shared" si="41"/>
        <v>-74</v>
      </c>
      <c r="BK76">
        <f t="shared" si="42"/>
        <v>-74</v>
      </c>
      <c r="BL76">
        <f t="shared" si="43"/>
        <v>1.1442019260566984E-2</v>
      </c>
      <c r="BM76">
        <f t="shared" si="43"/>
        <v>120.48599925589454</v>
      </c>
      <c r="BN76">
        <f t="shared" si="43"/>
        <v>4.4756245010451678</v>
      </c>
      <c r="BO76">
        <f t="shared" si="43"/>
        <v>2.9472147089738625</v>
      </c>
      <c r="BP76">
        <f t="shared" si="43"/>
        <v>2.2014776059303243</v>
      </c>
    </row>
    <row r="77" spans="1:68" x14ac:dyDescent="0.3">
      <c r="A77">
        <v>-75</v>
      </c>
      <c r="B77" s="1">
        <v>-8.7282999999999995E-11</v>
      </c>
      <c r="C77" s="1">
        <v>1.0000000000000001E-15</v>
      </c>
      <c r="E77" s="1">
        <f t="shared" si="25"/>
        <v>-8.7282999999999995E-11</v>
      </c>
      <c r="F77" s="1">
        <f t="shared" si="26"/>
        <v>-4.5256700000000001E-7</v>
      </c>
      <c r="G77" s="1">
        <f t="shared" si="27"/>
        <v>-4.52801E-5</v>
      </c>
      <c r="H77" s="1">
        <f t="shared" si="28"/>
        <v>-2.5267200000000001E-4</v>
      </c>
      <c r="I77" s="1">
        <f t="shared" si="29"/>
        <v>-6.1285699999999996E-4</v>
      </c>
      <c r="J77" s="1">
        <f t="shared" si="30"/>
        <v>-1.0036279999999999E-3</v>
      </c>
      <c r="L77">
        <f t="shared" si="31"/>
        <v>4.5256700000000001E-7</v>
      </c>
      <c r="M77">
        <f t="shared" si="32"/>
        <v>4.52801E-5</v>
      </c>
      <c r="N77">
        <f t="shared" si="33"/>
        <v>2.5267200000000001E-4</v>
      </c>
      <c r="O77">
        <f t="shared" si="34"/>
        <v>6.1285699999999996E-4</v>
      </c>
      <c r="P77">
        <f t="shared" si="35"/>
        <v>1.0036279999999999E-3</v>
      </c>
      <c r="AB77">
        <f>1/((-20*A77)-('S1 D1 300K 50L IDVG'!$CN$30*A77)-((A77)^2/2))</f>
        <v>-2.2563808685424535E-4</v>
      </c>
      <c r="AC77">
        <f>1/((-40*A77)-('S1 D1 300K 50L IDVG'!$CN$30*A77)-((A77)^2/2))</f>
        <v>-3.410785561791543E-4</v>
      </c>
      <c r="AD77">
        <f>1/((-60*A77)-('S1 D1 300K 50L IDVG'!$CN$30*A77)-((A77)^2/2))</f>
        <v>-6.983845441375766E-4</v>
      </c>
      <c r="AE77">
        <f>1/((-80*A77)-('S1 D1 300K 50L IDVG'!$CN$30*A77)-((A77)^2/2))</f>
        <v>1.467909372305048E-2</v>
      </c>
      <c r="AF77">
        <f>1/((-100*A77)-('S1 D1 300K 50L IDVG'!$CN$30*A77)-((A77)^2/2))</f>
        <v>6.377046319966705E-4</v>
      </c>
      <c r="AL77">
        <f t="shared" si="23"/>
        <v>-4.2899814711684663E-4</v>
      </c>
      <c r="AM77">
        <f t="shared" si="23"/>
        <v>-6.4881654761376806E-2</v>
      </c>
      <c r="AN77">
        <f t="shared" si="23"/>
        <v>-0.74133048914291799</v>
      </c>
      <c r="AO77">
        <f t="shared" si="23"/>
        <v>37.793622325510484</v>
      </c>
      <c r="AP77">
        <f t="shared" si="23"/>
        <v>2.6887626405396317</v>
      </c>
      <c r="AS77">
        <f t="shared" si="36"/>
        <v>1.1451204170456296E-2</v>
      </c>
      <c r="AT77">
        <f t="shared" si="37"/>
        <v>120.43120955982646</v>
      </c>
      <c r="AU77">
        <f t="shared" si="38"/>
        <v>4.4764748952121911</v>
      </c>
      <c r="AV77">
        <f t="shared" si="39"/>
        <v>2.9503053092420051</v>
      </c>
      <c r="AW77">
        <f t="shared" si="40"/>
        <v>2.209550739163467</v>
      </c>
      <c r="AY77">
        <f t="shared" si="41"/>
        <v>-75</v>
      </c>
      <c r="BK77">
        <f t="shared" si="42"/>
        <v>-75</v>
      </c>
      <c r="BL77">
        <f t="shared" si="43"/>
        <v>1.1451204170456296E-2</v>
      </c>
      <c r="BM77">
        <f t="shared" si="43"/>
        <v>120.43120955982646</v>
      </c>
      <c r="BN77">
        <f t="shared" si="43"/>
        <v>4.4764748952121911</v>
      </c>
      <c r="BO77">
        <f t="shared" si="43"/>
        <v>2.9503053092420051</v>
      </c>
      <c r="BP77">
        <f t="shared" si="43"/>
        <v>2.209550739163467</v>
      </c>
    </row>
    <row r="78" spans="1:68" x14ac:dyDescent="0.3">
      <c r="A78">
        <v>-76</v>
      </c>
      <c r="B78" s="1">
        <v>-1.08547E-10</v>
      </c>
      <c r="C78" s="1">
        <v>2.0999999999999999E-14</v>
      </c>
      <c r="E78" s="1">
        <f t="shared" si="25"/>
        <v>-1.08547E-10</v>
      </c>
      <c r="F78" s="1">
        <f t="shared" si="26"/>
        <v>-4.51625E-7</v>
      </c>
      <c r="G78" s="1">
        <f t="shared" si="27"/>
        <v>-4.52429E-5</v>
      </c>
      <c r="H78" s="1">
        <f t="shared" si="28"/>
        <v>-2.5264599999999998E-4</v>
      </c>
      <c r="I78" s="1">
        <f t="shared" si="29"/>
        <v>-6.1297999999999995E-4</v>
      </c>
      <c r="J78" s="1">
        <f t="shared" si="30"/>
        <v>-1.006428E-3</v>
      </c>
      <c r="L78">
        <f t="shared" si="31"/>
        <v>4.51625E-7</v>
      </c>
      <c r="M78">
        <f t="shared" si="32"/>
        <v>4.52429E-5</v>
      </c>
      <c r="N78">
        <f t="shared" si="33"/>
        <v>2.5264599999999998E-4</v>
      </c>
      <c r="O78">
        <f t="shared" si="34"/>
        <v>6.1297999999999995E-4</v>
      </c>
      <c r="P78">
        <f t="shared" si="35"/>
        <v>1.006428E-3</v>
      </c>
      <c r="AB78">
        <f>1/((-20*A78)-('S1 D1 300K 50L IDVG'!$CN$30*A78)-((A78)^2/2))</f>
        <v>-2.2080087390515584E-4</v>
      </c>
      <c r="AC78">
        <f>1/((-40*A78)-('S1 D1 300K 50L IDVG'!$CN$30*A78)-((A78)^2/2))</f>
        <v>-3.3233990488055332E-4</v>
      </c>
      <c r="AD78">
        <f>1/((-60*A78)-('S1 D1 300K 50L IDVG'!$CN$30*A78)-((A78)^2/2))</f>
        <v>-6.7160629423354361E-4</v>
      </c>
      <c r="AE78">
        <f>1/((-80*A78)-('S1 D1 300K 50L IDVG'!$CN$30*A78)-((A78)^2/2))</f>
        <v>3.222436617463826E-2</v>
      </c>
      <c r="AF78">
        <f>1/((-100*A78)-('S1 D1 300K 50L IDVG'!$CN$30*A78)-((A78)^2/2))</f>
        <v>6.4473184983960511E-4</v>
      </c>
      <c r="AL78">
        <f t="shared" si="23"/>
        <v>-4.1892751639070898E-4</v>
      </c>
      <c r="AM78">
        <f t="shared" si="23"/>
        <v>-6.3167407126335104E-2</v>
      </c>
      <c r="AN78">
        <f t="shared" si="23"/>
        <v>-0.71283219912717777</v>
      </c>
      <c r="AO78">
        <f t="shared" si="23"/>
        <v>82.98332136088122</v>
      </c>
      <c r="AP78">
        <f t="shared" si="23"/>
        <v>2.7259755756831594</v>
      </c>
      <c r="AS78">
        <f t="shared" si="36"/>
        <v>1.1427368949751803E-2</v>
      </c>
      <c r="AT78">
        <f t="shared" si="37"/>
        <v>120.33226894362585</v>
      </c>
      <c r="AU78">
        <f t="shared" si="38"/>
        <v>4.4760142650383861</v>
      </c>
      <c r="AV78">
        <f t="shared" si="39"/>
        <v>2.9508974335924436</v>
      </c>
      <c r="AW78">
        <f t="shared" si="40"/>
        <v>2.2157151168708027</v>
      </c>
      <c r="AY78">
        <f t="shared" si="41"/>
        <v>-76</v>
      </c>
      <c r="BK78">
        <f t="shared" si="42"/>
        <v>-76</v>
      </c>
      <c r="BL78">
        <f t="shared" si="43"/>
        <v>1.1427368949751803E-2</v>
      </c>
      <c r="BM78">
        <f t="shared" si="43"/>
        <v>120.33226894362585</v>
      </c>
      <c r="BN78">
        <f t="shared" si="43"/>
        <v>4.4760142650383861</v>
      </c>
      <c r="BO78">
        <f t="shared" si="43"/>
        <v>2.9508974335924436</v>
      </c>
      <c r="BP78">
        <f t="shared" si="43"/>
        <v>2.2157151168708027</v>
      </c>
    </row>
    <row r="79" spans="1:68" x14ac:dyDescent="0.3">
      <c r="A79">
        <v>-77</v>
      </c>
      <c r="B79" s="1">
        <v>-4.19115E-10</v>
      </c>
      <c r="C79" s="1">
        <v>3.2999999999999998E-14</v>
      </c>
      <c r="E79" s="1">
        <f t="shared" si="25"/>
        <v>-4.19115E-10</v>
      </c>
      <c r="F79" s="1">
        <f t="shared" si="26"/>
        <v>-4.52724E-7</v>
      </c>
      <c r="G79" s="1">
        <f t="shared" si="27"/>
        <v>-4.52305E-5</v>
      </c>
      <c r="H79" s="1">
        <f t="shared" si="28"/>
        <v>-2.5259399999999997E-4</v>
      </c>
      <c r="I79" s="1">
        <f t="shared" si="29"/>
        <v>-6.1342299999999998E-4</v>
      </c>
      <c r="J79" s="1">
        <f t="shared" si="30"/>
        <v>-1.009806E-3</v>
      </c>
      <c r="L79">
        <f t="shared" si="31"/>
        <v>4.52724E-7</v>
      </c>
      <c r="M79">
        <f t="shared" si="32"/>
        <v>4.52305E-5</v>
      </c>
      <c r="N79">
        <f t="shared" si="33"/>
        <v>2.5259399999999997E-4</v>
      </c>
      <c r="O79">
        <f t="shared" si="34"/>
        <v>6.1342299999999998E-4</v>
      </c>
      <c r="P79">
        <f t="shared" si="35"/>
        <v>1.009806E-3</v>
      </c>
      <c r="AB79">
        <f>1/((-20*A79)-('S1 D1 300K 50L IDVG'!$CN$30*A79)-((A79)^2/2))</f>
        <v>-2.1611998974921579E-4</v>
      </c>
      <c r="AC79">
        <f>1/((-40*A79)-('S1 D1 300K 50L IDVG'!$CN$30*A79)-((A79)^2/2))</f>
        <v>-3.2393288095172609E-4</v>
      </c>
      <c r="AD79">
        <f>1/((-60*A79)-('S1 D1 300K 50L IDVG'!$CN$30*A79)-((A79)^2/2))</f>
        <v>-6.4638765002583026E-4</v>
      </c>
      <c r="AE79">
        <f>1/((-80*A79)-('S1 D1 300K 50L IDVG'!$CN$30*A79)-((A79)^2/2))</f>
        <v>-0.14165789264975498</v>
      </c>
      <c r="AF79">
        <f>1/((-100*A79)-('S1 D1 300K 50L IDVG'!$CN$30*A79)-((A79)^2/2))</f>
        <v>6.5234093816457723E-4</v>
      </c>
      <c r="AL79">
        <f t="shared" si="23"/>
        <v>-4.1104425335904609E-4</v>
      </c>
      <c r="AM79">
        <f t="shared" si="23"/>
        <v>-6.1552620452661792E-2</v>
      </c>
      <c r="AN79">
        <f t="shared" si="23"/>
        <v>-0.68592432566248185</v>
      </c>
      <c r="AO79">
        <f t="shared" si="23"/>
        <v>-365.0572323632955</v>
      </c>
      <c r="AP79">
        <f t="shared" si="23"/>
        <v>2.7674048976854055</v>
      </c>
      <c r="AS79">
        <f t="shared" si="36"/>
        <v>1.1455176707240377E-2</v>
      </c>
      <c r="AT79">
        <f t="shared" si="37"/>
        <v>120.29928873822564</v>
      </c>
      <c r="AU79">
        <f t="shared" si="38"/>
        <v>4.4750930046907769</v>
      </c>
      <c r="AV79">
        <f t="shared" si="39"/>
        <v>2.9530300440578445</v>
      </c>
      <c r="AW79">
        <f t="shared" si="40"/>
        <v>2.2231519982620096</v>
      </c>
      <c r="AY79">
        <f t="shared" si="41"/>
        <v>-77</v>
      </c>
      <c r="BK79">
        <f t="shared" si="42"/>
        <v>-77</v>
      </c>
      <c r="BL79">
        <f t="shared" si="43"/>
        <v>1.1455176707240377E-2</v>
      </c>
      <c r="BM79">
        <f t="shared" si="43"/>
        <v>120.29928873822564</v>
      </c>
      <c r="BN79">
        <f t="shared" si="43"/>
        <v>4.4750930046907769</v>
      </c>
      <c r="BO79">
        <f t="shared" si="43"/>
        <v>2.9530300440578445</v>
      </c>
      <c r="BP79">
        <f t="shared" si="43"/>
        <v>2.2231519982620096</v>
      </c>
    </row>
    <row r="80" spans="1:68" x14ac:dyDescent="0.3">
      <c r="A80">
        <v>-78</v>
      </c>
      <c r="B80" s="1">
        <v>-1.5070999999999999E-10</v>
      </c>
      <c r="C80" s="1">
        <v>5.9999999999999997E-15</v>
      </c>
      <c r="E80" s="1">
        <f t="shared" si="25"/>
        <v>-1.5070999999999999E-10</v>
      </c>
      <c r="F80" s="1">
        <f t="shared" si="26"/>
        <v>-4.5290399999999999E-7</v>
      </c>
      <c r="G80" s="1">
        <f t="shared" si="27"/>
        <v>-4.5218600000000001E-5</v>
      </c>
      <c r="H80" s="1">
        <f t="shared" si="28"/>
        <v>-2.5267200000000001E-4</v>
      </c>
      <c r="I80" s="1">
        <f t="shared" si="29"/>
        <v>-6.1377399999999998E-4</v>
      </c>
      <c r="J80" s="1">
        <f t="shared" si="30"/>
        <v>-1.0128540000000001E-3</v>
      </c>
      <c r="L80">
        <f t="shared" si="31"/>
        <v>4.5290399999999999E-7</v>
      </c>
      <c r="M80">
        <f t="shared" si="32"/>
        <v>4.5218600000000001E-5</v>
      </c>
      <c r="N80">
        <f t="shared" si="33"/>
        <v>2.5267200000000001E-4</v>
      </c>
      <c r="O80">
        <f t="shared" si="34"/>
        <v>6.1377399999999998E-4</v>
      </c>
      <c r="P80">
        <f t="shared" si="35"/>
        <v>1.0128540000000001E-3</v>
      </c>
      <c r="AB80">
        <f>1/((-20*A80)-('S1 D1 300K 50L IDVG'!$CN$30*A80)-((A80)^2/2))</f>
        <v>-2.1158867179902697E-4</v>
      </c>
      <c r="AC80">
        <f>1/((-40*A80)-('S1 D1 300K 50L IDVG'!$CN$30*A80)-((A80)^2/2))</f>
        <v>-3.1584091192242295E-4</v>
      </c>
      <c r="AD80">
        <f>1/((-60*A80)-('S1 D1 300K 50L IDVG'!$CN$30*A80)-((A80)^2/2))</f>
        <v>-6.2260649073385584E-4</v>
      </c>
      <c r="AE80">
        <f>1/((-80*A80)-('S1 D1 300K 50L IDVG'!$CN$30*A80)-((A80)^2/2))</f>
        <v>-2.1668031288467948E-2</v>
      </c>
      <c r="AF80">
        <f>1/((-100*A80)-('S1 D1 300K 50L IDVG'!$CN$30*A80)-((A80)^2/2))</f>
        <v>6.6056783734888785E-4</v>
      </c>
      <c r="AL80">
        <f t="shared" si="23"/>
        <v>-4.0258602325967389E-4</v>
      </c>
      <c r="AM80">
        <f t="shared" si="23"/>
        <v>-5.9999222357786902E-2</v>
      </c>
      <c r="AN80">
        <f t="shared" si="23"/>
        <v>-0.66089259591111693</v>
      </c>
      <c r="AO80">
        <f t="shared" si="23"/>
        <v>-55.871208582557685</v>
      </c>
      <c r="AP80">
        <f t="shared" si="23"/>
        <v>2.8107640900441759</v>
      </c>
      <c r="AS80">
        <f t="shared" si="36"/>
        <v>1.1459731208011937E-2</v>
      </c>
      <c r="AT80">
        <f t="shared" si="37"/>
        <v>120.26763837981738</v>
      </c>
      <c r="AU80">
        <f t="shared" si="38"/>
        <v>4.4764748952121911</v>
      </c>
      <c r="AV80">
        <f t="shared" si="39"/>
        <v>2.9547197647651937</v>
      </c>
      <c r="AW80">
        <f t="shared" si="40"/>
        <v>2.2298623637091377</v>
      </c>
      <c r="AY80">
        <f t="shared" si="41"/>
        <v>-78</v>
      </c>
      <c r="BK80">
        <f t="shared" si="42"/>
        <v>-78</v>
      </c>
      <c r="BL80">
        <f t="shared" si="43"/>
        <v>1.1459731208011937E-2</v>
      </c>
      <c r="BM80">
        <f t="shared" si="43"/>
        <v>120.26763837981738</v>
      </c>
      <c r="BN80">
        <f t="shared" si="43"/>
        <v>4.4764748952121911</v>
      </c>
      <c r="BO80">
        <f t="shared" si="43"/>
        <v>2.9547197647651937</v>
      </c>
      <c r="BP80">
        <f t="shared" si="43"/>
        <v>2.2298623637091377</v>
      </c>
    </row>
    <row r="81" spans="1:68" x14ac:dyDescent="0.3">
      <c r="A81">
        <v>-79</v>
      </c>
      <c r="B81" s="1">
        <v>-1.3852700000000001E-10</v>
      </c>
      <c r="C81" s="1">
        <v>3.1E-14</v>
      </c>
      <c r="E81" s="1">
        <f t="shared" si="25"/>
        <v>-1.3852700000000001E-10</v>
      </c>
      <c r="F81" s="1">
        <f t="shared" si="26"/>
        <v>-4.5164100000000001E-7</v>
      </c>
      <c r="G81" s="1">
        <f t="shared" si="27"/>
        <v>-4.5203100000000001E-5</v>
      </c>
      <c r="H81" s="1">
        <f t="shared" si="28"/>
        <v>-2.5269000000000002E-4</v>
      </c>
      <c r="I81" s="1">
        <f t="shared" si="29"/>
        <v>-6.1426899999999997E-4</v>
      </c>
      <c r="J81" s="1">
        <f t="shared" si="30"/>
        <v>-1.0151019999999999E-3</v>
      </c>
      <c r="L81">
        <f t="shared" si="31"/>
        <v>4.5164100000000001E-7</v>
      </c>
      <c r="M81">
        <f t="shared" si="32"/>
        <v>4.5203100000000001E-5</v>
      </c>
      <c r="N81">
        <f t="shared" si="33"/>
        <v>2.5269000000000002E-4</v>
      </c>
      <c r="O81">
        <f t="shared" si="34"/>
        <v>6.1426899999999997E-4</v>
      </c>
      <c r="P81">
        <f t="shared" si="35"/>
        <v>1.0151019999999999E-3</v>
      </c>
      <c r="AB81">
        <f>1/((-20*A81)-('S1 D1 300K 50L IDVG'!$CN$30*A81)-((A81)^2/2))</f>
        <v>-2.0720052411725057E-4</v>
      </c>
      <c r="AC81">
        <f>1/((-40*A81)-('S1 D1 300K 50L IDVG'!$CN$30*A81)-((A81)^2/2))</f>
        <v>-3.0804844789033599E-4</v>
      </c>
      <c r="AD81">
        <f>1/((-60*A81)-('S1 D1 300K 50L IDVG'!$CN$30*A81)-((A81)^2/2))</f>
        <v>-6.0015269631237512E-4</v>
      </c>
      <c r="AE81">
        <f>1/((-80*A81)-('S1 D1 300K 50L IDVG'!$CN$30*A81)-((A81)^2/2))</f>
        <v>-1.1595195291167301E-2</v>
      </c>
      <c r="AF81">
        <f>1/((-100*A81)-('S1 D1 300K 50L IDVG'!$CN$30*A81)-((A81)^2/2))</f>
        <v>6.6945275863271097E-4</v>
      </c>
      <c r="AL81">
        <f t="shared" si="23"/>
        <v>-3.9313737584707173E-4</v>
      </c>
      <c r="AM81">
        <f t="shared" si="23"/>
        <v>-5.8498855432437748E-2</v>
      </c>
      <c r="AN81">
        <f t="shared" si="23"/>
        <v>-0.63710342751036475</v>
      </c>
      <c r="AO81">
        <f t="shared" si="23"/>
        <v>-29.922425245978758</v>
      </c>
      <c r="AP81">
        <f t="shared" si="23"/>
        <v>2.8548923933961876</v>
      </c>
      <c r="AS81">
        <f t="shared" si="36"/>
        <v>1.1427773794264831E-2</v>
      </c>
      <c r="AT81">
        <f t="shared" si="37"/>
        <v>120.22641312306712</v>
      </c>
      <c r="AU81">
        <f t="shared" si="38"/>
        <v>4.4767937930248252</v>
      </c>
      <c r="AV81">
        <f t="shared" si="39"/>
        <v>2.9571027042242761</v>
      </c>
      <c r="AW81">
        <f t="shared" si="40"/>
        <v>2.2348114783827411</v>
      </c>
      <c r="AY81">
        <f t="shared" si="41"/>
        <v>-79</v>
      </c>
      <c r="BK81">
        <f t="shared" si="42"/>
        <v>-79</v>
      </c>
      <c r="BL81">
        <f t="shared" si="43"/>
        <v>1.1427773794264831E-2</v>
      </c>
      <c r="BM81">
        <f t="shared" si="43"/>
        <v>120.22641312306712</v>
      </c>
      <c r="BN81">
        <f t="shared" si="43"/>
        <v>4.4767937930248252</v>
      </c>
      <c r="BO81">
        <f t="shared" si="43"/>
        <v>2.9571027042242761</v>
      </c>
      <c r="BP81">
        <f t="shared" si="43"/>
        <v>2.2348114783827411</v>
      </c>
    </row>
    <row r="82" spans="1:68" x14ac:dyDescent="0.3">
      <c r="A82">
        <v>-80</v>
      </c>
      <c r="B82" s="1">
        <v>-1.2659400000000001E-10</v>
      </c>
      <c r="C82" s="1">
        <v>1.4999999999999999E-14</v>
      </c>
      <c r="E82" s="1">
        <f t="shared" si="25"/>
        <v>-1.2659400000000001E-10</v>
      </c>
      <c r="F82" s="1">
        <f t="shared" si="26"/>
        <v>-4.5150199999999999E-7</v>
      </c>
      <c r="G82" s="1">
        <f t="shared" si="27"/>
        <v>-4.5185999999999997E-5</v>
      </c>
      <c r="H82" s="1">
        <f t="shared" si="28"/>
        <v>-2.5261199999999999E-4</v>
      </c>
      <c r="I82" s="1">
        <f t="shared" si="29"/>
        <v>-6.1453500000000004E-4</v>
      </c>
      <c r="J82" s="1">
        <f t="shared" si="30"/>
        <v>-1.017385E-3</v>
      </c>
      <c r="L82">
        <f t="shared" si="31"/>
        <v>4.5150199999999999E-7</v>
      </c>
      <c r="M82">
        <f t="shared" si="32"/>
        <v>4.5185999999999997E-5</v>
      </c>
      <c r="N82">
        <f t="shared" si="33"/>
        <v>2.5261199999999999E-4</v>
      </c>
      <c r="O82">
        <f t="shared" si="34"/>
        <v>6.1453500000000004E-4</v>
      </c>
      <c r="P82">
        <f t="shared" si="35"/>
        <v>1.017385E-3</v>
      </c>
      <c r="AB82">
        <f>1/((-20*A82)-('S1 D1 300K 50L IDVG'!$CN$30*A82)-((A82)^2/2))</f>
        <v>-2.0294949352935476E-4</v>
      </c>
      <c r="AC82">
        <f>1/((-40*A82)-('S1 D1 300K 50L IDVG'!$CN$30*A82)-((A82)^2/2))</f>
        <v>-3.0054088672126496E-4</v>
      </c>
      <c r="AD82">
        <f>1/((-60*A82)-('S1 D1 300K 50L IDVG'!$CN$30*A82)-((A82)^2/2))</f>
        <v>-5.7892673225493118E-4</v>
      </c>
      <c r="AE82">
        <f>1/((-80*A82)-('S1 D1 300K 50L IDVG'!$CN$30*A82)-((A82)^2/2))</f>
        <v>-7.8533437146545374E-3</v>
      </c>
      <c r="AF82">
        <f>1/((-100*A82)-('S1 D1 300K 50L IDVG'!$CN$30*A82)-((A82)^2/2))</f>
        <v>6.7904073400771692E-4</v>
      </c>
      <c r="AL82">
        <f t="shared" si="23"/>
        <v>-3.8495305875666105E-4</v>
      </c>
      <c r="AM82">
        <f t="shared" si="23"/>
        <v>-5.7051568117372921E-2</v>
      </c>
      <c r="AN82">
        <f t="shared" si="23"/>
        <v>-0.61438089974838439</v>
      </c>
      <c r="AO82">
        <f t="shared" si="23"/>
        <v>-20.275022861201155</v>
      </c>
      <c r="AP82">
        <f t="shared" si="23"/>
        <v>2.902293185265072</v>
      </c>
      <c r="AS82">
        <f t="shared" si="36"/>
        <v>1.1424256707557905E-2</v>
      </c>
      <c r="AT82">
        <f t="shared" si="37"/>
        <v>120.18093235594263</v>
      </c>
      <c r="AU82">
        <f t="shared" si="38"/>
        <v>4.4754119025034109</v>
      </c>
      <c r="AV82">
        <f t="shared" si="39"/>
        <v>2.9583832333073388</v>
      </c>
      <c r="AW82">
        <f t="shared" si="40"/>
        <v>2.2398376477776867</v>
      </c>
      <c r="AY82">
        <f t="shared" si="41"/>
        <v>-80</v>
      </c>
      <c r="BK82">
        <f t="shared" si="42"/>
        <v>-80</v>
      </c>
      <c r="BL82">
        <f t="shared" si="43"/>
        <v>1.1424256707557905E-2</v>
      </c>
      <c r="BM82">
        <f t="shared" si="43"/>
        <v>120.18093235594263</v>
      </c>
      <c r="BN82">
        <f t="shared" si="43"/>
        <v>4.4754119025034109</v>
      </c>
      <c r="BO82">
        <f t="shared" si="43"/>
        <v>2.9583832333073388</v>
      </c>
      <c r="BP82">
        <f t="shared" si="43"/>
        <v>2.2398376477776867</v>
      </c>
    </row>
    <row r="83" spans="1:68" x14ac:dyDescent="0.3">
      <c r="A83">
        <v>-81</v>
      </c>
      <c r="B83" s="1">
        <v>-1.6011E-10</v>
      </c>
      <c r="C83" s="1">
        <v>3.5999999999999998E-14</v>
      </c>
      <c r="E83" s="1">
        <f t="shared" si="25"/>
        <v>-1.6011E-10</v>
      </c>
      <c r="F83" s="1">
        <f t="shared" si="26"/>
        <v>-4.51863E-7</v>
      </c>
      <c r="G83" s="1">
        <f t="shared" si="27"/>
        <v>-4.5163500000000002E-5</v>
      </c>
      <c r="H83" s="1">
        <f t="shared" si="28"/>
        <v>-2.5261800000000003E-4</v>
      </c>
      <c r="I83" s="1">
        <f t="shared" si="29"/>
        <v>-6.1491599999999997E-4</v>
      </c>
      <c r="J83" s="1">
        <f t="shared" si="30"/>
        <v>-1.019797E-3</v>
      </c>
      <c r="L83">
        <f t="shared" si="31"/>
        <v>4.51863E-7</v>
      </c>
      <c r="M83">
        <f t="shared" si="32"/>
        <v>4.5163500000000002E-5</v>
      </c>
      <c r="N83">
        <f t="shared" si="33"/>
        <v>2.5261800000000003E-4</v>
      </c>
      <c r="O83">
        <f t="shared" si="34"/>
        <v>6.1491599999999997E-4</v>
      </c>
      <c r="P83">
        <f t="shared" si="35"/>
        <v>1.019797E-3</v>
      </c>
      <c r="AB83">
        <f>1/((-20*A83)-('S1 D1 300K 50L IDVG'!$CN$30*A83)-((A83)^2/2))</f>
        <v>-1.9882984755215403E-4</v>
      </c>
      <c r="AC83">
        <f>1/((-40*A83)-('S1 D1 300K 50L IDVG'!$CN$30*A83)-((A83)^2/2))</f>
        <v>-2.9330450555654621E-4</v>
      </c>
      <c r="AD83">
        <f>1/((-60*A83)-('S1 D1 300K 50L IDVG'!$CN$30*A83)-((A83)^2/2))</f>
        <v>-5.5883842843749347E-4</v>
      </c>
      <c r="AE83">
        <f>1/((-80*A83)-('S1 D1 300K 50L IDVG'!$CN$30*A83)-((A83)^2/2))</f>
        <v>-5.9022826727679212E-3</v>
      </c>
      <c r="AF83">
        <f>1/((-100*A83)-('S1 D1 300K 50L IDVG'!$CN$30*A83)-((A83)^2/2))</f>
        <v>6.893822605170875E-4</v>
      </c>
      <c r="AL83">
        <f t="shared" si="23"/>
        <v>-3.7744048829919024E-4</v>
      </c>
      <c r="AM83">
        <f t="shared" si="23"/>
        <v>-5.5650164140864725E-2</v>
      </c>
      <c r="AN83">
        <f t="shared" si="23"/>
        <v>-0.59307645043251622</v>
      </c>
      <c r="AO83">
        <f t="shared" si="23"/>
        <v>-15.247404535451979</v>
      </c>
      <c r="AP83">
        <f t="shared" si="23"/>
        <v>2.9534794832287101</v>
      </c>
      <c r="AS83">
        <f t="shared" si="36"/>
        <v>1.1433391011883088E-2</v>
      </c>
      <c r="AT83">
        <f t="shared" si="37"/>
        <v>120.12108924130517</v>
      </c>
      <c r="AU83">
        <f t="shared" si="38"/>
        <v>4.4755182017742898</v>
      </c>
      <c r="AV83">
        <f t="shared" si="39"/>
        <v>2.9602173745879656</v>
      </c>
      <c r="AW83">
        <f t="shared" si="40"/>
        <v>2.2451478188598628</v>
      </c>
      <c r="AY83">
        <f t="shared" si="41"/>
        <v>-81</v>
      </c>
      <c r="BK83">
        <f t="shared" si="42"/>
        <v>-81</v>
      </c>
      <c r="BL83">
        <f t="shared" si="43"/>
        <v>1.1433391011883088E-2</v>
      </c>
      <c r="BM83">
        <f t="shared" si="43"/>
        <v>120.12108924130517</v>
      </c>
      <c r="BN83">
        <f t="shared" si="43"/>
        <v>4.4755182017742898</v>
      </c>
      <c r="BO83">
        <f t="shared" si="43"/>
        <v>2.9602173745879656</v>
      </c>
      <c r="BP83">
        <f t="shared" si="43"/>
        <v>2.2451478188598628</v>
      </c>
    </row>
    <row r="84" spans="1:68" x14ac:dyDescent="0.3">
      <c r="A84">
        <v>-82</v>
      </c>
      <c r="B84" s="1">
        <v>-1.5997800000000001E-10</v>
      </c>
      <c r="C84" s="1">
        <v>1.3E-14</v>
      </c>
      <c r="E84" s="1">
        <f t="shared" si="25"/>
        <v>-1.5997800000000001E-10</v>
      </c>
      <c r="F84" s="1">
        <f t="shared" si="26"/>
        <v>-4.5187599999999999E-7</v>
      </c>
      <c r="G84" s="1">
        <f t="shared" si="27"/>
        <v>-4.5179300000000003E-5</v>
      </c>
      <c r="H84" s="1">
        <f t="shared" si="28"/>
        <v>-2.5255200000000002E-4</v>
      </c>
      <c r="I84" s="1">
        <f t="shared" si="29"/>
        <v>-6.1508899999999998E-4</v>
      </c>
      <c r="J84" s="1">
        <f t="shared" si="30"/>
        <v>-1.021882E-3</v>
      </c>
      <c r="L84">
        <f t="shared" si="31"/>
        <v>4.5187599999999999E-7</v>
      </c>
      <c r="M84">
        <f t="shared" si="32"/>
        <v>4.5179300000000003E-5</v>
      </c>
      <c r="N84">
        <f t="shared" si="33"/>
        <v>2.5255200000000002E-4</v>
      </c>
      <c r="O84">
        <f t="shared" si="34"/>
        <v>6.1508899999999998E-4</v>
      </c>
      <c r="P84">
        <f t="shared" si="35"/>
        <v>1.021882E-3</v>
      </c>
      <c r="AB84">
        <f>1/((-20*A84)-('S1 D1 300K 50L IDVG'!$CN$30*A84)-((A84)^2/2))</f>
        <v>-1.9483615398057212E-4</v>
      </c>
      <c r="AC84">
        <f>1/((-40*A84)-('S1 D1 300K 50L IDVG'!$CN$30*A84)-((A84)^2/2))</f>
        <v>-2.8632639802709647E-4</v>
      </c>
      <c r="AD84">
        <f>1/((-60*A84)-('S1 D1 300K 50L IDVG'!$CN$30*A84)-((A84)^2/2))</f>
        <v>-5.3980592178550012E-4</v>
      </c>
      <c r="AE84">
        <f>1/((-80*A84)-('S1 D1 300K 50L IDVG'!$CN$30*A84)-((A84)^2/2))</f>
        <v>-4.705491425278611E-3</v>
      </c>
      <c r="AF84">
        <f>1/((-100*A84)-('S1 D1 300K 50L IDVG'!$CN$30*A84)-((A84)^2/2))</f>
        <v>7.0053405774718187E-4</v>
      </c>
      <c r="AL84">
        <f t="shared" si="23"/>
        <v>-3.6986986463387301E-4</v>
      </c>
      <c r="AM84">
        <f t="shared" si="23"/>
        <v>-5.4345177574559235E-2</v>
      </c>
      <c r="AN84">
        <f t="shared" si="23"/>
        <v>-0.57272821810870311</v>
      </c>
      <c r="AO84">
        <f t="shared" si="23"/>
        <v>-12.15914594280931</v>
      </c>
      <c r="AP84">
        <f t="shared" si="23"/>
        <v>3.0073926084260996</v>
      </c>
      <c r="AS84">
        <f t="shared" si="36"/>
        <v>1.1433719948049922E-2</v>
      </c>
      <c r="AT84">
        <f t="shared" si="37"/>
        <v>120.1631124062506</v>
      </c>
      <c r="AU84">
        <f t="shared" si="38"/>
        <v>4.4743489097946325</v>
      </c>
      <c r="AV84">
        <f t="shared" si="39"/>
        <v>2.961050199893867</v>
      </c>
      <c r="AW84">
        <f t="shared" si="40"/>
        <v>2.2497380786883605</v>
      </c>
      <c r="AY84">
        <f t="shared" si="41"/>
        <v>-82</v>
      </c>
      <c r="BK84">
        <f t="shared" si="42"/>
        <v>-82</v>
      </c>
      <c r="BL84">
        <f t="shared" si="43"/>
        <v>1.1433719948049922E-2</v>
      </c>
      <c r="BM84">
        <f t="shared" si="43"/>
        <v>120.1631124062506</v>
      </c>
      <c r="BN84">
        <f t="shared" si="43"/>
        <v>4.4743489097946325</v>
      </c>
      <c r="BO84">
        <f t="shared" si="43"/>
        <v>2.961050199893867</v>
      </c>
      <c r="BP84">
        <f t="shared" si="43"/>
        <v>2.2497380786883605</v>
      </c>
    </row>
    <row r="85" spans="1:68" x14ac:dyDescent="0.3">
      <c r="A85">
        <v>-83</v>
      </c>
      <c r="B85" s="1">
        <v>-1.1496E-10</v>
      </c>
      <c r="C85" s="1">
        <v>-8.0000000000000006E-15</v>
      </c>
      <c r="E85" s="1">
        <f t="shared" si="25"/>
        <v>-1.1496E-10</v>
      </c>
      <c r="F85" s="1">
        <f t="shared" si="26"/>
        <v>-4.5161899999999999E-7</v>
      </c>
      <c r="G85" s="1">
        <f t="shared" si="27"/>
        <v>-4.5227800000000001E-5</v>
      </c>
      <c r="H85" s="1">
        <f t="shared" si="28"/>
        <v>-2.5246999999999997E-4</v>
      </c>
      <c r="I85" s="1">
        <f t="shared" si="29"/>
        <v>-6.1535400000000003E-4</v>
      </c>
      <c r="J85" s="1">
        <f t="shared" si="30"/>
        <v>-1.0232889999999999E-3</v>
      </c>
      <c r="L85">
        <f t="shared" si="31"/>
        <v>4.5161899999999999E-7</v>
      </c>
      <c r="M85">
        <f t="shared" si="32"/>
        <v>4.5227800000000001E-5</v>
      </c>
      <c r="N85">
        <f t="shared" si="33"/>
        <v>2.5246999999999997E-4</v>
      </c>
      <c r="O85">
        <f t="shared" si="34"/>
        <v>6.1535400000000003E-4</v>
      </c>
      <c r="P85">
        <f t="shared" si="35"/>
        <v>1.0232889999999999E-3</v>
      </c>
      <c r="AB85">
        <f>1/((-20*A85)-('S1 D1 300K 50L IDVG'!$CN$30*A85)-((A85)^2/2))</f>
        <v>-1.9096326199040793E-4</v>
      </c>
      <c r="AC85">
        <f>1/((-40*A85)-('S1 D1 300K 50L IDVG'!$CN$30*A85)-((A85)^2/2))</f>
        <v>-2.7959441663702494E-4</v>
      </c>
      <c r="AD85">
        <f>1/((-60*A85)-('S1 D1 300K 50L IDVG'!$CN$30*A85)-((A85)^2/2))</f>
        <v>-5.2175473779638814E-4</v>
      </c>
      <c r="AE85">
        <f>1/((-80*A85)-('S1 D1 300K 50L IDVG'!$CN$30*A85)-((A85)^2/2))</f>
        <v>-3.8969743940744238E-3</v>
      </c>
      <c r="AF85">
        <f>1/((-100*A85)-('S1 D1 300K 50L IDVG'!$CN$30*A85)-((A85)^2/2))</f>
        <v>7.1255996175395629E-4</v>
      </c>
      <c r="AL85">
        <f t="shared" si="23"/>
        <v>-3.6231152905816819E-4</v>
      </c>
      <c r="AM85">
        <f t="shared" si="23"/>
        <v>-5.3124405381211798E-2</v>
      </c>
      <c r="AN85">
        <f t="shared" si="23"/>
        <v>-0.55339636982357954</v>
      </c>
      <c r="AO85">
        <f t="shared" si="23"/>
        <v>-10.074249551998685</v>
      </c>
      <c r="AP85">
        <f t="shared" si="23"/>
        <v>3.0632316891777602</v>
      </c>
      <c r="AS85">
        <f t="shared" si="36"/>
        <v>1.1427217133059418E-2</v>
      </c>
      <c r="AT85">
        <f t="shared" si="37"/>
        <v>120.29210756446915</v>
      </c>
      <c r="AU85">
        <f t="shared" si="38"/>
        <v>4.4728961530926332</v>
      </c>
      <c r="AV85">
        <f t="shared" si="39"/>
        <v>2.9623259149578205</v>
      </c>
      <c r="AW85">
        <f t="shared" si="40"/>
        <v>2.2528356784862966</v>
      </c>
      <c r="AY85">
        <f t="shared" si="41"/>
        <v>-83</v>
      </c>
      <c r="BK85">
        <f t="shared" si="42"/>
        <v>-83</v>
      </c>
      <c r="BL85">
        <f t="shared" si="43"/>
        <v>1.1427217133059418E-2</v>
      </c>
      <c r="BM85">
        <f t="shared" si="43"/>
        <v>120.29210756446915</v>
      </c>
      <c r="BN85">
        <f t="shared" si="43"/>
        <v>4.4728961530926332</v>
      </c>
      <c r="BO85">
        <f t="shared" si="43"/>
        <v>2.9623259149578205</v>
      </c>
      <c r="BP85">
        <f t="shared" si="43"/>
        <v>2.2528356784862966</v>
      </c>
    </row>
    <row r="86" spans="1:68" x14ac:dyDescent="0.3">
      <c r="A86">
        <v>-84</v>
      </c>
      <c r="B86" s="1">
        <v>-1.2767699999999999E-10</v>
      </c>
      <c r="C86" s="1">
        <v>0</v>
      </c>
      <c r="E86" s="1">
        <f t="shared" si="25"/>
        <v>-1.2767699999999999E-10</v>
      </c>
      <c r="F86" s="1">
        <f t="shared" si="26"/>
        <v>-4.5031600000000002E-7</v>
      </c>
      <c r="G86" s="1">
        <f t="shared" si="27"/>
        <v>-4.5200200000000001E-5</v>
      </c>
      <c r="H86" s="1">
        <f t="shared" si="28"/>
        <v>-2.5244699999999999E-4</v>
      </c>
      <c r="I86" s="1">
        <f t="shared" si="29"/>
        <v>-6.1556899999999995E-4</v>
      </c>
      <c r="J86" s="1">
        <f t="shared" si="30"/>
        <v>-1.0249359999999999E-3</v>
      </c>
      <c r="L86">
        <f t="shared" si="31"/>
        <v>4.5031600000000002E-7</v>
      </c>
      <c r="M86">
        <f t="shared" si="32"/>
        <v>4.5200200000000001E-5</v>
      </c>
      <c r="N86">
        <f t="shared" si="33"/>
        <v>2.5244699999999999E-4</v>
      </c>
      <c r="O86">
        <f t="shared" si="34"/>
        <v>6.1556899999999995E-4</v>
      </c>
      <c r="P86">
        <f t="shared" si="35"/>
        <v>1.0249359999999999E-3</v>
      </c>
      <c r="AB86">
        <f>1/((-20*A86)-('S1 D1 300K 50L IDVG'!$CN$30*A86)-((A86)^2/2))</f>
        <v>-1.8720628462857766E-4</v>
      </c>
      <c r="AC86">
        <f>1/((-40*A86)-('S1 D1 300K 50L IDVG'!$CN$30*A86)-((A86)^2/2))</f>
        <v>-2.7309711983597012E-4</v>
      </c>
      <c r="AD86">
        <f>1/((-60*A86)-('S1 D1 300K 50L IDVG'!$CN$30*A86)-((A86)^2/2))</f>
        <v>-5.0461699019584052E-4</v>
      </c>
      <c r="AE86">
        <f>1/((-80*A86)-('S1 D1 300K 50L IDVG'!$CN$30*A86)-((A86)^2/2))</f>
        <v>-3.3145397634347729E-3</v>
      </c>
      <c r="AF86">
        <f>1/((-100*A86)-('S1 D1 300K 50L IDVG'!$CN$30*A86)-((A86)^2/2))</f>
        <v>7.2553198435177995E-4</v>
      </c>
      <c r="AL86">
        <f t="shared" si="23"/>
        <v>-3.5415870966178114E-4</v>
      </c>
      <c r="AM86">
        <f t="shared" si="23"/>
        <v>-5.1858219418265204E-2</v>
      </c>
      <c r="AN86">
        <f t="shared" si="23"/>
        <v>-0.53517055112199208</v>
      </c>
      <c r="AO86">
        <f t="shared" si="23"/>
        <v>-8.5715645228879627</v>
      </c>
      <c r="AP86">
        <f t="shared" si="23"/>
        <v>3.1240173326805305</v>
      </c>
      <c r="AS86">
        <f t="shared" si="36"/>
        <v>1.1394247608029744E-2</v>
      </c>
      <c r="AT86">
        <f t="shared" si="37"/>
        <v>120.21870001051384</v>
      </c>
      <c r="AU86">
        <f t="shared" si="38"/>
        <v>4.4724886725542676</v>
      </c>
      <c r="AV86">
        <f t="shared" si="39"/>
        <v>2.9633609290663103</v>
      </c>
      <c r="AW86">
        <f t="shared" si="40"/>
        <v>2.2564616535162902</v>
      </c>
      <c r="AY86">
        <f t="shared" si="41"/>
        <v>-84</v>
      </c>
      <c r="BK86">
        <f t="shared" si="42"/>
        <v>-84</v>
      </c>
      <c r="BL86">
        <f t="shared" si="43"/>
        <v>1.1394247608029744E-2</v>
      </c>
      <c r="BM86">
        <f t="shared" si="43"/>
        <v>120.21870001051384</v>
      </c>
      <c r="BN86">
        <f t="shared" si="43"/>
        <v>4.4724886725542676</v>
      </c>
      <c r="BO86">
        <f t="shared" si="43"/>
        <v>2.9633609290663103</v>
      </c>
      <c r="BP86">
        <f t="shared" si="43"/>
        <v>2.2564616535162902</v>
      </c>
    </row>
    <row r="87" spans="1:68" x14ac:dyDescent="0.3">
      <c r="A87">
        <v>-85</v>
      </c>
      <c r="B87" s="1">
        <v>-1.51591E-10</v>
      </c>
      <c r="C87" s="1">
        <v>-2.9999999999999998E-14</v>
      </c>
      <c r="E87" s="1">
        <f t="shared" si="25"/>
        <v>-1.51591E-10</v>
      </c>
      <c r="F87" s="1">
        <f t="shared" si="26"/>
        <v>-4.5081299999999998E-7</v>
      </c>
      <c r="G87" s="1">
        <f t="shared" si="27"/>
        <v>-4.51997E-5</v>
      </c>
      <c r="H87" s="1">
        <f t="shared" si="28"/>
        <v>-2.5240100000000003E-4</v>
      </c>
      <c r="I87" s="1">
        <f t="shared" si="29"/>
        <v>-6.1558100000000003E-4</v>
      </c>
      <c r="J87" s="1">
        <f t="shared" si="30"/>
        <v>-1.026447E-3</v>
      </c>
      <c r="L87">
        <f t="shared" si="31"/>
        <v>4.5081299999999998E-7</v>
      </c>
      <c r="M87">
        <f t="shared" si="32"/>
        <v>4.51997E-5</v>
      </c>
      <c r="N87">
        <f t="shared" si="33"/>
        <v>2.5240100000000003E-4</v>
      </c>
      <c r="O87">
        <f t="shared" si="34"/>
        <v>6.1558100000000003E-4</v>
      </c>
      <c r="P87">
        <f t="shared" si="35"/>
        <v>1.026447E-3</v>
      </c>
      <c r="AB87">
        <f>1/((-20*A87)-('S1 D1 300K 50L IDVG'!$CN$30*A87)-((A87)^2/2))</f>
        <v>-1.8356058257453685E-4</v>
      </c>
      <c r="AC87">
        <f>1/((-40*A87)-('S1 D1 300K 50L IDVG'!$CN$30*A87)-((A87)^2/2))</f>
        <v>-2.668237233490596E-4</v>
      </c>
      <c r="AD87">
        <f>1/((-60*A87)-('S1 D1 300K 50L IDVG'!$CN$30*A87)-((A87)^2/2))</f>
        <v>-4.8833068145765542E-4</v>
      </c>
      <c r="AE87">
        <f>1/((-80*A87)-('S1 D1 300K 50L IDVG'!$CN$30*A87)-((A87)^2/2))</f>
        <v>-2.875276069699935E-3</v>
      </c>
      <c r="AF87">
        <f>1/((-100*A87)-('S1 D1 300K 50L IDVG'!$CN$30*A87)-((A87)^2/2))</f>
        <v>7.3953157398287022E-4</v>
      </c>
      <c r="AL87">
        <f t="shared" si="23"/>
        <v>-3.476449964440194E-4</v>
      </c>
      <c r="AM87">
        <f t="shared" si="23"/>
        <v>-5.0666408112350313E-2</v>
      </c>
      <c r="AN87">
        <f t="shared" si="23"/>
        <v>-0.51780376902610714</v>
      </c>
      <c r="AO87">
        <f t="shared" si="23"/>
        <v>-7.4357517354189078</v>
      </c>
      <c r="AP87">
        <f t="shared" si="23"/>
        <v>3.1889915978675738</v>
      </c>
      <c r="AS87">
        <f t="shared" si="36"/>
        <v>1.1406823090715659E-2</v>
      </c>
      <c r="AT87">
        <f t="shared" si="37"/>
        <v>120.21737016352191</v>
      </c>
      <c r="AU87">
        <f t="shared" si="38"/>
        <v>4.4716737114775373</v>
      </c>
      <c r="AV87">
        <f t="shared" si="39"/>
        <v>2.9634186972956216</v>
      </c>
      <c r="AW87">
        <f t="shared" si="40"/>
        <v>2.2597882159147846</v>
      </c>
      <c r="AY87">
        <f t="shared" si="41"/>
        <v>-85</v>
      </c>
      <c r="BK87">
        <f t="shared" si="42"/>
        <v>-85</v>
      </c>
      <c r="BL87">
        <f t="shared" si="43"/>
        <v>1.1406823090715659E-2</v>
      </c>
      <c r="BM87">
        <f t="shared" si="43"/>
        <v>120.21737016352191</v>
      </c>
      <c r="BN87">
        <f t="shared" si="43"/>
        <v>4.4716737114775373</v>
      </c>
      <c r="BO87">
        <f t="shared" si="43"/>
        <v>2.9634186972956216</v>
      </c>
      <c r="BP87">
        <f t="shared" si="43"/>
        <v>2.2597882159147846</v>
      </c>
    </row>
    <row r="88" spans="1:68" x14ac:dyDescent="0.3">
      <c r="A88">
        <v>-86</v>
      </c>
      <c r="B88" s="1">
        <v>-1.9263900000000001E-10</v>
      </c>
      <c r="C88" s="1">
        <v>1.7999999999999999E-14</v>
      </c>
      <c r="E88" s="1">
        <f t="shared" si="25"/>
        <v>-1.9263900000000001E-10</v>
      </c>
      <c r="F88" s="1">
        <f t="shared" si="26"/>
        <v>-4.50998E-7</v>
      </c>
      <c r="G88" s="1">
        <f t="shared" si="27"/>
        <v>-4.5172700000000002E-5</v>
      </c>
      <c r="H88" s="1">
        <f t="shared" si="28"/>
        <v>-2.5239400000000002E-4</v>
      </c>
      <c r="I88" s="1">
        <f t="shared" si="29"/>
        <v>-6.1572500000000002E-4</v>
      </c>
      <c r="J88" s="1">
        <f t="shared" si="30"/>
        <v>-1.0280249999999999E-3</v>
      </c>
      <c r="L88">
        <f t="shared" si="31"/>
        <v>4.50998E-7</v>
      </c>
      <c r="M88">
        <f t="shared" si="32"/>
        <v>4.5172700000000002E-5</v>
      </c>
      <c r="N88">
        <f t="shared" si="33"/>
        <v>2.5239400000000002E-4</v>
      </c>
      <c r="O88">
        <f t="shared" si="34"/>
        <v>6.1572500000000002E-4</v>
      </c>
      <c r="P88">
        <f t="shared" si="35"/>
        <v>1.0280249999999999E-3</v>
      </c>
      <c r="AB88">
        <f>1/((-20*A88)-('S1 D1 300K 50L IDVG'!$CN$30*A88)-((A88)^2/2))</f>
        <v>-1.80021749067529E-4</v>
      </c>
      <c r="AC88">
        <f>1/((-40*A88)-('S1 D1 300K 50L IDVG'!$CN$30*A88)-((A88)^2/2))</f>
        <v>-2.6076405537748284E-4</v>
      </c>
      <c r="AD88">
        <f>1/((-60*A88)-('S1 D1 300K 50L IDVG'!$CN$30*A88)-((A88)^2/2))</f>
        <v>-4.7283908973607384E-4</v>
      </c>
      <c r="AE88">
        <f>1/((-80*A88)-('S1 D1 300K 50L IDVG'!$CN$30*A88)-((A88)^2/2))</f>
        <v>-2.5323868913432156E-3</v>
      </c>
      <c r="AF88">
        <f>1/((-100*A88)-('S1 D1 300K 50L IDVG'!$CN$30*A88)-((A88)^2/2))</f>
        <v>7.5465112380349118E-4</v>
      </c>
      <c r="AL88">
        <f t="shared" si="23"/>
        <v>-3.4108271980193625E-4</v>
      </c>
      <c r="AM88">
        <f t="shared" si="23"/>
        <v>-4.9486176573397392E-2</v>
      </c>
      <c r="AN88">
        <f t="shared" si="23"/>
        <v>-0.50136328078089998</v>
      </c>
      <c r="AO88">
        <f t="shared" si="23"/>
        <v>-6.5505379750103927</v>
      </c>
      <c r="AP88">
        <f t="shared" si="23"/>
        <v>3.259192586541277</v>
      </c>
      <c r="AS88">
        <f t="shared" si="36"/>
        <v>1.1411504105397539E-2</v>
      </c>
      <c r="AT88">
        <f t="shared" si="37"/>
        <v>120.14555842595695</v>
      </c>
      <c r="AU88">
        <f t="shared" si="38"/>
        <v>4.4715496956615128</v>
      </c>
      <c r="AV88">
        <f t="shared" si="39"/>
        <v>2.9641119160473548</v>
      </c>
      <c r="AW88">
        <f t="shared" si="40"/>
        <v>2.2632622830655613</v>
      </c>
      <c r="AY88">
        <f t="shared" si="41"/>
        <v>-86</v>
      </c>
      <c r="BK88">
        <f t="shared" si="42"/>
        <v>-86</v>
      </c>
      <c r="BL88">
        <f t="shared" si="43"/>
        <v>1.1411504105397539E-2</v>
      </c>
      <c r="BM88">
        <f t="shared" si="43"/>
        <v>120.14555842595695</v>
      </c>
      <c r="BN88">
        <f t="shared" si="43"/>
        <v>4.4715496956615128</v>
      </c>
      <c r="BO88">
        <f t="shared" si="43"/>
        <v>2.9641119160473548</v>
      </c>
      <c r="BP88">
        <f t="shared" si="43"/>
        <v>2.2632622830655613</v>
      </c>
    </row>
    <row r="89" spans="1:68" x14ac:dyDescent="0.3">
      <c r="A89">
        <v>-87</v>
      </c>
      <c r="B89" s="1">
        <v>-1.399E-10</v>
      </c>
      <c r="C89" s="1">
        <v>1.4999999999999999E-14</v>
      </c>
      <c r="E89" s="1">
        <f t="shared" si="25"/>
        <v>-1.399E-10</v>
      </c>
      <c r="F89" s="1">
        <f t="shared" si="26"/>
        <v>-4.5154799999999999E-7</v>
      </c>
      <c r="G89" s="1">
        <f t="shared" si="27"/>
        <v>-4.51623E-5</v>
      </c>
      <c r="H89" s="1">
        <f t="shared" si="28"/>
        <v>-2.5231899999999998E-4</v>
      </c>
      <c r="I89" s="1">
        <f t="shared" si="29"/>
        <v>-6.1590099999999997E-4</v>
      </c>
      <c r="J89" s="1">
        <f t="shared" si="30"/>
        <v>-1.029276E-3</v>
      </c>
      <c r="L89">
        <f t="shared" si="31"/>
        <v>4.5154799999999999E-7</v>
      </c>
      <c r="M89">
        <f t="shared" si="32"/>
        <v>4.51623E-5</v>
      </c>
      <c r="N89">
        <f t="shared" si="33"/>
        <v>2.5231899999999998E-4</v>
      </c>
      <c r="O89">
        <f t="shared" si="34"/>
        <v>6.1590099999999997E-4</v>
      </c>
      <c r="P89">
        <f t="shared" si="35"/>
        <v>1.029276E-3</v>
      </c>
      <c r="AB89">
        <f>1/((-20*A89)-('S1 D1 300K 50L IDVG'!$CN$30*A89)-((A89)^2/2))</f>
        <v>-1.7658559590410968E-4</v>
      </c>
      <c r="AC89">
        <f>1/((-40*A89)-('S1 D1 300K 50L IDVG'!$CN$30*A89)-((A89)^2/2))</f>
        <v>-2.5490851532179894E-4</v>
      </c>
      <c r="AD89">
        <f>1/((-60*A89)-('S1 D1 300K 50L IDVG'!$CN$30*A89)-((A89)^2/2))</f>
        <v>-4.5809023007176473E-4</v>
      </c>
      <c r="AE89">
        <f>1/((-80*A89)-('S1 D1 300K 50L IDVG'!$CN$30*A89)-((A89)^2/2))</f>
        <v>-2.257458399516795E-3</v>
      </c>
      <c r="AF89">
        <f>1/((-100*A89)-('S1 D1 300K 50L IDVG'!$CN$30*A89)-((A89)^2/2))</f>
        <v>7.7099578488206257E-4</v>
      </c>
      <c r="AL89">
        <f t="shared" si="23"/>
        <v>-3.3498034291177148E-4</v>
      </c>
      <c r="AM89">
        <f t="shared" si="23"/>
        <v>-4.8363811444880882E-2</v>
      </c>
      <c r="AN89">
        <f t="shared" si="23"/>
        <v>-0.48558035550961182</v>
      </c>
      <c r="AO89">
        <f t="shared" si="23"/>
        <v>-5.8410481943941779</v>
      </c>
      <c r="AP89">
        <f t="shared" si="23"/>
        <v>3.3338340238921953</v>
      </c>
      <c r="AS89">
        <f t="shared" si="36"/>
        <v>1.1425420635532859E-2</v>
      </c>
      <c r="AT89">
        <f t="shared" si="37"/>
        <v>120.1178976085245</v>
      </c>
      <c r="AU89">
        <f t="shared" si="38"/>
        <v>4.470220954775538</v>
      </c>
      <c r="AV89">
        <f t="shared" si="39"/>
        <v>2.964959183410584</v>
      </c>
      <c r="AW89">
        <f t="shared" si="40"/>
        <v>2.26601643896266</v>
      </c>
      <c r="AY89">
        <f t="shared" si="41"/>
        <v>-87</v>
      </c>
      <c r="BK89">
        <f t="shared" si="42"/>
        <v>-87</v>
      </c>
      <c r="BL89">
        <f t="shared" si="43"/>
        <v>1.1425420635532859E-2</v>
      </c>
      <c r="BM89">
        <f t="shared" si="43"/>
        <v>120.1178976085245</v>
      </c>
      <c r="BN89">
        <f t="shared" si="43"/>
        <v>4.470220954775538</v>
      </c>
      <c r="BO89">
        <f t="shared" si="43"/>
        <v>2.964959183410584</v>
      </c>
      <c r="BP89">
        <f t="shared" si="43"/>
        <v>2.26601643896266</v>
      </c>
    </row>
    <row r="90" spans="1:68" x14ac:dyDescent="0.3">
      <c r="A90">
        <v>-88</v>
      </c>
      <c r="B90" s="1">
        <v>-1.4907999999999999E-10</v>
      </c>
      <c r="C90" s="1">
        <v>8.9999999999999995E-15</v>
      </c>
      <c r="E90" s="1">
        <f t="shared" si="25"/>
        <v>-1.4907999999999999E-10</v>
      </c>
      <c r="F90" s="1">
        <f t="shared" si="26"/>
        <v>-4.5134099999999999E-7</v>
      </c>
      <c r="G90" s="1">
        <f t="shared" si="27"/>
        <v>-4.5133599999999998E-5</v>
      </c>
      <c r="H90" s="1">
        <f t="shared" si="28"/>
        <v>-2.5237799999999999E-4</v>
      </c>
      <c r="I90" s="1">
        <f t="shared" si="29"/>
        <v>-6.1620800000000003E-4</v>
      </c>
      <c r="J90" s="1">
        <f t="shared" si="30"/>
        <v>-1.030516E-3</v>
      </c>
      <c r="L90">
        <f t="shared" si="31"/>
        <v>4.5134099999999999E-7</v>
      </c>
      <c r="M90">
        <f t="shared" si="32"/>
        <v>4.5133599999999998E-5</v>
      </c>
      <c r="N90">
        <f t="shared" si="33"/>
        <v>2.5237799999999999E-4</v>
      </c>
      <c r="O90">
        <f t="shared" si="34"/>
        <v>6.1620800000000003E-4</v>
      </c>
      <c r="P90">
        <f t="shared" si="35"/>
        <v>1.030516E-3</v>
      </c>
      <c r="AB90">
        <f>1/((-20*A90)-('S1 D1 300K 50L IDVG'!$CN$30*A90)-((A90)^2/2))</f>
        <v>-1.7324814041918808E-4</v>
      </c>
      <c r="AC90">
        <f>1/((-40*A90)-('S1 D1 300K 50L IDVG'!$CN$30*A90)-((A90)^2/2))</f>
        <v>-2.4924803571489093E-4</v>
      </c>
      <c r="AD90">
        <f>1/((-60*A90)-('S1 D1 300K 50L IDVG'!$CN$30*A90)-((A90)^2/2))</f>
        <v>-4.4403637963757878E-4</v>
      </c>
      <c r="AE90">
        <f>1/((-80*A90)-('S1 D1 300K 50L IDVG'!$CN$30*A90)-((A90)^2/2))</f>
        <v>-2.0322405758907238E-3</v>
      </c>
      <c r="AF90">
        <f>1/((-100*A90)-('S1 D1 300K 50L IDVG'!$CN$30*A90)-((A90)^2/2))</f>
        <v>7.8868565849051745E-4</v>
      </c>
      <c r="AL90">
        <f t="shared" si="23"/>
        <v>-3.2849857734364282E-4</v>
      </c>
      <c r="AM90">
        <f t="shared" si="23"/>
        <v>-4.7259796204187514E-2</v>
      </c>
      <c r="AN90">
        <f t="shared" si="23"/>
        <v>-0.47079318979936446</v>
      </c>
      <c r="AO90">
        <f t="shared" si="23"/>
        <v>-5.2609306276786425</v>
      </c>
      <c r="AP90">
        <f t="shared" si="23"/>
        <v>3.4144346677249615</v>
      </c>
      <c r="AS90">
        <f t="shared" si="36"/>
        <v>1.1420182959645565E-2</v>
      </c>
      <c r="AT90">
        <f t="shared" si="37"/>
        <v>120.04156439118692</v>
      </c>
      <c r="AU90">
        <f t="shared" si="38"/>
        <v>4.4712662309391717</v>
      </c>
      <c r="AV90">
        <f t="shared" si="39"/>
        <v>2.966437087277126</v>
      </c>
      <c r="AW90">
        <f t="shared" si="40"/>
        <v>2.268746377661623</v>
      </c>
      <c r="AY90">
        <f t="shared" si="41"/>
        <v>-88</v>
      </c>
      <c r="BK90">
        <f t="shared" si="42"/>
        <v>-88</v>
      </c>
      <c r="BL90">
        <f t="shared" si="43"/>
        <v>1.1420182959645565E-2</v>
      </c>
      <c r="BM90">
        <f t="shared" si="43"/>
        <v>120.04156439118692</v>
      </c>
      <c r="BN90">
        <f t="shared" si="43"/>
        <v>4.4712662309391717</v>
      </c>
      <c r="BO90">
        <f t="shared" si="43"/>
        <v>2.966437087277126</v>
      </c>
      <c r="BP90">
        <f t="shared" si="43"/>
        <v>2.268746377661623</v>
      </c>
    </row>
    <row r="91" spans="1:68" x14ac:dyDescent="0.3">
      <c r="A91">
        <v>-89</v>
      </c>
      <c r="B91" s="1">
        <v>-1.2400300000000001E-10</v>
      </c>
      <c r="C91" s="1">
        <v>-4.0000000000000003E-15</v>
      </c>
      <c r="E91" s="1">
        <f t="shared" si="25"/>
        <v>-1.2400300000000001E-10</v>
      </c>
      <c r="F91" s="1">
        <f t="shared" si="26"/>
        <v>-4.5118500000000003E-7</v>
      </c>
      <c r="G91" s="1">
        <f t="shared" si="27"/>
        <v>-4.5136499999999997E-5</v>
      </c>
      <c r="H91" s="1">
        <f t="shared" si="28"/>
        <v>-2.5235999999999998E-4</v>
      </c>
      <c r="I91" s="1">
        <f t="shared" si="29"/>
        <v>-6.1636099999999995E-4</v>
      </c>
      <c r="J91" s="1">
        <f t="shared" si="30"/>
        <v>-1.031489E-3</v>
      </c>
      <c r="L91">
        <f t="shared" si="31"/>
        <v>4.5118500000000003E-7</v>
      </c>
      <c r="M91">
        <f t="shared" si="32"/>
        <v>4.5136499999999997E-5</v>
      </c>
      <c r="N91">
        <f t="shared" si="33"/>
        <v>2.5235999999999998E-4</v>
      </c>
      <c r="O91">
        <f t="shared" si="34"/>
        <v>6.1636099999999995E-4</v>
      </c>
      <c r="P91">
        <f t="shared" si="35"/>
        <v>1.031489E-3</v>
      </c>
      <c r="AB91">
        <f>1/((-20*A91)-('S1 D1 300K 50L IDVG'!$CN$30*A91)-((A91)^2/2))</f>
        <v>-1.7000559337172088E-4</v>
      </c>
      <c r="AC91">
        <f>1/((-40*A91)-('S1 D1 300K 50L IDVG'!$CN$30*A91)-((A91)^2/2))</f>
        <v>-2.4377404708244034E-4</v>
      </c>
      <c r="AD91">
        <f>1/((-60*A91)-('S1 D1 300K 50L IDVG'!$CN$30*A91)-((A91)^2/2))</f>
        <v>-4.3063365836578559E-4</v>
      </c>
      <c r="AE91">
        <f>1/((-80*A91)-('S1 D1 300K 50L IDVG'!$CN$30*A91)-((A91)^2/2))</f>
        <v>-1.8444759793509841E-3</v>
      </c>
      <c r="AF91">
        <f>1/((-100*A91)-('S1 D1 300K 50L IDVG'!$CN$30*A91)-((A91)^2/2))</f>
        <v>8.0785846275968957E-4</v>
      </c>
      <c r="AL91">
        <f t="shared" si="23"/>
        <v>-3.2223891579272445E-4</v>
      </c>
      <c r="AM91">
        <f t="shared" si="23"/>
        <v>-4.6224845865270238E-2</v>
      </c>
      <c r="AN91">
        <f t="shared" si="23"/>
        <v>-0.45655028114305368</v>
      </c>
      <c r="AO91">
        <f t="shared" si="23"/>
        <v>-4.776043562821064</v>
      </c>
      <c r="AP91">
        <f t="shared" si="23"/>
        <v>3.5007411877317622</v>
      </c>
      <c r="AS91">
        <f t="shared" si="36"/>
        <v>1.1416235725643549E-2</v>
      </c>
      <c r="AT91">
        <f t="shared" si="37"/>
        <v>120.0492775037402</v>
      </c>
      <c r="AU91">
        <f t="shared" si="38"/>
        <v>4.4709473331265377</v>
      </c>
      <c r="AV91">
        <f t="shared" si="39"/>
        <v>2.9671736322008422</v>
      </c>
      <c r="AW91">
        <f t="shared" si="40"/>
        <v>2.2708884989149221</v>
      </c>
      <c r="AY91">
        <f t="shared" si="41"/>
        <v>-89</v>
      </c>
      <c r="BK91">
        <f t="shared" si="42"/>
        <v>-89</v>
      </c>
      <c r="BL91">
        <f t="shared" si="43"/>
        <v>1.1416235725643549E-2</v>
      </c>
      <c r="BM91">
        <f t="shared" si="43"/>
        <v>120.0492775037402</v>
      </c>
      <c r="BN91">
        <f t="shared" si="43"/>
        <v>4.4709473331265377</v>
      </c>
      <c r="BO91">
        <f t="shared" si="43"/>
        <v>2.9671736322008422</v>
      </c>
      <c r="BP91">
        <f t="shared" si="43"/>
        <v>2.2708884989149221</v>
      </c>
    </row>
    <row r="92" spans="1:68" x14ac:dyDescent="0.3">
      <c r="A92">
        <v>-90</v>
      </c>
      <c r="B92" s="1">
        <v>-2.7475800000000002E-10</v>
      </c>
      <c r="C92" s="1">
        <v>1.1999999999999999E-14</v>
      </c>
      <c r="E92" s="1">
        <f t="shared" si="25"/>
        <v>-2.7475800000000002E-10</v>
      </c>
      <c r="F92" s="1">
        <f t="shared" si="26"/>
        <v>-4.5112100000000001E-7</v>
      </c>
      <c r="G92" s="1">
        <f t="shared" si="27"/>
        <v>-4.5103099999999999E-5</v>
      </c>
      <c r="H92" s="1">
        <f t="shared" si="28"/>
        <v>-2.5239000000000001E-4</v>
      </c>
      <c r="I92" s="1">
        <f t="shared" si="29"/>
        <v>-6.1650699999999997E-4</v>
      </c>
      <c r="J92" s="1">
        <f t="shared" si="30"/>
        <v>-1.032418E-3</v>
      </c>
      <c r="L92">
        <f t="shared" si="31"/>
        <v>4.5112100000000001E-7</v>
      </c>
      <c r="M92">
        <f t="shared" si="32"/>
        <v>4.5103099999999999E-5</v>
      </c>
      <c r="N92">
        <f t="shared" si="33"/>
        <v>2.5239000000000001E-4</v>
      </c>
      <c r="O92">
        <f t="shared" si="34"/>
        <v>6.1650699999999997E-4</v>
      </c>
      <c r="P92">
        <f t="shared" si="35"/>
        <v>1.032418E-3</v>
      </c>
      <c r="AB92">
        <f>1/((-20*A92)-('S1 D1 300K 50L IDVG'!$CN$30*A92)-((A92)^2/2))</f>
        <v>-1.6685434766329615E-4</v>
      </c>
      <c r="AC92">
        <f>1/((-40*A92)-('S1 D1 300K 50L IDVG'!$CN$30*A92)-((A92)^2/2))</f>
        <v>-2.3847844547639303E-4</v>
      </c>
      <c r="AD92">
        <f>1/((-60*A92)-('S1 D1 300K 50L IDVG'!$CN$30*A92)-((A92)^2/2))</f>
        <v>-4.17841657606837E-4</v>
      </c>
      <c r="AE92">
        <f>1/((-80*A92)-('S1 D1 300K 50L IDVG'!$CN$30*A92)-((A92)^2/2))</f>
        <v>-1.6856269242517699E-3</v>
      </c>
      <c r="AF92">
        <f>1/((-100*A92)-('S1 D1 300K 50L IDVG'!$CN$30*A92)-((A92)^2/2))</f>
        <v>8.2867279740261542E-4</v>
      </c>
      <c r="AL92">
        <f t="shared" si="23"/>
        <v>-3.162209915970159E-4</v>
      </c>
      <c r="AM92">
        <f t="shared" si="23"/>
        <v>-4.5187222664178295E-2</v>
      </c>
      <c r="AN92">
        <f t="shared" si="23"/>
        <v>-0.4430410869097926</v>
      </c>
      <c r="AO92">
        <f t="shared" si="23"/>
        <v>-4.365757373243647</v>
      </c>
      <c r="AP92">
        <f t="shared" si="23"/>
        <v>3.5941713243974487</v>
      </c>
      <c r="AS92">
        <f t="shared" si="36"/>
        <v>1.1414616347591439E-2</v>
      </c>
      <c r="AT92">
        <f t="shared" si="37"/>
        <v>119.96044372467836</v>
      </c>
      <c r="AU92">
        <f t="shared" si="38"/>
        <v>4.4714788294809278</v>
      </c>
      <c r="AV92">
        <f t="shared" si="39"/>
        <v>2.9678764789907937</v>
      </c>
      <c r="AW92">
        <f t="shared" si="40"/>
        <v>2.2729337513756773</v>
      </c>
      <c r="AY92">
        <f t="shared" si="41"/>
        <v>-90</v>
      </c>
      <c r="BK92">
        <f t="shared" si="42"/>
        <v>-90</v>
      </c>
      <c r="BL92">
        <f t="shared" si="43"/>
        <v>1.1414616347591439E-2</v>
      </c>
      <c r="BM92">
        <f t="shared" si="43"/>
        <v>119.96044372467836</v>
      </c>
      <c r="BN92">
        <f t="shared" si="43"/>
        <v>4.4714788294809278</v>
      </c>
      <c r="BO92">
        <f t="shared" si="43"/>
        <v>2.9678764789907937</v>
      </c>
      <c r="BP92">
        <f t="shared" si="43"/>
        <v>2.2729337513756773</v>
      </c>
    </row>
    <row r="93" spans="1:68" x14ac:dyDescent="0.3">
      <c r="A93">
        <v>-91</v>
      </c>
      <c r="B93" s="1">
        <v>-1.3118999999999999E-10</v>
      </c>
      <c r="C93" s="1">
        <v>2.2000000000000001E-14</v>
      </c>
      <c r="E93" s="1">
        <f t="shared" si="25"/>
        <v>-1.3118999999999999E-10</v>
      </c>
      <c r="F93" s="1">
        <f t="shared" si="26"/>
        <v>-4.5072299999999998E-7</v>
      </c>
      <c r="G93" s="1">
        <f t="shared" si="27"/>
        <v>-4.51194E-5</v>
      </c>
      <c r="H93" s="1">
        <f t="shared" si="28"/>
        <v>-2.5239099999999998E-4</v>
      </c>
      <c r="I93" s="1">
        <f t="shared" si="29"/>
        <v>-6.1650599999999996E-4</v>
      </c>
      <c r="J93" s="1">
        <f t="shared" si="30"/>
        <v>-1.0329790000000001E-3</v>
      </c>
      <c r="L93">
        <f t="shared" si="31"/>
        <v>4.5072299999999998E-7</v>
      </c>
      <c r="M93">
        <f t="shared" si="32"/>
        <v>4.51194E-5</v>
      </c>
      <c r="N93">
        <f t="shared" si="33"/>
        <v>2.5239099999999998E-4</v>
      </c>
      <c r="O93">
        <f t="shared" si="34"/>
        <v>6.1650599999999996E-4</v>
      </c>
      <c r="P93">
        <f t="shared" si="35"/>
        <v>1.0329790000000001E-3</v>
      </c>
      <c r="AB93">
        <f>1/((-20*A93)-('S1 D1 300K 50L IDVG'!$CN$30*A93)-((A93)^2/2))</f>
        <v>-1.6379096782423455E-4</v>
      </c>
      <c r="AC93">
        <f>1/((-40*A93)-('S1 D1 300K 50L IDVG'!$CN$30*A93)-((A93)^2/2))</f>
        <v>-2.3335356245151893E-4</v>
      </c>
      <c r="AD93">
        <f>1/((-60*A93)-('S1 D1 300K 50L IDVG'!$CN$30*A93)-((A93)^2/2))</f>
        <v>-4.0562311056012516E-4</v>
      </c>
      <c r="AE93">
        <f>1/((-80*A93)-('S1 D1 300K 50L IDVG'!$CN$30*A93)-((A93)^2/2))</f>
        <v>-1.5495641352335859E-3</v>
      </c>
      <c r="AF93">
        <f>1/((-100*A93)-('S1 D1 300K 50L IDVG'!$CN$30*A93)-((A93)^2/2))</f>
        <v>8.5131216855368599E-4</v>
      </c>
      <c r="AL93">
        <f t="shared" si="23"/>
        <v>-3.1014143637963658E-4</v>
      </c>
      <c r="AM93">
        <f t="shared" si="23"/>
        <v>-4.4232132267793253E-2</v>
      </c>
      <c r="AN93">
        <f t="shared" si="23"/>
        <v>-0.43008736091902589</v>
      </c>
      <c r="AO93">
        <f t="shared" si="23"/>
        <v>-4.0133495604712728</v>
      </c>
      <c r="AP93">
        <f t="shared" si="23"/>
        <v>3.6943705902147075</v>
      </c>
      <c r="AS93">
        <f t="shared" si="36"/>
        <v>1.1404545840329879E-2</v>
      </c>
      <c r="AT93">
        <f t="shared" si="37"/>
        <v>120.00379673661573</v>
      </c>
      <c r="AU93">
        <f t="shared" si="38"/>
        <v>4.4714965460260734</v>
      </c>
      <c r="AV93">
        <f t="shared" si="39"/>
        <v>2.9678716649716841</v>
      </c>
      <c r="AW93">
        <f t="shared" si="40"/>
        <v>2.2741688284806116</v>
      </c>
      <c r="AY93">
        <f t="shared" si="41"/>
        <v>-91</v>
      </c>
      <c r="BK93">
        <f t="shared" si="42"/>
        <v>-91</v>
      </c>
      <c r="BL93">
        <f t="shared" si="43"/>
        <v>1.1404545840329879E-2</v>
      </c>
      <c r="BM93">
        <f t="shared" si="43"/>
        <v>120.00379673661573</v>
      </c>
      <c r="BN93">
        <f t="shared" si="43"/>
        <v>4.4714965460260734</v>
      </c>
      <c r="BO93">
        <f t="shared" si="43"/>
        <v>2.9678716649716841</v>
      </c>
      <c r="BP93">
        <f t="shared" si="43"/>
        <v>2.2741688284806116</v>
      </c>
    </row>
    <row r="94" spans="1:68" x14ac:dyDescent="0.3">
      <c r="A94">
        <v>-92</v>
      </c>
      <c r="B94" s="1">
        <v>-1.521E-10</v>
      </c>
      <c r="C94" s="1">
        <v>1.9000000000000001E-14</v>
      </c>
      <c r="E94" s="1">
        <f t="shared" si="25"/>
        <v>-1.521E-10</v>
      </c>
      <c r="F94" s="1">
        <f t="shared" si="26"/>
        <v>-4.50551E-7</v>
      </c>
      <c r="G94" s="1">
        <f t="shared" si="27"/>
        <v>-4.5110300000000001E-5</v>
      </c>
      <c r="H94" s="1">
        <f t="shared" si="28"/>
        <v>-2.5230899999999999E-4</v>
      </c>
      <c r="I94" s="1">
        <f t="shared" si="29"/>
        <v>-6.1664800000000002E-4</v>
      </c>
      <c r="J94" s="1">
        <f t="shared" si="30"/>
        <v>-1.033597E-3</v>
      </c>
      <c r="L94">
        <f t="shared" si="31"/>
        <v>4.50551E-7</v>
      </c>
      <c r="M94">
        <f t="shared" si="32"/>
        <v>4.5110300000000001E-5</v>
      </c>
      <c r="N94">
        <f t="shared" si="33"/>
        <v>2.5230899999999999E-4</v>
      </c>
      <c r="O94">
        <f t="shared" si="34"/>
        <v>6.1664800000000002E-4</v>
      </c>
      <c r="P94">
        <f t="shared" si="35"/>
        <v>1.033597E-3</v>
      </c>
      <c r="AB94">
        <f>1/((-20*A94)-('S1 D1 300K 50L IDVG'!$CN$30*A94)-((A94)^2/2))</f>
        <v>-1.608121802075966E-4</v>
      </c>
      <c r="AC94">
        <f>1/((-40*A94)-('S1 D1 300K 50L IDVG'!$CN$30*A94)-((A94)^2/2))</f>
        <v>-2.2839213727717726E-4</v>
      </c>
      <c r="AD94">
        <f>1/((-60*A94)-('S1 D1 300K 50L IDVG'!$CN$30*A94)-((A94)^2/2))</f>
        <v>-3.9394359912929534E-4</v>
      </c>
      <c r="AE94">
        <f>1/((-80*A94)-('S1 D1 300K 50L IDVG'!$CN$30*A94)-((A94)^2/2))</f>
        <v>-1.4317736078298775E-3</v>
      </c>
      <c r="AF94">
        <f>1/((-100*A94)-('S1 D1 300K 50L IDVG'!$CN$30*A94)-((A94)^2/2))</f>
        <v>8.7598998802038163E-4</v>
      </c>
      <c r="AL94">
        <f t="shared" si="23"/>
        <v>-3.0438484275484182E-4</v>
      </c>
      <c r="AM94">
        <f t="shared" si="23"/>
        <v>-4.3282963505175263E-2</v>
      </c>
      <c r="AN94">
        <f t="shared" si="23"/>
        <v>-0.41756771708368651</v>
      </c>
      <c r="AO94">
        <f t="shared" si="23"/>
        <v>-3.7091278603377185</v>
      </c>
      <c r="AP94">
        <f t="shared" si="23"/>
        <v>3.8037372281311272</v>
      </c>
      <c r="AS94">
        <f t="shared" si="36"/>
        <v>1.1400193761814835E-2</v>
      </c>
      <c r="AT94">
        <f t="shared" si="37"/>
        <v>119.97959352136236</v>
      </c>
      <c r="AU94">
        <f t="shared" si="38"/>
        <v>4.470043789324075</v>
      </c>
      <c r="AV94">
        <f t="shared" si="39"/>
        <v>2.9685552556851991</v>
      </c>
      <c r="AW94">
        <f t="shared" si="40"/>
        <v>2.2755293947031592</v>
      </c>
      <c r="AY94">
        <f t="shared" si="41"/>
        <v>-92</v>
      </c>
      <c r="BK94">
        <f t="shared" si="42"/>
        <v>-92</v>
      </c>
      <c r="BL94">
        <f t="shared" si="43"/>
        <v>1.1400193761814835E-2</v>
      </c>
      <c r="BM94">
        <f t="shared" si="43"/>
        <v>119.97959352136236</v>
      </c>
      <c r="BN94">
        <f t="shared" si="43"/>
        <v>4.470043789324075</v>
      </c>
      <c r="BO94">
        <f t="shared" si="43"/>
        <v>2.9685552556851991</v>
      </c>
      <c r="BP94">
        <f t="shared" si="43"/>
        <v>2.2755293947031592</v>
      </c>
    </row>
    <row r="95" spans="1:68" x14ac:dyDescent="0.3">
      <c r="A95">
        <v>-93</v>
      </c>
      <c r="B95" s="1">
        <v>-1.5238299999999999E-10</v>
      </c>
      <c r="C95" s="1">
        <v>1.1E-14</v>
      </c>
      <c r="E95" s="1">
        <f t="shared" si="25"/>
        <v>-1.5238299999999999E-10</v>
      </c>
      <c r="F95" s="1">
        <f t="shared" si="26"/>
        <v>-4.50837E-7</v>
      </c>
      <c r="G95" s="1">
        <f t="shared" si="27"/>
        <v>-4.5086999999999997E-5</v>
      </c>
      <c r="H95" s="1">
        <f t="shared" si="28"/>
        <v>-2.5229499999999998E-4</v>
      </c>
      <c r="I95" s="1">
        <f t="shared" si="29"/>
        <v>-6.1665600000000004E-4</v>
      </c>
      <c r="J95" s="1">
        <f t="shared" si="30"/>
        <v>-1.0340919999999999E-3</v>
      </c>
      <c r="L95">
        <f t="shared" si="31"/>
        <v>4.50837E-7</v>
      </c>
      <c r="M95">
        <f t="shared" si="32"/>
        <v>4.5086999999999997E-5</v>
      </c>
      <c r="N95">
        <f t="shared" si="33"/>
        <v>2.5229499999999998E-4</v>
      </c>
      <c r="O95">
        <f t="shared" si="34"/>
        <v>6.1665600000000004E-4</v>
      </c>
      <c r="P95">
        <f t="shared" si="35"/>
        <v>1.0340919999999999E-3</v>
      </c>
      <c r="AB95">
        <f>1/((-20*A95)-('S1 D1 300K 50L IDVG'!$CN$30*A95)-((A95)^2/2))</f>
        <v>-1.5791486383668284E-4</v>
      </c>
      <c r="AC95">
        <f>1/((-40*A95)-('S1 D1 300K 50L IDVG'!$CN$30*A95)-((A95)^2/2))</f>
        <v>-2.2358729119609195E-4</v>
      </c>
      <c r="AD95">
        <f>1/((-60*A95)-('S1 D1 300K 50L IDVG'!$CN$30*A95)-((A95)^2/2))</f>
        <v>-3.8277129262020943E-4</v>
      </c>
      <c r="AE95">
        <f>1/((-80*A95)-('S1 D1 300K 50L IDVG'!$CN$30*A95)-((A95)^2/2))</f>
        <v>-1.3288575283590752E-3</v>
      </c>
      <c r="AF95">
        <f>1/((-100*A95)-('S1 D1 300K 50L IDVG'!$CN$30*A95)-((A95)^2/2))</f>
        <v>9.0295583323618393E-4</v>
      </c>
      <c r="AL95">
        <f t="shared" si="23"/>
        <v>-2.990905462202838E-4</v>
      </c>
      <c r="AM95">
        <f t="shared" si="23"/>
        <v>-4.2350503512471063E-2</v>
      </c>
      <c r="AN95">
        <f t="shared" si="23"/>
        <v>-0.40570291393261715</v>
      </c>
      <c r="AO95">
        <f t="shared" si="23"/>
        <v>-3.4425599119550951</v>
      </c>
      <c r="AP95">
        <f t="shared" si="23"/>
        <v>3.9227064611883651</v>
      </c>
      <c r="AS95">
        <f t="shared" si="36"/>
        <v>1.1407430357485201E-2</v>
      </c>
      <c r="AT95">
        <f t="shared" si="37"/>
        <v>119.91762265153777</v>
      </c>
      <c r="AU95">
        <f t="shared" si="38"/>
        <v>4.469795757692026</v>
      </c>
      <c r="AV95">
        <f t="shared" si="39"/>
        <v>2.9685937678380734</v>
      </c>
      <c r="AW95">
        <f t="shared" si="40"/>
        <v>2.2766191686192769</v>
      </c>
      <c r="AY95">
        <f t="shared" si="41"/>
        <v>-93</v>
      </c>
      <c r="BK95">
        <f t="shared" si="42"/>
        <v>-93</v>
      </c>
      <c r="BL95">
        <f t="shared" si="43"/>
        <v>1.1407430357485201E-2</v>
      </c>
      <c r="BM95">
        <f t="shared" si="43"/>
        <v>119.91762265153777</v>
      </c>
      <c r="BN95">
        <f t="shared" si="43"/>
        <v>4.469795757692026</v>
      </c>
      <c r="BO95">
        <f t="shared" si="43"/>
        <v>2.9685937678380734</v>
      </c>
      <c r="BP95">
        <f t="shared" si="43"/>
        <v>2.2766191686192769</v>
      </c>
    </row>
    <row r="96" spans="1:68" x14ac:dyDescent="0.3">
      <c r="A96">
        <v>-94</v>
      </c>
      <c r="B96" s="1">
        <v>-1.48807E-10</v>
      </c>
      <c r="C96" s="1">
        <v>5E-15</v>
      </c>
      <c r="E96" s="1">
        <f t="shared" si="25"/>
        <v>-1.48807E-10</v>
      </c>
      <c r="F96" s="1">
        <f t="shared" si="26"/>
        <v>-4.4979200000000001E-7</v>
      </c>
      <c r="G96" s="1">
        <f t="shared" si="27"/>
        <v>-4.5074699999999997E-5</v>
      </c>
      <c r="H96" s="1">
        <f t="shared" si="28"/>
        <v>-2.52296E-4</v>
      </c>
      <c r="I96" s="1">
        <f t="shared" si="29"/>
        <v>-6.1684700000000001E-4</v>
      </c>
      <c r="J96" s="1">
        <f t="shared" si="30"/>
        <v>-1.0346380000000001E-3</v>
      </c>
      <c r="L96">
        <f t="shared" si="31"/>
        <v>4.4979200000000001E-7</v>
      </c>
      <c r="M96">
        <f t="shared" si="32"/>
        <v>4.5074699999999997E-5</v>
      </c>
      <c r="N96">
        <f t="shared" si="33"/>
        <v>2.52296E-4</v>
      </c>
      <c r="O96">
        <f t="shared" si="34"/>
        <v>6.1684700000000001E-4</v>
      </c>
      <c r="P96">
        <f t="shared" si="35"/>
        <v>1.0346380000000001E-3</v>
      </c>
      <c r="AB96">
        <f>1/((-20*A96)-('S1 D1 300K 50L IDVG'!$CN$30*A96)-((A96)^2/2))</f>
        <v>-1.5509604185631046E-4</v>
      </c>
      <c r="AC96">
        <f>1/((-40*A96)-('S1 D1 300K 50L IDVG'!$CN$30*A96)-((A96)^2/2))</f>
        <v>-2.1893250355958471E-4</v>
      </c>
      <c r="AD96">
        <f>1/((-60*A96)-('S1 D1 300K 50L IDVG'!$CN$30*A96)-((A96)^2/2))</f>
        <v>-3.7207671434432414E-4</v>
      </c>
      <c r="AE96">
        <f>1/((-80*A96)-('S1 D1 300K 50L IDVG'!$CN$30*A96)-((A96)^2/2))</f>
        <v>-1.2382094617718073E-3</v>
      </c>
      <c r="AF96">
        <f>1/((-100*A96)-('S1 D1 300K 50L IDVG'!$CN$30*A96)-((A96)^2/2))</f>
        <v>9.3250335459128407E-4</v>
      </c>
      <c r="AL96">
        <f t="shared" si="23"/>
        <v>-2.9307081079246332E-4</v>
      </c>
      <c r="AM96">
        <f t="shared" si="23"/>
        <v>-4.145750986929149E-2</v>
      </c>
      <c r="AN96">
        <f t="shared" si="23"/>
        <v>-0.39436919237204876</v>
      </c>
      <c r="AO96">
        <f t="shared" si="23"/>
        <v>-3.2087191024338795</v>
      </c>
      <c r="AP96">
        <f t="shared" si="23"/>
        <v>4.0532085713227426</v>
      </c>
      <c r="AS96">
        <f t="shared" si="36"/>
        <v>1.1380988950228094E-2</v>
      </c>
      <c r="AT96">
        <f t="shared" si="37"/>
        <v>119.88490841553595</v>
      </c>
      <c r="AU96">
        <f t="shared" si="38"/>
        <v>4.4698134742371725</v>
      </c>
      <c r="AV96">
        <f t="shared" si="39"/>
        <v>2.9695132454879412</v>
      </c>
      <c r="AW96">
        <f t="shared" si="40"/>
        <v>2.2778212222722076</v>
      </c>
      <c r="AY96">
        <f t="shared" si="41"/>
        <v>-94</v>
      </c>
      <c r="BK96">
        <f t="shared" si="42"/>
        <v>-94</v>
      </c>
      <c r="BL96">
        <f t="shared" si="43"/>
        <v>1.1380988950228094E-2</v>
      </c>
      <c r="BM96">
        <f t="shared" si="43"/>
        <v>119.88490841553595</v>
      </c>
      <c r="BN96">
        <f t="shared" si="43"/>
        <v>4.4698134742371725</v>
      </c>
      <c r="BO96">
        <f t="shared" si="43"/>
        <v>2.9695132454879412</v>
      </c>
      <c r="BP96">
        <f t="shared" si="43"/>
        <v>2.2778212222722076</v>
      </c>
    </row>
    <row r="97" spans="1:68" x14ac:dyDescent="0.3">
      <c r="A97">
        <v>-95</v>
      </c>
      <c r="B97" s="1">
        <v>-1.0926600000000001E-10</v>
      </c>
      <c r="C97" s="1">
        <v>5.9999999999999997E-15</v>
      </c>
      <c r="E97" s="1">
        <f t="shared" si="25"/>
        <v>-1.0926600000000001E-10</v>
      </c>
      <c r="F97" s="1">
        <f t="shared" si="26"/>
        <v>-4.4993800000000002E-7</v>
      </c>
      <c r="G97" s="1">
        <f t="shared" si="27"/>
        <v>-4.5028399999999997E-5</v>
      </c>
      <c r="H97" s="1">
        <f t="shared" si="28"/>
        <v>-2.5225300000000003E-4</v>
      </c>
      <c r="I97" s="1">
        <f t="shared" si="29"/>
        <v>-6.16998E-4</v>
      </c>
      <c r="J97" s="1">
        <f t="shared" si="30"/>
        <v>-1.0351309999999999E-3</v>
      </c>
      <c r="L97">
        <f t="shared" si="31"/>
        <v>4.4993800000000002E-7</v>
      </c>
      <c r="M97">
        <f t="shared" si="32"/>
        <v>4.5028399999999997E-5</v>
      </c>
      <c r="N97">
        <f t="shared" si="33"/>
        <v>2.5225300000000003E-4</v>
      </c>
      <c r="O97">
        <f t="shared" si="34"/>
        <v>6.16998E-4</v>
      </c>
      <c r="P97">
        <f t="shared" si="35"/>
        <v>1.0351309999999999E-3</v>
      </c>
      <c r="AB97">
        <f>1/((-20*A97)-('S1 D1 300K 50L IDVG'!$CN$30*A97)-((A97)^2/2))</f>
        <v>-1.5235287354239605E-4</v>
      </c>
      <c r="AC97">
        <f>1/((-40*A97)-('S1 D1 300K 50L IDVG'!$CN$30*A97)-((A97)^2/2))</f>
        <v>-2.1442158968453402E-4</v>
      </c>
      <c r="AD97">
        <f>1/((-60*A97)-('S1 D1 300K 50L IDVG'!$CN$30*A97)-((A97)^2/2))</f>
        <v>-3.6183253273485116E-4</v>
      </c>
      <c r="AE97">
        <f>1/((-80*A97)-('S1 D1 300K 50L IDVG'!$CN$30*A97)-((A97)^2/2))</f>
        <v>-1.1577967198569284E-3</v>
      </c>
      <c r="AF97">
        <f>1/((-100*A97)-('S1 D1 300K 50L IDVG'!$CN$30*A97)-((A97)^2/2))</f>
        <v>9.649803586178258E-4</v>
      </c>
      <c r="AL97">
        <f t="shared" si="23"/>
        <v>-2.8798074304818767E-4</v>
      </c>
      <c r="AM97">
        <f t="shared" si="23"/>
        <v>-4.0561606860724478E-2</v>
      </c>
      <c r="AN97">
        <f t="shared" si="23"/>
        <v>-0.38344588070678953</v>
      </c>
      <c r="AO97">
        <f t="shared" si="23"/>
        <v>-3.001070484744353</v>
      </c>
      <c r="AP97">
        <f t="shared" si="23"/>
        <v>4.1963713493113755</v>
      </c>
      <c r="AS97">
        <f t="shared" si="36"/>
        <v>1.138468315640947E-2</v>
      </c>
      <c r="AT97">
        <f t="shared" si="37"/>
        <v>119.76176458408196</v>
      </c>
      <c r="AU97">
        <f t="shared" si="38"/>
        <v>4.4690516627958816</v>
      </c>
      <c r="AV97">
        <f t="shared" si="39"/>
        <v>2.9702401623734391</v>
      </c>
      <c r="AW97">
        <f t="shared" si="40"/>
        <v>2.2789065930613916</v>
      </c>
      <c r="AY97">
        <f t="shared" si="41"/>
        <v>-95</v>
      </c>
      <c r="BK97">
        <f t="shared" si="42"/>
        <v>-95</v>
      </c>
      <c r="BL97">
        <f t="shared" si="43"/>
        <v>1.138468315640947E-2</v>
      </c>
      <c r="BM97">
        <f t="shared" si="43"/>
        <v>119.76176458408196</v>
      </c>
      <c r="BN97">
        <f t="shared" si="43"/>
        <v>4.4690516627958816</v>
      </c>
      <c r="BO97">
        <f t="shared" si="43"/>
        <v>2.9702401623734391</v>
      </c>
      <c r="BP97">
        <f t="shared" si="43"/>
        <v>2.2789065930613916</v>
      </c>
    </row>
    <row r="98" spans="1:68" x14ac:dyDescent="0.3">
      <c r="A98">
        <v>-96</v>
      </c>
      <c r="B98" s="1">
        <v>-1.082E-10</v>
      </c>
      <c r="C98" s="1">
        <v>1.9000000000000001E-14</v>
      </c>
      <c r="E98" s="1">
        <f t="shared" si="25"/>
        <v>-1.082E-10</v>
      </c>
      <c r="F98" s="1">
        <f t="shared" si="26"/>
        <v>-4.4950499999999997E-7</v>
      </c>
      <c r="G98" s="1">
        <f t="shared" si="27"/>
        <v>-4.5016199999999998E-5</v>
      </c>
      <c r="H98" s="1">
        <f t="shared" si="28"/>
        <v>-2.52217E-4</v>
      </c>
      <c r="I98" s="1">
        <f t="shared" si="29"/>
        <v>-6.1716400000000002E-4</v>
      </c>
      <c r="J98" s="1">
        <f t="shared" si="30"/>
        <v>-1.036061E-3</v>
      </c>
      <c r="L98">
        <f t="shared" si="31"/>
        <v>4.4950499999999997E-7</v>
      </c>
      <c r="M98">
        <f t="shared" si="32"/>
        <v>4.5016199999999998E-5</v>
      </c>
      <c r="N98">
        <f t="shared" si="33"/>
        <v>2.52217E-4</v>
      </c>
      <c r="O98">
        <f t="shared" si="34"/>
        <v>6.1716400000000002E-4</v>
      </c>
      <c r="P98">
        <f t="shared" si="35"/>
        <v>1.036061E-3</v>
      </c>
      <c r="AB98">
        <f>1/((-20*A98)-('S1 D1 300K 50L IDVG'!$CN$30*A98)-((A98)^2/2))</f>
        <v>-1.4968264682821983E-4</v>
      </c>
      <c r="AC98">
        <f>1/((-40*A98)-('S1 D1 300K 50L IDVG'!$CN$30*A98)-((A98)^2/2))</f>
        <v>-2.1004868029153906E-4</v>
      </c>
      <c r="AD98">
        <f>1/((-60*A98)-('S1 D1 300K 50L IDVG'!$CN$30*A98)-((A98)^2/2))</f>
        <v>-3.5201337404455995E-4</v>
      </c>
      <c r="AE98">
        <f>1/((-80*A98)-('S1 D1 300K 50L IDVG'!$CN$30*A98)-((A98)^2/2))</f>
        <v>-1.0860107996349571E-3</v>
      </c>
      <c r="AF98">
        <f>1/((-100*A98)-('S1 D1 300K 50L IDVG'!$CN$30*A98)-((A98)^2/2))</f>
        <v>1.0008017986124166E-3</v>
      </c>
      <c r="AL98">
        <f t="shared" si="23"/>
        <v>-2.8266113960785888E-4</v>
      </c>
      <c r="AM98">
        <f t="shared" si="23"/>
        <v>-3.9723628661518101E-2</v>
      </c>
      <c r="AN98">
        <f t="shared" si="23"/>
        <v>-0.37298695605975762</v>
      </c>
      <c r="AO98">
        <f t="shared" si="23"/>
        <v>-2.8157549333958212</v>
      </c>
      <c r="AP98">
        <f t="shared" si="23"/>
        <v>4.3560567370553658</v>
      </c>
      <c r="AS98">
        <f t="shared" si="36"/>
        <v>1.1373727051775664E-2</v>
      </c>
      <c r="AT98">
        <f t="shared" si="37"/>
        <v>119.72931631747853</v>
      </c>
      <c r="AU98">
        <f t="shared" si="38"/>
        <v>4.4684138671706135</v>
      </c>
      <c r="AV98">
        <f t="shared" si="39"/>
        <v>2.9710392895455757</v>
      </c>
      <c r="AW98">
        <f t="shared" si="40"/>
        <v>2.2809540470856144</v>
      </c>
      <c r="AY98">
        <f t="shared" si="41"/>
        <v>-96</v>
      </c>
      <c r="BK98">
        <f t="shared" si="42"/>
        <v>-96</v>
      </c>
      <c r="BL98">
        <f t="shared" si="43"/>
        <v>1.1373727051775664E-2</v>
      </c>
      <c r="BM98">
        <f t="shared" si="43"/>
        <v>119.72931631747853</v>
      </c>
      <c r="BN98">
        <f t="shared" si="43"/>
        <v>4.4684138671706135</v>
      </c>
      <c r="BO98">
        <f t="shared" si="43"/>
        <v>2.9710392895455757</v>
      </c>
      <c r="BP98">
        <f t="shared" si="43"/>
        <v>2.2809540470856144</v>
      </c>
    </row>
    <row r="99" spans="1:68" x14ac:dyDescent="0.3">
      <c r="A99">
        <v>-97</v>
      </c>
      <c r="B99" s="1">
        <v>-2.6781099999999999E-10</v>
      </c>
      <c r="C99" s="1">
        <v>1E-14</v>
      </c>
      <c r="E99" s="1">
        <f t="shared" si="25"/>
        <v>-2.6781099999999999E-10</v>
      </c>
      <c r="F99" s="1">
        <f t="shared" si="26"/>
        <v>-4.4984200000000001E-7</v>
      </c>
      <c r="G99" s="1">
        <f t="shared" si="27"/>
        <v>-4.4983900000000001E-5</v>
      </c>
      <c r="H99" s="1">
        <f t="shared" si="28"/>
        <v>-2.5238499999999999E-4</v>
      </c>
      <c r="I99" s="1">
        <f t="shared" si="29"/>
        <v>-6.1732699999999998E-4</v>
      </c>
      <c r="J99" s="1">
        <f t="shared" si="30"/>
        <v>-1.0362850000000001E-3</v>
      </c>
      <c r="L99">
        <f t="shared" si="31"/>
        <v>4.4984200000000001E-7</v>
      </c>
      <c r="M99">
        <f t="shared" si="32"/>
        <v>4.4983900000000001E-5</v>
      </c>
      <c r="N99">
        <f t="shared" si="33"/>
        <v>2.5238499999999999E-4</v>
      </c>
      <c r="O99">
        <f t="shared" si="34"/>
        <v>6.1732699999999998E-4</v>
      </c>
      <c r="P99">
        <f t="shared" si="35"/>
        <v>1.0362850000000001E-3</v>
      </c>
      <c r="AB99">
        <f>1/((-20*A99)-('S1 D1 300K 50L IDVG'!$CN$30*A99)-((A99)^2/2))</f>
        <v>-1.4708277130923083E-4</v>
      </c>
      <c r="AC99">
        <f>1/((-40*A99)-('S1 D1 300K 50L IDVG'!$CN$30*A99)-((A99)^2/2))</f>
        <v>-2.0580820239653991E-4</v>
      </c>
      <c r="AD99">
        <f>1/((-60*A99)-('S1 D1 300K 50L IDVG'!$CN$30*A99)-((A99)^2/2))</f>
        <v>-3.4259565408629046E-4</v>
      </c>
      <c r="AE99">
        <f>1/((-80*A99)-('S1 D1 300K 50L IDVG'!$CN$30*A99)-((A99)^2/2))</f>
        <v>-1.0215622837239067E-3</v>
      </c>
      <c r="AF99">
        <f>1/((-100*A99)-('S1 D1 300K 50L IDVG'!$CN$30*A99)-((A99)^2/2))</f>
        <v>1.0404666996272208E-3</v>
      </c>
      <c r="AL99">
        <f t="shared" si="23"/>
        <v>-2.7795976131063648E-4</v>
      </c>
      <c r="AM99">
        <f t="shared" si="23"/>
        <v>-3.8893758116440053E-2</v>
      </c>
      <c r="AN99">
        <f t="shared" si="23"/>
        <v>-0.36324990881362945</v>
      </c>
      <c r="AO99">
        <f t="shared" si="23"/>
        <v>-2.6493555581353636</v>
      </c>
      <c r="AP99">
        <f t="shared" si="23"/>
        <v>4.5296799914345423</v>
      </c>
      <c r="AS99">
        <f t="shared" si="36"/>
        <v>1.1382254089331306E-2</v>
      </c>
      <c r="AT99">
        <f t="shared" si="37"/>
        <v>119.64340820179898</v>
      </c>
      <c r="AU99">
        <f t="shared" si="38"/>
        <v>4.4713902467551954</v>
      </c>
      <c r="AV99">
        <f t="shared" si="39"/>
        <v>2.9718239746603845</v>
      </c>
      <c r="AW99">
        <f t="shared" si="40"/>
        <v>2.2814471973022012</v>
      </c>
      <c r="AY99">
        <f t="shared" si="41"/>
        <v>-97</v>
      </c>
      <c r="BK99">
        <f t="shared" si="42"/>
        <v>-97</v>
      </c>
      <c r="BL99">
        <f t="shared" si="43"/>
        <v>1.1382254089331306E-2</v>
      </c>
      <c r="BM99">
        <f t="shared" si="43"/>
        <v>119.64340820179898</v>
      </c>
      <c r="BN99">
        <f t="shared" si="43"/>
        <v>4.4713902467551954</v>
      </c>
      <c r="BO99">
        <f t="shared" si="43"/>
        <v>2.9718239746603845</v>
      </c>
      <c r="BP99">
        <f t="shared" si="43"/>
        <v>2.2814471973022012</v>
      </c>
    </row>
    <row r="100" spans="1:68" x14ac:dyDescent="0.3">
      <c r="A100">
        <v>-98</v>
      </c>
      <c r="B100" s="1">
        <v>-1.26192E-10</v>
      </c>
      <c r="C100" s="1">
        <v>-1.7999999999999999E-14</v>
      </c>
      <c r="E100" s="1">
        <f t="shared" si="25"/>
        <v>-1.26192E-10</v>
      </c>
      <c r="F100" s="1">
        <f t="shared" si="26"/>
        <v>-4.4961200000000002E-7</v>
      </c>
      <c r="G100" s="1">
        <f t="shared" si="27"/>
        <v>-4.4980900000000002E-5</v>
      </c>
      <c r="H100" s="1">
        <f t="shared" si="28"/>
        <v>-2.52317E-4</v>
      </c>
      <c r="I100" s="1">
        <f t="shared" si="29"/>
        <v>-6.1724499999999999E-4</v>
      </c>
      <c r="J100" s="1">
        <f t="shared" si="30"/>
        <v>-1.036588E-3</v>
      </c>
      <c r="L100">
        <f t="shared" si="31"/>
        <v>4.4961200000000002E-7</v>
      </c>
      <c r="M100">
        <f t="shared" si="32"/>
        <v>4.4980900000000002E-5</v>
      </c>
      <c r="N100">
        <f t="shared" si="33"/>
        <v>2.52317E-4</v>
      </c>
      <c r="O100">
        <f t="shared" si="34"/>
        <v>6.1724499999999999E-4</v>
      </c>
      <c r="P100">
        <f t="shared" si="35"/>
        <v>1.036588E-3</v>
      </c>
      <c r="AB100">
        <f>1/((-20*A100)-('S1 D1 300K 50L IDVG'!$CN$30*A100)-((A100)^2/2))</f>
        <v>-1.4455077169141443E-4</v>
      </c>
      <c r="AC100">
        <f>1/((-40*A100)-('S1 D1 300K 50L IDVG'!$CN$30*A100)-((A100)^2/2))</f>
        <v>-2.0169486153964056E-4</v>
      </c>
      <c r="AD100">
        <f>1/((-60*A100)-('S1 D1 300K 50L IDVG'!$CN$30*A100)-((A100)^2/2))</f>
        <v>-3.3355742681153073E-4</v>
      </c>
      <c r="AE100">
        <f>1/((-80*A100)-('S1 D1 300K 50L IDVG'!$CN$30*A100)-((A100)^2/2))</f>
        <v>-9.6340551022865183E-4</v>
      </c>
      <c r="AF100">
        <f>1/((-100*A100)-('S1 D1 300K 50L IDVG'!$CN$30*A100)-((A100)^2/2))</f>
        <v>1.084580481374031E-3</v>
      </c>
      <c r="AL100">
        <f t="shared" si="23"/>
        <v>-2.7303506957697908E-4</v>
      </c>
      <c r="AM100">
        <f t="shared" si="23"/>
        <v>-3.811387447854906E-2</v>
      </c>
      <c r="AN100">
        <f t="shared" si="23"/>
        <v>-0.35357150058863468</v>
      </c>
      <c r="AO100">
        <f t="shared" si="23"/>
        <v>-2.4981978546532582</v>
      </c>
      <c r="AP100">
        <f t="shared" si="23"/>
        <v>4.723110277961724</v>
      </c>
      <c r="AS100">
        <f t="shared" si="36"/>
        <v>1.1376434449456536E-2</v>
      </c>
      <c r="AT100">
        <f t="shared" si="37"/>
        <v>119.63542911984732</v>
      </c>
      <c r="AU100">
        <f t="shared" si="38"/>
        <v>4.470185521685246</v>
      </c>
      <c r="AV100">
        <f t="shared" si="39"/>
        <v>2.9714292250934253</v>
      </c>
      <c r="AW100">
        <f t="shared" si="40"/>
        <v>2.2821142710326732</v>
      </c>
      <c r="AY100">
        <f t="shared" si="41"/>
        <v>-98</v>
      </c>
      <c r="BK100">
        <f t="shared" si="42"/>
        <v>-98</v>
      </c>
      <c r="BL100">
        <f t="shared" si="43"/>
        <v>1.1376434449456536E-2</v>
      </c>
      <c r="BM100">
        <f t="shared" si="43"/>
        <v>119.63542911984732</v>
      </c>
      <c r="BN100">
        <f t="shared" si="43"/>
        <v>4.470185521685246</v>
      </c>
      <c r="BO100">
        <f t="shared" si="43"/>
        <v>2.9714292250934253</v>
      </c>
      <c r="BP100">
        <f t="shared" si="43"/>
        <v>2.2821142710326732</v>
      </c>
    </row>
    <row r="101" spans="1:68" x14ac:dyDescent="0.3">
      <c r="A101">
        <v>-99</v>
      </c>
      <c r="B101" s="1">
        <v>-1.09812E-10</v>
      </c>
      <c r="C101" s="1">
        <v>2.3E-14</v>
      </c>
      <c r="E101" s="1">
        <f t="shared" si="25"/>
        <v>-1.09812E-10</v>
      </c>
      <c r="F101" s="1">
        <f t="shared" si="26"/>
        <v>-4.49477E-7</v>
      </c>
      <c r="G101" s="1">
        <f t="shared" si="27"/>
        <v>-4.4987200000000002E-5</v>
      </c>
      <c r="H101" s="1">
        <f t="shared" si="28"/>
        <v>-2.5221999999999999E-4</v>
      </c>
      <c r="I101" s="1">
        <f t="shared" si="29"/>
        <v>-6.1744399999999998E-4</v>
      </c>
      <c r="J101" s="1">
        <f t="shared" si="30"/>
        <v>-1.036969E-3</v>
      </c>
      <c r="L101">
        <f t="shared" si="31"/>
        <v>4.49477E-7</v>
      </c>
      <c r="M101">
        <f t="shared" si="32"/>
        <v>4.4987200000000002E-5</v>
      </c>
      <c r="N101">
        <f t="shared" si="33"/>
        <v>2.5221999999999999E-4</v>
      </c>
      <c r="O101">
        <f t="shared" si="34"/>
        <v>6.1744399999999998E-4</v>
      </c>
      <c r="P101">
        <f t="shared" si="35"/>
        <v>1.036969E-3</v>
      </c>
      <c r="AB101">
        <f>1/((-20*A101)-('S1 D1 300K 50L IDVG'!$CN$30*A101)-((A101)^2/2))</f>
        <v>-1.4208428165111408E-4</v>
      </c>
      <c r="AC101">
        <f>1/((-40*A101)-('S1 D1 300K 50L IDVG'!$CN$30*A101)-((A101)^2/2))</f>
        <v>-1.9770362524524035E-4</v>
      </c>
      <c r="AD101">
        <f>1/((-60*A101)-('S1 D1 300K 50L IDVG'!$CN$30*A101)-((A101)^2/2))</f>
        <v>-3.2487824780811074E-4</v>
      </c>
      <c r="AE101">
        <f>1/((-80*A101)-('S1 D1 300K 50L IDVG'!$CN$30*A101)-((A101)^2/2))</f>
        <v>-9.1068361825908067E-4</v>
      </c>
      <c r="AF101">
        <f>1/((-100*A101)-('S1 D1 300K 50L IDVG'!$CN$30*A101)-((A101)^2/2))</f>
        <v>1.1338847997512209E-3</v>
      </c>
      <c r="AL101">
        <f t="shared" si="23"/>
        <v>-2.6829565163656908E-4</v>
      </c>
      <c r="AM101">
        <f t="shared" si="23"/>
        <v>-3.7364891113913903E-2</v>
      </c>
      <c r="AN101">
        <f t="shared" si="23"/>
        <v>-0.34423916531981591</v>
      </c>
      <c r="AO101">
        <f t="shared" si="23"/>
        <v>-2.3622465513223867</v>
      </c>
      <c r="AP101">
        <f t="shared" si="23"/>
        <v>4.9396346835409952</v>
      </c>
      <c r="AS101">
        <f t="shared" si="36"/>
        <v>1.1373018573877866E-2</v>
      </c>
      <c r="AT101">
        <f t="shared" si="37"/>
        <v>119.6521851919458</v>
      </c>
      <c r="AU101">
        <f t="shared" si="38"/>
        <v>4.4684670168060521</v>
      </c>
      <c r="AV101">
        <f t="shared" si="39"/>
        <v>2.9723872148961674</v>
      </c>
      <c r="AW101">
        <f t="shared" si="40"/>
        <v>2.2829530667135645</v>
      </c>
      <c r="AY101">
        <f t="shared" si="41"/>
        <v>-99</v>
      </c>
    </row>
    <row r="102" spans="1:68" x14ac:dyDescent="0.3">
      <c r="A102">
        <v>-100</v>
      </c>
      <c r="B102" s="1">
        <v>-7.74709E-10</v>
      </c>
      <c r="C102" s="1">
        <v>1.7999999999999999E-14</v>
      </c>
      <c r="E102" s="1">
        <f t="shared" si="25"/>
        <v>-7.74709E-10</v>
      </c>
      <c r="F102" s="1">
        <f t="shared" si="26"/>
        <v>-4.48783E-7</v>
      </c>
      <c r="G102" s="1">
        <f t="shared" si="27"/>
        <v>-4.5023199999999999E-5</v>
      </c>
      <c r="H102" s="1">
        <f t="shared" si="28"/>
        <v>-2.5221100000000002E-4</v>
      </c>
      <c r="I102" s="1">
        <f t="shared" si="29"/>
        <v>-6.1746499999999998E-4</v>
      </c>
      <c r="J102" s="1">
        <f t="shared" si="30"/>
        <v>-1.03724E-3</v>
      </c>
      <c r="L102">
        <f t="shared" si="31"/>
        <v>4.48783E-7</v>
      </c>
      <c r="M102">
        <f t="shared" si="32"/>
        <v>4.5023199999999999E-5</v>
      </c>
      <c r="N102">
        <f t="shared" si="33"/>
        <v>2.5221100000000002E-4</v>
      </c>
      <c r="O102">
        <f t="shared" si="34"/>
        <v>6.1746499999999998E-4</v>
      </c>
      <c r="P102">
        <f t="shared" si="35"/>
        <v>1.03724E-3</v>
      </c>
      <c r="AB102">
        <f>1/((-20*A102)-('S1 D1 300K 50L IDVG'!$CN$30*A102)-((A102)^2/2))</f>
        <v>-1.396810380768094E-4</v>
      </c>
      <c r="AC102">
        <f>1/((-40*A102)-('S1 D1 300K 50L IDVG'!$CN$30*A102)-((A102)^2/2))</f>
        <v>-1.9382970761692148E-4</v>
      </c>
      <c r="AD102">
        <f>1/((-60*A102)-('S1 D1 300K 50L IDVG'!$CN$30*A102)-((A102)^2/2))</f>
        <v>-3.165390510428799E-4</v>
      </c>
      <c r="AE102">
        <f>1/((-80*A102)-('S1 D1 300K 50L IDVG'!$CN$30*A102)-((A102)^2/2))</f>
        <v>-8.6268781678673157E-4</v>
      </c>
      <c r="AF102">
        <f>1/((-100*A102)-('S1 D1 300K 50L IDVG'!$CN$30*A102)-((A102)^2/2))</f>
        <v>1.1892980365728841E-3</v>
      </c>
      <c r="AL102">
        <f t="shared" si="23"/>
        <v>-2.633503960633808E-4</v>
      </c>
      <c r="AM102">
        <f t="shared" si="23"/>
        <v>-3.6662056651798808E-2</v>
      </c>
      <c r="AN102">
        <f t="shared" si="23"/>
        <v>-0.33539103106978096</v>
      </c>
      <c r="AO102">
        <f t="shared" si="23"/>
        <v>-2.2378250689518118</v>
      </c>
      <c r="AP102">
        <f t="shared" si="23"/>
        <v>5.182389883846283</v>
      </c>
      <c r="AS102">
        <f t="shared" si="36"/>
        <v>1.1355458443125301E-2</v>
      </c>
      <c r="AT102">
        <f t="shared" si="37"/>
        <v>119.74793417536574</v>
      </c>
      <c r="AU102">
        <f t="shared" si="38"/>
        <v>4.4683075678997355</v>
      </c>
      <c r="AV102">
        <f t="shared" si="39"/>
        <v>2.9724883092974621</v>
      </c>
      <c r="AW102">
        <f t="shared" si="40"/>
        <v>2.2835496904130959</v>
      </c>
      <c r="AY102">
        <f t="shared" si="41"/>
        <v>-100</v>
      </c>
    </row>
    <row r="103" spans="1:68" x14ac:dyDescent="0.3">
      <c r="A103">
        <v>-100</v>
      </c>
      <c r="B103" s="1">
        <v>-1.4550800000000001E-10</v>
      </c>
      <c r="C103" s="1">
        <v>1.4E-14</v>
      </c>
      <c r="E103" s="1">
        <f t="shared" si="25"/>
        <v>-1.4550800000000001E-10</v>
      </c>
      <c r="F103" s="1">
        <f t="shared" si="26"/>
        <v>-4.4829499999999998E-7</v>
      </c>
      <c r="G103" s="1">
        <f t="shared" si="27"/>
        <v>-4.5024300000000002E-5</v>
      </c>
      <c r="H103" s="1">
        <f t="shared" si="28"/>
        <v>-2.5219000000000001E-4</v>
      </c>
      <c r="I103" s="1">
        <f t="shared" si="29"/>
        <v>-6.1726700000000001E-4</v>
      </c>
      <c r="J103" s="1">
        <f t="shared" si="30"/>
        <v>-1.0368720000000001E-3</v>
      </c>
      <c r="L103">
        <f t="shared" si="31"/>
        <v>4.4829499999999998E-7</v>
      </c>
      <c r="M103">
        <f t="shared" si="32"/>
        <v>4.5024300000000002E-5</v>
      </c>
      <c r="N103">
        <f t="shared" si="33"/>
        <v>2.5219000000000001E-4</v>
      </c>
      <c r="O103">
        <f t="shared" si="34"/>
        <v>6.1726700000000001E-4</v>
      </c>
      <c r="P103">
        <f t="shared" si="35"/>
        <v>1.0368720000000001E-3</v>
      </c>
      <c r="AB103">
        <f>1/((-20*A103)-('S1 D1 300K 50L IDVG'!$CN$30*A103)-((A103)^2/2))</f>
        <v>-1.396810380768094E-4</v>
      </c>
      <c r="AC103">
        <f>1/((-40*A103)-('S1 D1 300K 50L IDVG'!$CN$30*A103)-((A103)^2/2))</f>
        <v>-1.9382970761692148E-4</v>
      </c>
      <c r="AD103">
        <f>1/((-60*A103)-('S1 D1 300K 50L IDVG'!$CN$30*A103)-((A103)^2/2))</f>
        <v>-3.165390510428799E-4</v>
      </c>
      <c r="AE103">
        <f>1/((-80*A103)-('S1 D1 300K 50L IDVG'!$CN$30*A103)-((A103)^2/2))</f>
        <v>-8.6268781678673157E-4</v>
      </c>
      <c r="AF103">
        <f>1/((-100*A103)-('S1 D1 300K 50L IDVG'!$CN$30*A103)-((A103)^2/2))</f>
        <v>1.1892980365728841E-3</v>
      </c>
      <c r="AL103">
        <f t="shared" si="23"/>
        <v>-2.6306403273571705E-4</v>
      </c>
      <c r="AM103">
        <f t="shared" si="23"/>
        <v>-3.6662952373611501E-2</v>
      </c>
      <c r="AN103">
        <f t="shared" si="23"/>
        <v>-0.33536310519956725</v>
      </c>
      <c r="AO103">
        <f t="shared" si="23"/>
        <v>-2.2371074746531026</v>
      </c>
      <c r="AP103">
        <f t="shared" si="23"/>
        <v>5.1805512356286529</v>
      </c>
      <c r="AS103">
        <f t="shared" si="36"/>
        <v>1.1343110685477963E-2</v>
      </c>
      <c r="AT103">
        <f t="shared" si="37"/>
        <v>119.75085983874803</v>
      </c>
      <c r="AU103">
        <f t="shared" si="38"/>
        <v>4.4679355204516629</v>
      </c>
      <c r="AV103">
        <f t="shared" si="39"/>
        <v>2.9715351335138291</v>
      </c>
      <c r="AW103">
        <f t="shared" si="40"/>
        <v>2.2827395150572749</v>
      </c>
      <c r="AY103">
        <f t="shared" si="41"/>
        <v>-100</v>
      </c>
    </row>
    <row r="104" spans="1:68" x14ac:dyDescent="0.3">
      <c r="A104">
        <v>-99</v>
      </c>
      <c r="B104" s="1">
        <v>-4.1376999999999997E-11</v>
      </c>
      <c r="C104" s="1">
        <v>5.9999999999999997E-15</v>
      </c>
      <c r="E104" s="1">
        <f t="shared" si="25"/>
        <v>-4.1376999999999997E-11</v>
      </c>
      <c r="F104" s="1">
        <f t="shared" si="26"/>
        <v>-4.4769600000000001E-7</v>
      </c>
      <c r="G104" s="1">
        <f t="shared" si="27"/>
        <v>-4.4982799999999999E-5</v>
      </c>
      <c r="H104" s="1">
        <f t="shared" si="28"/>
        <v>-2.5196399999999997E-4</v>
      </c>
      <c r="I104" s="1">
        <f t="shared" si="29"/>
        <v>-6.1648699999999998E-4</v>
      </c>
      <c r="J104" s="1">
        <f t="shared" si="30"/>
        <v>-1.035333E-3</v>
      </c>
      <c r="L104">
        <f t="shared" si="31"/>
        <v>4.4769600000000001E-7</v>
      </c>
      <c r="M104">
        <f t="shared" si="32"/>
        <v>4.4982799999999999E-5</v>
      </c>
      <c r="N104">
        <f t="shared" si="33"/>
        <v>2.5196399999999997E-4</v>
      </c>
      <c r="O104">
        <f t="shared" si="34"/>
        <v>6.1648699999999998E-4</v>
      </c>
      <c r="P104">
        <f t="shared" si="35"/>
        <v>1.035333E-3</v>
      </c>
      <c r="AB104">
        <f>1/((-20*A104)-('S1 D1 300K 50L IDVG'!$CN$30*A104)-((A104)^2/2))</f>
        <v>-1.4208428165111408E-4</v>
      </c>
      <c r="AC104">
        <f>1/((-40*A104)-('S1 D1 300K 50L IDVG'!$CN$30*A104)-((A104)^2/2))</f>
        <v>-1.9770362524524035E-4</v>
      </c>
      <c r="AD104">
        <f>1/((-60*A104)-('S1 D1 300K 50L IDVG'!$CN$30*A104)-((A104)^2/2))</f>
        <v>-3.2487824780811074E-4</v>
      </c>
      <c r="AE104">
        <f>1/((-80*A104)-('S1 D1 300K 50L IDVG'!$CN$30*A104)-((A104)^2/2))</f>
        <v>-9.1068361825908067E-4</v>
      </c>
      <c r="AF104">
        <f>1/((-100*A104)-('S1 D1 300K 50L IDVG'!$CN$30*A104)-((A104)^2/2))</f>
        <v>1.1338847997512209E-3</v>
      </c>
      <c r="AL104">
        <f t="shared" si="23"/>
        <v>-2.6723256152169178E-4</v>
      </c>
      <c r="AM104">
        <f t="shared" si="23"/>
        <v>-3.7361236618392919E-2</v>
      </c>
      <c r="AN104">
        <f t="shared" si="23"/>
        <v>-0.34388976707097807</v>
      </c>
      <c r="AO104">
        <f t="shared" si="23"/>
        <v>-2.3585852153152094</v>
      </c>
      <c r="AP104">
        <f t="shared" si="23"/>
        <v>4.931841545711154</v>
      </c>
      <c r="AS104">
        <f t="shared" si="36"/>
        <v>1.1327954319021496E-2</v>
      </c>
      <c r="AT104">
        <f t="shared" si="37"/>
        <v>119.64048253841669</v>
      </c>
      <c r="AU104">
        <f t="shared" si="38"/>
        <v>4.4639315812485929</v>
      </c>
      <c r="AV104">
        <f t="shared" si="39"/>
        <v>2.9677801986086085</v>
      </c>
      <c r="AW104">
        <f t="shared" si="40"/>
        <v>2.279351308881707</v>
      </c>
      <c r="AY104">
        <f t="shared" si="41"/>
        <v>-99</v>
      </c>
    </row>
    <row r="105" spans="1:68" x14ac:dyDescent="0.3">
      <c r="A105">
        <v>-98</v>
      </c>
      <c r="B105" s="1">
        <v>-5.6024E-11</v>
      </c>
      <c r="C105" s="1">
        <v>2.6999999999999999E-14</v>
      </c>
      <c r="E105" s="1">
        <f t="shared" si="25"/>
        <v>-5.6024E-11</v>
      </c>
      <c r="F105" s="1">
        <f t="shared" si="26"/>
        <v>-4.4664999999999999E-7</v>
      </c>
      <c r="G105" s="1">
        <f t="shared" si="27"/>
        <v>-4.4923099999999997E-5</v>
      </c>
      <c r="H105" s="1">
        <f t="shared" si="28"/>
        <v>-2.5176300000000001E-4</v>
      </c>
      <c r="I105" s="1">
        <f t="shared" si="29"/>
        <v>-6.1589200000000005E-4</v>
      </c>
      <c r="J105" s="1">
        <f t="shared" si="30"/>
        <v>-1.033717E-3</v>
      </c>
      <c r="L105">
        <f t="shared" si="31"/>
        <v>4.4664999999999999E-7</v>
      </c>
      <c r="M105">
        <f t="shared" si="32"/>
        <v>4.4923099999999997E-5</v>
      </c>
      <c r="N105">
        <f t="shared" si="33"/>
        <v>2.5176300000000001E-4</v>
      </c>
      <c r="O105">
        <f t="shared" si="34"/>
        <v>6.1589200000000005E-4</v>
      </c>
      <c r="P105">
        <f t="shared" si="35"/>
        <v>1.033717E-3</v>
      </c>
      <c r="AB105">
        <f>1/((-20*A105)-('S1 D1 300K 50L IDVG'!$CN$30*A105)-((A105)^2/2))</f>
        <v>-1.4455077169141443E-4</v>
      </c>
      <c r="AC105">
        <f>1/((-40*A105)-('S1 D1 300K 50L IDVG'!$CN$30*A105)-((A105)^2/2))</f>
        <v>-2.0169486153964056E-4</v>
      </c>
      <c r="AD105">
        <f>1/((-60*A105)-('S1 D1 300K 50L IDVG'!$CN$30*A105)-((A105)^2/2))</f>
        <v>-3.3355742681153073E-4</v>
      </c>
      <c r="AE105">
        <f>1/((-80*A105)-('S1 D1 300K 50L IDVG'!$CN$30*A105)-((A105)^2/2))</f>
        <v>-9.6340551022865183E-4</v>
      </c>
      <c r="AF105">
        <f>1/((-100*A105)-('S1 D1 300K 50L IDVG'!$CN$30*A105)-((A105)^2/2))</f>
        <v>1.084580481374031E-3</v>
      </c>
      <c r="AL105">
        <f t="shared" ref="AL105:AP155" si="44">(L105*AB105)/($AI$9*$AI$14)</f>
        <v>-2.7123634117096003E-4</v>
      </c>
      <c r="AM105">
        <f t="shared" si="44"/>
        <v>-3.8064898536652375E-2</v>
      </c>
      <c r="AN105">
        <f t="shared" si="44"/>
        <v>-0.35279518107260482</v>
      </c>
      <c r="AO105">
        <f t="shared" si="44"/>
        <v>-2.4927218091650878</v>
      </c>
      <c r="AP105">
        <f t="shared" si="44"/>
        <v>4.7100288515820745</v>
      </c>
      <c r="AS105">
        <f t="shared" si="36"/>
        <v>1.1301487608982325E-2</v>
      </c>
      <c r="AT105">
        <f t="shared" si="37"/>
        <v>119.4816988075786</v>
      </c>
      <c r="AU105">
        <f t="shared" si="38"/>
        <v>4.4603705556741815</v>
      </c>
      <c r="AV105">
        <f t="shared" si="39"/>
        <v>2.964915857238601</v>
      </c>
      <c r="AW105">
        <f t="shared" si="40"/>
        <v>2.2757935823191877</v>
      </c>
      <c r="AY105">
        <f t="shared" si="41"/>
        <v>-98</v>
      </c>
    </row>
    <row r="106" spans="1:68" x14ac:dyDescent="0.3">
      <c r="A106">
        <v>-97</v>
      </c>
      <c r="B106" s="1">
        <v>-1.4570000000000001E-11</v>
      </c>
      <c r="C106" s="1">
        <v>2.0999999999999999E-14</v>
      </c>
      <c r="E106" s="1">
        <f t="shared" si="25"/>
        <v>-1.4570000000000001E-11</v>
      </c>
      <c r="F106" s="1">
        <f t="shared" si="26"/>
        <v>-4.4666499999999998E-7</v>
      </c>
      <c r="G106" s="1">
        <f t="shared" si="27"/>
        <v>-4.4874399999999998E-5</v>
      </c>
      <c r="H106" s="1">
        <f t="shared" si="28"/>
        <v>-2.5156700000000001E-4</v>
      </c>
      <c r="I106" s="1">
        <f t="shared" si="29"/>
        <v>-6.1504300000000001E-4</v>
      </c>
      <c r="J106" s="1">
        <f t="shared" si="30"/>
        <v>-1.0319280000000001E-3</v>
      </c>
      <c r="L106">
        <f t="shared" si="31"/>
        <v>4.4666499999999998E-7</v>
      </c>
      <c r="M106">
        <f t="shared" si="32"/>
        <v>4.4874399999999998E-5</v>
      </c>
      <c r="N106">
        <f t="shared" si="33"/>
        <v>2.5156700000000001E-4</v>
      </c>
      <c r="O106">
        <f t="shared" si="34"/>
        <v>6.1504300000000001E-4</v>
      </c>
      <c r="P106">
        <f t="shared" si="35"/>
        <v>1.0319280000000001E-3</v>
      </c>
      <c r="AB106">
        <f>1/((-20*A106)-('S1 D1 300K 50L IDVG'!$CN$30*A106)-((A106)^2/2))</f>
        <v>-1.4708277130923083E-4</v>
      </c>
      <c r="AC106">
        <f>1/((-40*A106)-('S1 D1 300K 50L IDVG'!$CN$30*A106)-((A106)^2/2))</f>
        <v>-2.0580820239653991E-4</v>
      </c>
      <c r="AD106">
        <f>1/((-60*A106)-('S1 D1 300K 50L IDVG'!$CN$30*A106)-((A106)^2/2))</f>
        <v>-3.4259565408629046E-4</v>
      </c>
      <c r="AE106">
        <f>1/((-80*A106)-('S1 D1 300K 50L IDVG'!$CN$30*A106)-((A106)^2/2))</f>
        <v>-1.0215622837239067E-3</v>
      </c>
      <c r="AF106">
        <f>1/((-100*A106)-('S1 D1 300K 50L IDVG'!$CN$30*A106)-((A106)^2/2))</f>
        <v>1.0404666996272208E-3</v>
      </c>
      <c r="AL106">
        <f t="shared" si="44"/>
        <v>-2.7599667613476605E-4</v>
      </c>
      <c r="AM106">
        <f t="shared" si="44"/>
        <v>-3.879908276562008E-2</v>
      </c>
      <c r="AN106">
        <f t="shared" si="44"/>
        <v>-0.36207258676434151</v>
      </c>
      <c r="AO106">
        <f t="shared" si="44"/>
        <v>-2.639553414223335</v>
      </c>
      <c r="AP106">
        <f t="shared" si="44"/>
        <v>4.5106352154099163</v>
      </c>
      <c r="AS106">
        <f t="shared" si="36"/>
        <v>1.1301867150713289E-2</v>
      </c>
      <c r="AT106">
        <f t="shared" si="37"/>
        <v>119.35217171056328</v>
      </c>
      <c r="AU106">
        <f t="shared" si="38"/>
        <v>4.4568981128255025</v>
      </c>
      <c r="AV106">
        <f t="shared" si="39"/>
        <v>2.9608287550148416</v>
      </c>
      <c r="AW106">
        <f t="shared" si="40"/>
        <v>2.2718549852768937</v>
      </c>
      <c r="AY106">
        <f t="shared" si="41"/>
        <v>-97</v>
      </c>
    </row>
    <row r="107" spans="1:68" x14ac:dyDescent="0.3">
      <c r="A107">
        <v>-96</v>
      </c>
      <c r="B107" s="1">
        <v>-1.0554E-11</v>
      </c>
      <c r="C107" s="1">
        <v>4.1999999999999998E-14</v>
      </c>
      <c r="E107" s="1">
        <f t="shared" si="25"/>
        <v>-1.0554E-11</v>
      </c>
      <c r="F107" s="1">
        <f t="shared" si="26"/>
        <v>-4.45954E-7</v>
      </c>
      <c r="G107" s="1">
        <f t="shared" si="27"/>
        <v>-4.4791299999999999E-5</v>
      </c>
      <c r="H107" s="1">
        <f t="shared" si="28"/>
        <v>-2.5138899999999997E-4</v>
      </c>
      <c r="I107" s="1">
        <f t="shared" si="29"/>
        <v>-6.1442300000000001E-4</v>
      </c>
      <c r="J107" s="1">
        <f t="shared" si="30"/>
        <v>-1.030413E-3</v>
      </c>
      <c r="L107">
        <f t="shared" si="31"/>
        <v>4.45954E-7</v>
      </c>
      <c r="M107">
        <f t="shared" si="32"/>
        <v>4.4791299999999999E-5</v>
      </c>
      <c r="N107">
        <f t="shared" si="33"/>
        <v>2.5138899999999997E-4</v>
      </c>
      <c r="O107">
        <f t="shared" si="34"/>
        <v>6.1442300000000001E-4</v>
      </c>
      <c r="P107">
        <f t="shared" si="35"/>
        <v>1.030413E-3</v>
      </c>
      <c r="AB107">
        <f>1/((-20*A107)-('S1 D1 300K 50L IDVG'!$CN$30*A107)-((A107)^2/2))</f>
        <v>-1.4968264682821983E-4</v>
      </c>
      <c r="AC107">
        <f>1/((-40*A107)-('S1 D1 300K 50L IDVG'!$CN$30*A107)-((A107)^2/2))</f>
        <v>-2.1004868029153906E-4</v>
      </c>
      <c r="AD107">
        <f>1/((-60*A107)-('S1 D1 300K 50L IDVG'!$CN$30*A107)-((A107)^2/2))</f>
        <v>-3.5201337404455995E-4</v>
      </c>
      <c r="AE107">
        <f>1/((-80*A107)-('S1 D1 300K 50L IDVG'!$CN$30*A107)-((A107)^2/2))</f>
        <v>-1.0860107996349571E-3</v>
      </c>
      <c r="AF107">
        <f>1/((-100*A107)-('S1 D1 300K 50L IDVG'!$CN$30*A107)-((A107)^2/2))</f>
        <v>1.0008017986124166E-3</v>
      </c>
      <c r="AL107">
        <f t="shared" si="44"/>
        <v>-2.8042817288502481E-4</v>
      </c>
      <c r="AM107">
        <f t="shared" si="44"/>
        <v>-3.9525170237973348E-2</v>
      </c>
      <c r="AN107">
        <f t="shared" si="44"/>
        <v>-0.37176248189815275</v>
      </c>
      <c r="AO107">
        <f t="shared" si="44"/>
        <v>-2.8032493687931579</v>
      </c>
      <c r="AP107">
        <f t="shared" si="44"/>
        <v>4.3323100576118883</v>
      </c>
      <c r="AS107">
        <f t="shared" si="36"/>
        <v>1.1283876872665631E-2</v>
      </c>
      <c r="AT107">
        <f t="shared" si="37"/>
        <v>119.13115114050223</v>
      </c>
      <c r="AU107">
        <f t="shared" si="38"/>
        <v>4.4537445677894558</v>
      </c>
      <c r="AV107">
        <f t="shared" si="39"/>
        <v>2.9578440631671019</v>
      </c>
      <c r="AW107">
        <f t="shared" si="40"/>
        <v>2.2685196166245318</v>
      </c>
      <c r="AY107">
        <f t="shared" si="41"/>
        <v>-96</v>
      </c>
    </row>
    <row r="108" spans="1:68" x14ac:dyDescent="0.3">
      <c r="A108">
        <v>-95</v>
      </c>
      <c r="B108" s="1">
        <v>-7.4479999999999998E-12</v>
      </c>
      <c r="C108" s="1">
        <v>1.1E-14</v>
      </c>
      <c r="E108" s="1">
        <f t="shared" si="25"/>
        <v>-7.4479999999999998E-12</v>
      </c>
      <c r="F108" s="1">
        <f t="shared" si="26"/>
        <v>-4.461E-7</v>
      </c>
      <c r="G108" s="1">
        <f t="shared" si="27"/>
        <v>-4.47516E-5</v>
      </c>
      <c r="H108" s="1">
        <f t="shared" si="28"/>
        <v>-2.51036E-4</v>
      </c>
      <c r="I108" s="1">
        <f t="shared" si="29"/>
        <v>-6.1360400000000002E-4</v>
      </c>
      <c r="J108" s="1">
        <f t="shared" si="30"/>
        <v>-1.0283779999999999E-3</v>
      </c>
      <c r="L108">
        <f t="shared" si="31"/>
        <v>4.461E-7</v>
      </c>
      <c r="M108">
        <f t="shared" si="32"/>
        <v>4.47516E-5</v>
      </c>
      <c r="N108">
        <f t="shared" si="33"/>
        <v>2.51036E-4</v>
      </c>
      <c r="O108">
        <f t="shared" si="34"/>
        <v>6.1360400000000002E-4</v>
      </c>
      <c r="P108">
        <f t="shared" si="35"/>
        <v>1.0283779999999999E-3</v>
      </c>
      <c r="AB108">
        <f>1/((-20*A108)-('S1 D1 300K 50L IDVG'!$CN$30*A108)-((A108)^2/2))</f>
        <v>-1.5235287354239605E-4</v>
      </c>
      <c r="AC108">
        <f>1/((-40*A108)-('S1 D1 300K 50L IDVG'!$CN$30*A108)-((A108)^2/2))</f>
        <v>-2.1442158968453402E-4</v>
      </c>
      <c r="AD108">
        <f>1/((-60*A108)-('S1 D1 300K 50L IDVG'!$CN$30*A108)-((A108)^2/2))</f>
        <v>-3.6183253273485116E-4</v>
      </c>
      <c r="AE108">
        <f>1/((-80*A108)-('S1 D1 300K 50L IDVG'!$CN$30*A108)-((A108)^2/2))</f>
        <v>-1.1577967198569284E-3</v>
      </c>
      <c r="AF108">
        <f>1/((-100*A108)-('S1 D1 300K 50L IDVG'!$CN$30*A108)-((A108)^2/2))</f>
        <v>9.649803586178258E-4</v>
      </c>
      <c r="AL108">
        <f t="shared" si="44"/>
        <v>-2.8552424883827664E-4</v>
      </c>
      <c r="AM108">
        <f t="shared" si="44"/>
        <v>-4.0312265272325863E-2</v>
      </c>
      <c r="AN108">
        <f t="shared" si="44"/>
        <v>-0.38159593784458307</v>
      </c>
      <c r="AO108">
        <f t="shared" si="44"/>
        <v>-2.9845621115807086</v>
      </c>
      <c r="AP108">
        <f t="shared" si="44"/>
        <v>4.1689950117058947</v>
      </c>
      <c r="AS108">
        <f t="shared" si="36"/>
        <v>1.1287571078847007E-2</v>
      </c>
      <c r="AT108">
        <f t="shared" si="37"/>
        <v>119.02556128934189</v>
      </c>
      <c r="AU108">
        <f t="shared" si="38"/>
        <v>4.4474906273528036</v>
      </c>
      <c r="AV108">
        <f t="shared" si="39"/>
        <v>2.9539013815166202</v>
      </c>
      <c r="AW108">
        <f t="shared" si="40"/>
        <v>2.2640394349693787</v>
      </c>
      <c r="AY108">
        <f t="shared" si="41"/>
        <v>-95</v>
      </c>
    </row>
    <row r="109" spans="1:68" x14ac:dyDescent="0.3">
      <c r="A109">
        <v>-94</v>
      </c>
      <c r="B109" s="1">
        <v>-5.425E-12</v>
      </c>
      <c r="C109" s="1">
        <v>1.7999999999999999E-14</v>
      </c>
      <c r="E109" s="1">
        <f t="shared" si="25"/>
        <v>-5.425E-12</v>
      </c>
      <c r="F109" s="1">
        <f t="shared" si="26"/>
        <v>-4.44905E-7</v>
      </c>
      <c r="G109" s="1">
        <f t="shared" si="27"/>
        <v>-4.4712200000000002E-5</v>
      </c>
      <c r="H109" s="1">
        <f t="shared" si="28"/>
        <v>-2.5077900000000002E-4</v>
      </c>
      <c r="I109" s="1">
        <f t="shared" si="29"/>
        <v>-6.1278799999999996E-4</v>
      </c>
      <c r="J109" s="1">
        <f t="shared" si="30"/>
        <v>-1.0262730000000001E-3</v>
      </c>
      <c r="L109">
        <f t="shared" si="31"/>
        <v>4.44905E-7</v>
      </c>
      <c r="M109">
        <f t="shared" si="32"/>
        <v>4.4712200000000002E-5</v>
      </c>
      <c r="N109">
        <f t="shared" si="33"/>
        <v>2.5077900000000002E-4</v>
      </c>
      <c r="O109">
        <f t="shared" si="34"/>
        <v>6.1278799999999996E-4</v>
      </c>
      <c r="P109">
        <f t="shared" si="35"/>
        <v>1.0262730000000001E-3</v>
      </c>
      <c r="AB109">
        <f>1/((-20*A109)-('S1 D1 300K 50L IDVG'!$CN$30*A109)-((A109)^2/2))</f>
        <v>-1.5509604185631046E-4</v>
      </c>
      <c r="AC109">
        <f>1/((-40*A109)-('S1 D1 300K 50L IDVG'!$CN$30*A109)-((A109)^2/2))</f>
        <v>-2.1893250355958471E-4</v>
      </c>
      <c r="AD109">
        <f>1/((-60*A109)-('S1 D1 300K 50L IDVG'!$CN$30*A109)-((A109)^2/2))</f>
        <v>-3.7207671434432414E-4</v>
      </c>
      <c r="AE109">
        <f>1/((-80*A109)-('S1 D1 300K 50L IDVG'!$CN$30*A109)-((A109)^2/2))</f>
        <v>-1.2382094617718073E-3</v>
      </c>
      <c r="AF109">
        <f>1/((-100*A109)-('S1 D1 300K 50L IDVG'!$CN$30*A109)-((A109)^2/2))</f>
        <v>9.3250335459128407E-4</v>
      </c>
      <c r="AL109">
        <f t="shared" si="44"/>
        <v>-2.8988658996963239E-4</v>
      </c>
      <c r="AM109">
        <f t="shared" si="44"/>
        <v>-4.1124100055635097E-2</v>
      </c>
      <c r="AN109">
        <f t="shared" si="44"/>
        <v>-0.3919979377155009</v>
      </c>
      <c r="AO109">
        <f t="shared" si="44"/>
        <v>-3.1876049674266906</v>
      </c>
      <c r="AP109">
        <f t="shared" si="44"/>
        <v>4.020438568965286</v>
      </c>
      <c r="AS109">
        <f t="shared" si="36"/>
        <v>1.1257334254280268E-2</v>
      </c>
      <c r="AT109">
        <f t="shared" si="37"/>
        <v>118.92076934637673</v>
      </c>
      <c r="AU109">
        <f t="shared" si="38"/>
        <v>4.4429374752501989</v>
      </c>
      <c r="AV109">
        <f t="shared" si="39"/>
        <v>2.9499731419234663</v>
      </c>
      <c r="AW109">
        <f t="shared" si="40"/>
        <v>2.2594051438715432</v>
      </c>
      <c r="AY109">
        <f t="shared" si="41"/>
        <v>-94</v>
      </c>
    </row>
    <row r="110" spans="1:68" x14ac:dyDescent="0.3">
      <c r="A110">
        <v>-93</v>
      </c>
      <c r="B110" s="1">
        <v>-4.7109999999999996E-12</v>
      </c>
      <c r="C110" s="1">
        <v>8.0000000000000006E-15</v>
      </c>
      <c r="E110" s="1">
        <f t="shared" si="25"/>
        <v>-4.7109999999999996E-12</v>
      </c>
      <c r="F110" s="1">
        <f t="shared" si="26"/>
        <v>-4.44038E-7</v>
      </c>
      <c r="G110" s="1">
        <f t="shared" si="27"/>
        <v>-4.4656500000000002E-5</v>
      </c>
      <c r="H110" s="1">
        <f t="shared" si="28"/>
        <v>-2.5059700000000003E-4</v>
      </c>
      <c r="I110" s="1">
        <f t="shared" si="29"/>
        <v>-6.1212300000000001E-4</v>
      </c>
      <c r="J110" s="1">
        <f t="shared" si="30"/>
        <v>-1.024133E-3</v>
      </c>
      <c r="L110">
        <f t="shared" si="31"/>
        <v>4.44038E-7</v>
      </c>
      <c r="M110">
        <f t="shared" si="32"/>
        <v>4.4656500000000002E-5</v>
      </c>
      <c r="N110">
        <f t="shared" si="33"/>
        <v>2.5059700000000003E-4</v>
      </c>
      <c r="O110">
        <f t="shared" si="34"/>
        <v>6.1212300000000001E-4</v>
      </c>
      <c r="P110">
        <f t="shared" si="35"/>
        <v>1.024133E-3</v>
      </c>
      <c r="AB110">
        <f>1/((-20*A110)-('S1 D1 300K 50L IDVG'!$CN$30*A110)-((A110)^2/2))</f>
        <v>-1.5791486383668284E-4</v>
      </c>
      <c r="AC110">
        <f>1/((-40*A110)-('S1 D1 300K 50L IDVG'!$CN$30*A110)-((A110)^2/2))</f>
        <v>-2.2358729119609195E-4</v>
      </c>
      <c r="AD110">
        <f>1/((-60*A110)-('S1 D1 300K 50L IDVG'!$CN$30*A110)-((A110)^2/2))</f>
        <v>-3.8277129262020943E-4</v>
      </c>
      <c r="AE110">
        <f>1/((-80*A110)-('S1 D1 300K 50L IDVG'!$CN$30*A110)-((A110)^2/2))</f>
        <v>-1.3288575283590752E-3</v>
      </c>
      <c r="AF110">
        <f>1/((-100*A110)-('S1 D1 300K 50L IDVG'!$CN$30*A110)-((A110)^2/2))</f>
        <v>9.0295583323618393E-4</v>
      </c>
      <c r="AL110">
        <f t="shared" si="44"/>
        <v>-2.9458000998711808E-4</v>
      </c>
      <c r="AM110">
        <f t="shared" si="44"/>
        <v>-4.194613214684198E-2</v>
      </c>
      <c r="AN110">
        <f t="shared" si="44"/>
        <v>-0.40297244544193145</v>
      </c>
      <c r="AO110">
        <f t="shared" si="44"/>
        <v>-3.4172538676112594</v>
      </c>
      <c r="AP110">
        <f t="shared" si="44"/>
        <v>3.8849281652079544</v>
      </c>
      <c r="AS110">
        <f t="shared" si="36"/>
        <v>1.1235396742230593E-2</v>
      </c>
      <c r="AT110">
        <f t="shared" si="37"/>
        <v>118.7726243914742</v>
      </c>
      <c r="AU110">
        <f t="shared" si="38"/>
        <v>4.4397130640335671</v>
      </c>
      <c r="AV110">
        <f t="shared" si="39"/>
        <v>2.9467718192158103</v>
      </c>
      <c r="AW110">
        <f t="shared" si="40"/>
        <v>2.2546937980523651</v>
      </c>
      <c r="AY110">
        <f t="shared" si="41"/>
        <v>-93</v>
      </c>
    </row>
    <row r="111" spans="1:68" x14ac:dyDescent="0.3">
      <c r="A111">
        <v>-92</v>
      </c>
      <c r="B111" s="1">
        <v>-3.8269999999999997E-12</v>
      </c>
      <c r="C111" s="1">
        <v>2.5000000000000001E-14</v>
      </c>
      <c r="E111" s="1">
        <f t="shared" si="25"/>
        <v>-3.8269999999999997E-12</v>
      </c>
      <c r="F111" s="1">
        <f t="shared" si="26"/>
        <v>-4.4339499999999998E-7</v>
      </c>
      <c r="G111" s="1">
        <f t="shared" si="27"/>
        <v>-4.4593299999999999E-5</v>
      </c>
      <c r="H111" s="1">
        <f t="shared" si="28"/>
        <v>-2.5032199999999998E-4</v>
      </c>
      <c r="I111" s="1">
        <f t="shared" si="29"/>
        <v>-6.1146200000000001E-4</v>
      </c>
      <c r="J111" s="1">
        <f t="shared" si="30"/>
        <v>-1.0221449999999999E-3</v>
      </c>
      <c r="L111">
        <f t="shared" si="31"/>
        <v>4.4339499999999998E-7</v>
      </c>
      <c r="M111">
        <f t="shared" si="32"/>
        <v>4.4593299999999999E-5</v>
      </c>
      <c r="N111">
        <f t="shared" si="33"/>
        <v>2.5032199999999998E-4</v>
      </c>
      <c r="O111">
        <f t="shared" si="34"/>
        <v>6.1146200000000001E-4</v>
      </c>
      <c r="P111">
        <f t="shared" si="35"/>
        <v>1.0221449999999999E-3</v>
      </c>
      <c r="AB111">
        <f>1/((-20*A111)-('S1 D1 300K 50L IDVG'!$CN$30*A111)-((A111)^2/2))</f>
        <v>-1.608121802075966E-4</v>
      </c>
      <c r="AC111">
        <f>1/((-40*A111)-('S1 D1 300K 50L IDVG'!$CN$30*A111)-((A111)^2/2))</f>
        <v>-2.2839213727717726E-4</v>
      </c>
      <c r="AD111">
        <f>1/((-60*A111)-('S1 D1 300K 50L IDVG'!$CN$30*A111)-((A111)^2/2))</f>
        <v>-3.9394359912929534E-4</v>
      </c>
      <c r="AE111">
        <f>1/((-80*A111)-('S1 D1 300K 50L IDVG'!$CN$30*A111)-((A111)^2/2))</f>
        <v>-1.4317736078298775E-3</v>
      </c>
      <c r="AF111">
        <f>1/((-100*A111)-('S1 D1 300K 50L IDVG'!$CN$30*A111)-((A111)^2/2))</f>
        <v>8.7598998802038163E-4</v>
      </c>
      <c r="AL111">
        <f t="shared" si="44"/>
        <v>-2.995503668913909E-4</v>
      </c>
      <c r="AM111">
        <f t="shared" si="44"/>
        <v>-4.27869062381614E-2</v>
      </c>
      <c r="AN111">
        <f t="shared" si="44"/>
        <v>-0.41427926104824869</v>
      </c>
      <c r="AO111">
        <f t="shared" si="44"/>
        <v>-3.6779341532573238</v>
      </c>
      <c r="AP111">
        <f t="shared" si="44"/>
        <v>3.7615927571849479</v>
      </c>
      <c r="AS111">
        <f t="shared" si="36"/>
        <v>1.1219127053363301E-2</v>
      </c>
      <c r="AT111">
        <f t="shared" si="37"/>
        <v>118.60453173169249</v>
      </c>
      <c r="AU111">
        <f t="shared" si="38"/>
        <v>4.4348410141183274</v>
      </c>
      <c r="AV111">
        <f t="shared" si="39"/>
        <v>2.9435897525845913</v>
      </c>
      <c r="AW111">
        <f t="shared" si="40"/>
        <v>2.2503170898801566</v>
      </c>
      <c r="AY111">
        <f t="shared" si="41"/>
        <v>-92</v>
      </c>
    </row>
    <row r="112" spans="1:68" x14ac:dyDescent="0.3">
      <c r="A112">
        <v>-91</v>
      </c>
      <c r="B112" s="1">
        <v>-3.3290000000000001E-12</v>
      </c>
      <c r="C112" s="1">
        <v>8.9999999999999995E-15</v>
      </c>
      <c r="E112" s="1">
        <f t="shared" si="25"/>
        <v>-3.3290000000000001E-12</v>
      </c>
      <c r="F112" s="1">
        <f t="shared" si="26"/>
        <v>-4.4351300000000001E-7</v>
      </c>
      <c r="G112" s="1">
        <f t="shared" si="27"/>
        <v>-4.45567E-5</v>
      </c>
      <c r="H112" s="1">
        <f t="shared" si="28"/>
        <v>-2.5017699999999997E-4</v>
      </c>
      <c r="I112" s="1">
        <f t="shared" si="29"/>
        <v>-6.1092899999999996E-4</v>
      </c>
      <c r="J112" s="1">
        <f t="shared" si="30"/>
        <v>-1.020125E-3</v>
      </c>
      <c r="L112">
        <f t="shared" si="31"/>
        <v>4.4351300000000001E-7</v>
      </c>
      <c r="M112">
        <f t="shared" si="32"/>
        <v>4.45567E-5</v>
      </c>
      <c r="N112">
        <f t="shared" si="33"/>
        <v>2.5017699999999997E-4</v>
      </c>
      <c r="O112">
        <f t="shared" si="34"/>
        <v>6.1092899999999996E-4</v>
      </c>
      <c r="P112">
        <f t="shared" si="35"/>
        <v>1.020125E-3</v>
      </c>
      <c r="AB112">
        <f>1/((-20*A112)-('S1 D1 300K 50L IDVG'!$CN$30*A112)-((A112)^2/2))</f>
        <v>-1.6379096782423455E-4</v>
      </c>
      <c r="AC112">
        <f>1/((-40*A112)-('S1 D1 300K 50L IDVG'!$CN$30*A112)-((A112)^2/2))</f>
        <v>-2.3335356245151893E-4</v>
      </c>
      <c r="AD112">
        <f>1/((-60*A112)-('S1 D1 300K 50L IDVG'!$CN$30*A112)-((A112)^2/2))</f>
        <v>-4.0562311056012516E-4</v>
      </c>
      <c r="AE112">
        <f>1/((-80*A112)-('S1 D1 300K 50L IDVG'!$CN$30*A112)-((A112)^2/2))</f>
        <v>-1.5495641352335859E-3</v>
      </c>
      <c r="AF112">
        <f>1/((-100*A112)-('S1 D1 300K 50L IDVG'!$CN$30*A112)-((A112)^2/2))</f>
        <v>8.5131216855368599E-4</v>
      </c>
      <c r="AL112">
        <f t="shared" si="44"/>
        <v>-3.0518025233467513E-4</v>
      </c>
      <c r="AM112">
        <f t="shared" si="44"/>
        <v>-4.3680497697584267E-2</v>
      </c>
      <c r="AN112">
        <f t="shared" si="44"/>
        <v>-0.42631459003149536</v>
      </c>
      <c r="AO112">
        <f t="shared" si="44"/>
        <v>-3.9770442357887092</v>
      </c>
      <c r="AP112">
        <f t="shared" si="44"/>
        <v>3.6483992398129859</v>
      </c>
      <c r="AS112">
        <f t="shared" si="36"/>
        <v>1.1222112781646879E-2</v>
      </c>
      <c r="AT112">
        <f t="shared" si="37"/>
        <v>118.5071869318822</v>
      </c>
      <c r="AU112">
        <f t="shared" si="38"/>
        <v>4.4322721150721103</v>
      </c>
      <c r="AV112">
        <f t="shared" si="39"/>
        <v>2.9410238803993574</v>
      </c>
      <c r="AW112">
        <f t="shared" si="40"/>
        <v>2.2458699316770074</v>
      </c>
      <c r="AY112">
        <f t="shared" si="41"/>
        <v>-91</v>
      </c>
    </row>
    <row r="113" spans="1:51" x14ac:dyDescent="0.3">
      <c r="A113">
        <v>-90</v>
      </c>
      <c r="B113" s="1">
        <v>-2.8429999999999999E-12</v>
      </c>
      <c r="C113" s="1">
        <v>2.5000000000000001E-14</v>
      </c>
      <c r="E113" s="1">
        <f t="shared" si="25"/>
        <v>-2.8429999999999999E-12</v>
      </c>
      <c r="F113" s="1">
        <f t="shared" si="26"/>
        <v>-4.4276300000000001E-7</v>
      </c>
      <c r="G113" s="1">
        <f t="shared" si="27"/>
        <v>-4.45137E-5</v>
      </c>
      <c r="H113" s="1">
        <f t="shared" si="28"/>
        <v>-2.5008799999999998E-4</v>
      </c>
      <c r="I113" s="1">
        <f t="shared" si="29"/>
        <v>-6.1014999999999995E-4</v>
      </c>
      <c r="J113" s="1">
        <f t="shared" si="30"/>
        <v>-1.018115E-3</v>
      </c>
      <c r="L113">
        <f t="shared" si="31"/>
        <v>4.4276300000000001E-7</v>
      </c>
      <c r="M113">
        <f t="shared" si="32"/>
        <v>4.45137E-5</v>
      </c>
      <c r="N113">
        <f t="shared" si="33"/>
        <v>2.5008799999999998E-4</v>
      </c>
      <c r="O113">
        <f t="shared" si="34"/>
        <v>6.1014999999999995E-4</v>
      </c>
      <c r="P113">
        <f t="shared" si="35"/>
        <v>1.018115E-3</v>
      </c>
      <c r="AB113">
        <f>1/((-20*A113)-('S1 D1 300K 50L IDVG'!$CN$30*A113)-((A113)^2/2))</f>
        <v>-1.6685434766329615E-4</v>
      </c>
      <c r="AC113">
        <f>1/((-40*A113)-('S1 D1 300K 50L IDVG'!$CN$30*A113)-((A113)^2/2))</f>
        <v>-2.3847844547639303E-4</v>
      </c>
      <c r="AD113">
        <f>1/((-60*A113)-('S1 D1 300K 50L IDVG'!$CN$30*A113)-((A113)^2/2))</f>
        <v>-4.17841657606837E-4</v>
      </c>
      <c r="AE113">
        <f>1/((-80*A113)-('S1 D1 300K 50L IDVG'!$CN$30*A113)-((A113)^2/2))</f>
        <v>-1.6856269242517699E-3</v>
      </c>
      <c r="AF113">
        <f>1/((-100*A113)-('S1 D1 300K 50L IDVG'!$CN$30*A113)-((A113)^2/2))</f>
        <v>8.2867279740261542E-4</v>
      </c>
      <c r="AL113">
        <f t="shared" si="44"/>
        <v>-3.1036230834403532E-4</v>
      </c>
      <c r="AM113">
        <f t="shared" si="44"/>
        <v>-4.4596723362838327E-2</v>
      </c>
      <c r="AN113">
        <f t="shared" si="44"/>
        <v>-0.43900019550337255</v>
      </c>
      <c r="AO113">
        <f t="shared" si="44"/>
        <v>-4.3207406587185719</v>
      </c>
      <c r="AP113">
        <f t="shared" si="44"/>
        <v>3.5443780890481458</v>
      </c>
      <c r="AS113">
        <f t="shared" si="36"/>
        <v>1.1203135695098716E-2</v>
      </c>
      <c r="AT113">
        <f t="shared" si="37"/>
        <v>118.39282009057504</v>
      </c>
      <c r="AU113">
        <f t="shared" si="38"/>
        <v>4.4306953425540874</v>
      </c>
      <c r="AV113">
        <f t="shared" si="39"/>
        <v>2.9372737595132459</v>
      </c>
      <c r="AW113">
        <f t="shared" si="40"/>
        <v>2.2414447891085274</v>
      </c>
      <c r="AY113">
        <f t="shared" si="41"/>
        <v>-90</v>
      </c>
    </row>
    <row r="114" spans="1:51" x14ac:dyDescent="0.3">
      <c r="A114">
        <v>-89</v>
      </c>
      <c r="B114" s="1">
        <v>-2.489E-12</v>
      </c>
      <c r="C114" s="1">
        <v>1.7999999999999999E-14</v>
      </c>
      <c r="E114" s="1">
        <f t="shared" si="25"/>
        <v>-2.489E-12</v>
      </c>
      <c r="F114" s="1">
        <f t="shared" si="26"/>
        <v>-4.42241E-7</v>
      </c>
      <c r="G114" s="1">
        <f t="shared" si="27"/>
        <v>-4.4459300000000003E-5</v>
      </c>
      <c r="H114" s="1">
        <f t="shared" si="28"/>
        <v>-2.4993599999999997E-4</v>
      </c>
      <c r="I114" s="1">
        <f t="shared" si="29"/>
        <v>-6.0934599999999998E-4</v>
      </c>
      <c r="J114" s="1">
        <f t="shared" si="30"/>
        <v>-1.0159360000000001E-3</v>
      </c>
      <c r="L114">
        <f t="shared" si="31"/>
        <v>4.42241E-7</v>
      </c>
      <c r="M114">
        <f t="shared" si="32"/>
        <v>4.4459300000000003E-5</v>
      </c>
      <c r="N114">
        <f t="shared" si="33"/>
        <v>2.4993599999999997E-4</v>
      </c>
      <c r="O114">
        <f t="shared" si="34"/>
        <v>6.0934599999999998E-4</v>
      </c>
      <c r="P114">
        <f t="shared" si="35"/>
        <v>1.0159360000000001E-3</v>
      </c>
      <c r="AB114">
        <f>1/((-20*A114)-('S1 D1 300K 50L IDVG'!$CN$30*A114)-((A114)^2/2))</f>
        <v>-1.7000559337172088E-4</v>
      </c>
      <c r="AC114">
        <f>1/((-40*A114)-('S1 D1 300K 50L IDVG'!$CN$30*A114)-((A114)^2/2))</f>
        <v>-2.4377404708244034E-4</v>
      </c>
      <c r="AD114">
        <f>1/((-60*A114)-('S1 D1 300K 50L IDVG'!$CN$30*A114)-((A114)^2/2))</f>
        <v>-4.3063365836578559E-4</v>
      </c>
      <c r="AE114">
        <f>1/((-80*A114)-('S1 D1 300K 50L IDVG'!$CN$30*A114)-((A114)^2/2))</f>
        <v>-1.8444759793509841E-3</v>
      </c>
      <c r="AF114">
        <f>1/((-100*A114)-('S1 D1 300K 50L IDVG'!$CN$30*A114)-((A114)^2/2))</f>
        <v>8.0785846275968957E-4</v>
      </c>
      <c r="AL114">
        <f t="shared" si="44"/>
        <v>-3.1585105967416965E-4</v>
      </c>
      <c r="AM114">
        <f t="shared" si="44"/>
        <v>-4.5531317000161942E-2</v>
      </c>
      <c r="AN114">
        <f t="shared" si="44"/>
        <v>-0.45216496698276376</v>
      </c>
      <c r="AO114">
        <f t="shared" si="44"/>
        <v>-4.7216858964645132</v>
      </c>
      <c r="AP114">
        <f t="shared" si="44"/>
        <v>3.4479563032659155</v>
      </c>
      <c r="AS114">
        <f t="shared" si="36"/>
        <v>1.1189927642861195E-2</v>
      </c>
      <c r="AT114">
        <f t="shared" si="37"/>
        <v>118.24813273785156</v>
      </c>
      <c r="AU114">
        <f t="shared" si="38"/>
        <v>4.4280024276918457</v>
      </c>
      <c r="AV114">
        <f t="shared" si="39"/>
        <v>2.9334032881494032</v>
      </c>
      <c r="AW114">
        <f t="shared" si="40"/>
        <v>2.2366475823141405</v>
      </c>
      <c r="AY114">
        <f t="shared" si="41"/>
        <v>-89</v>
      </c>
    </row>
    <row r="115" spans="1:51" x14ac:dyDescent="0.3">
      <c r="A115">
        <v>-88</v>
      </c>
      <c r="B115" s="1">
        <v>-2.0749999999999999E-12</v>
      </c>
      <c r="C115" s="1">
        <v>1.3E-14</v>
      </c>
      <c r="E115" s="1">
        <f t="shared" si="25"/>
        <v>-2.0749999999999999E-12</v>
      </c>
      <c r="F115" s="1">
        <f t="shared" si="26"/>
        <v>-4.4206900000000001E-7</v>
      </c>
      <c r="G115" s="1">
        <f t="shared" si="27"/>
        <v>-4.43806E-5</v>
      </c>
      <c r="H115" s="1">
        <f t="shared" si="28"/>
        <v>-2.4954900000000001E-4</v>
      </c>
      <c r="I115" s="1">
        <f t="shared" si="29"/>
        <v>-6.0862799999999995E-4</v>
      </c>
      <c r="J115" s="1">
        <f t="shared" si="30"/>
        <v>-1.0135179999999999E-3</v>
      </c>
      <c r="L115">
        <f t="shared" si="31"/>
        <v>4.4206900000000001E-7</v>
      </c>
      <c r="M115">
        <f t="shared" si="32"/>
        <v>4.43806E-5</v>
      </c>
      <c r="N115">
        <f t="shared" si="33"/>
        <v>2.4954900000000001E-4</v>
      </c>
      <c r="O115">
        <f t="shared" si="34"/>
        <v>6.0862799999999995E-4</v>
      </c>
      <c r="P115">
        <f t="shared" si="35"/>
        <v>1.0135179999999999E-3</v>
      </c>
      <c r="AB115">
        <f>1/((-20*A115)-('S1 D1 300K 50L IDVG'!$CN$30*A115)-((A115)^2/2))</f>
        <v>-1.7324814041918808E-4</v>
      </c>
      <c r="AC115">
        <f>1/((-40*A115)-('S1 D1 300K 50L IDVG'!$CN$30*A115)-((A115)^2/2))</f>
        <v>-2.4924803571489093E-4</v>
      </c>
      <c r="AD115">
        <f>1/((-60*A115)-('S1 D1 300K 50L IDVG'!$CN$30*A115)-((A115)^2/2))</f>
        <v>-4.4403637963757878E-4</v>
      </c>
      <c r="AE115">
        <f>1/((-80*A115)-('S1 D1 300K 50L IDVG'!$CN$30*A115)-((A115)^2/2))</f>
        <v>-2.0322405758907238E-3</v>
      </c>
      <c r="AF115">
        <f>1/((-100*A115)-('S1 D1 300K 50L IDVG'!$CN$30*A115)-((A115)^2/2))</f>
        <v>7.8868565849051745E-4</v>
      </c>
      <c r="AL115">
        <f t="shared" si="44"/>
        <v>-3.2175015694946134E-4</v>
      </c>
      <c r="AM115">
        <f t="shared" si="44"/>
        <v>-4.6471323169868226E-2</v>
      </c>
      <c r="AN115">
        <f t="shared" si="44"/>
        <v>-0.4655158917228982</v>
      </c>
      <c r="AO115">
        <f t="shared" si="44"/>
        <v>-5.1962157032411067</v>
      </c>
      <c r="AP115">
        <f t="shared" si="44"/>
        <v>3.3581147653828443</v>
      </c>
      <c r="AS115">
        <f t="shared" si="36"/>
        <v>1.1185575564346151E-2</v>
      </c>
      <c r="AT115">
        <f t="shared" si="37"/>
        <v>118.03881482131962</v>
      </c>
      <c r="AU115">
        <f t="shared" si="38"/>
        <v>4.4211461247202184</v>
      </c>
      <c r="AV115">
        <f t="shared" si="39"/>
        <v>2.9299468224289567</v>
      </c>
      <c r="AW115">
        <f t="shared" si="40"/>
        <v>2.2313242018511628</v>
      </c>
      <c r="AY115">
        <f t="shared" si="41"/>
        <v>-88</v>
      </c>
    </row>
    <row r="116" spans="1:51" x14ac:dyDescent="0.3">
      <c r="A116">
        <v>-87</v>
      </c>
      <c r="B116" s="1">
        <v>-1.904E-12</v>
      </c>
      <c r="C116" s="1">
        <v>1.1999999999999999E-14</v>
      </c>
      <c r="E116" s="1">
        <f t="shared" si="25"/>
        <v>-1.904E-12</v>
      </c>
      <c r="F116" s="1">
        <f t="shared" si="26"/>
        <v>-4.4177799999999997E-7</v>
      </c>
      <c r="G116" s="1">
        <f t="shared" si="27"/>
        <v>-4.4350400000000001E-5</v>
      </c>
      <c r="H116" s="1">
        <f t="shared" si="28"/>
        <v>-2.4929100000000001E-4</v>
      </c>
      <c r="I116" s="1">
        <f t="shared" si="29"/>
        <v>-6.0777400000000005E-4</v>
      </c>
      <c r="J116" s="1">
        <f t="shared" si="30"/>
        <v>-1.011098E-3</v>
      </c>
      <c r="L116">
        <f t="shared" si="31"/>
        <v>4.4177799999999997E-7</v>
      </c>
      <c r="M116">
        <f t="shared" si="32"/>
        <v>4.4350400000000001E-5</v>
      </c>
      <c r="N116">
        <f t="shared" si="33"/>
        <v>2.4929100000000001E-4</v>
      </c>
      <c r="O116">
        <f t="shared" si="34"/>
        <v>6.0777400000000005E-4</v>
      </c>
      <c r="P116">
        <f t="shared" si="35"/>
        <v>1.011098E-3</v>
      </c>
      <c r="AB116">
        <f>1/((-20*A116)-('S1 D1 300K 50L IDVG'!$CN$30*A116)-((A116)^2/2))</f>
        <v>-1.7658559590410968E-4</v>
      </c>
      <c r="AC116">
        <f>1/((-40*A116)-('S1 D1 300K 50L IDVG'!$CN$30*A116)-((A116)^2/2))</f>
        <v>-2.5490851532179894E-4</v>
      </c>
      <c r="AD116">
        <f>1/((-60*A116)-('S1 D1 300K 50L IDVG'!$CN$30*A116)-((A116)^2/2))</f>
        <v>-4.5809023007176473E-4</v>
      </c>
      <c r="AE116">
        <f>1/((-80*A116)-('S1 D1 300K 50L IDVG'!$CN$30*A116)-((A116)^2/2))</f>
        <v>-2.257458399516795E-3</v>
      </c>
      <c r="AF116">
        <f>1/((-100*A116)-('S1 D1 300K 50L IDVG'!$CN$30*A116)-((A116)^2/2))</f>
        <v>7.7099578488206257E-4</v>
      </c>
      <c r="AL116">
        <f t="shared" si="44"/>
        <v>-3.2773248011479749E-4</v>
      </c>
      <c r="AM116">
        <f t="shared" si="44"/>
        <v>-4.7494356644923873E-2</v>
      </c>
      <c r="AN116">
        <f t="shared" si="44"/>
        <v>-0.47975306023464998</v>
      </c>
      <c r="AO116">
        <f t="shared" si="44"/>
        <v>-5.763973796599986</v>
      </c>
      <c r="AP116">
        <f t="shared" si="44"/>
        <v>3.2749553218858218</v>
      </c>
      <c r="AS116">
        <f t="shared" si="36"/>
        <v>1.1178212454765463E-2</v>
      </c>
      <c r="AT116">
        <f t="shared" si="37"/>
        <v>117.95849206300622</v>
      </c>
      <c r="AU116">
        <f t="shared" si="38"/>
        <v>4.4165752560724671</v>
      </c>
      <c r="AV116">
        <f t="shared" si="39"/>
        <v>2.9258356501096512</v>
      </c>
      <c r="AW116">
        <f t="shared" si="40"/>
        <v>2.2259964182612513</v>
      </c>
      <c r="AY116">
        <f t="shared" si="41"/>
        <v>-87</v>
      </c>
    </row>
    <row r="117" spans="1:51" x14ac:dyDescent="0.3">
      <c r="A117">
        <v>-86</v>
      </c>
      <c r="B117" s="1">
        <v>-1.6630000000000001E-12</v>
      </c>
      <c r="C117" s="1">
        <v>1.0000000000000001E-15</v>
      </c>
      <c r="E117" s="1">
        <f t="shared" si="25"/>
        <v>-1.6630000000000001E-12</v>
      </c>
      <c r="F117" s="1">
        <f t="shared" si="26"/>
        <v>-4.4118799999999999E-7</v>
      </c>
      <c r="G117" s="1">
        <f t="shared" si="27"/>
        <v>-4.4323699999999997E-5</v>
      </c>
      <c r="H117" s="1">
        <f t="shared" si="28"/>
        <v>-2.4906700000000001E-4</v>
      </c>
      <c r="I117" s="1">
        <f t="shared" si="29"/>
        <v>-6.0695200000000001E-4</v>
      </c>
      <c r="J117" s="1">
        <f t="shared" si="30"/>
        <v>-1.0086310000000001E-3</v>
      </c>
      <c r="L117">
        <f t="shared" si="31"/>
        <v>4.4118799999999999E-7</v>
      </c>
      <c r="M117">
        <f t="shared" si="32"/>
        <v>4.4323699999999997E-5</v>
      </c>
      <c r="N117">
        <f t="shared" si="33"/>
        <v>2.4906700000000001E-4</v>
      </c>
      <c r="O117">
        <f t="shared" si="34"/>
        <v>6.0695200000000001E-4</v>
      </c>
      <c r="P117">
        <f t="shared" si="35"/>
        <v>1.0086310000000001E-3</v>
      </c>
      <c r="AB117">
        <f>1/((-20*A117)-('S1 D1 300K 50L IDVG'!$CN$30*A117)-((A117)^2/2))</f>
        <v>-1.80021749067529E-4</v>
      </c>
      <c r="AC117">
        <f>1/((-40*A117)-('S1 D1 300K 50L IDVG'!$CN$30*A117)-((A117)^2/2))</f>
        <v>-2.6076405537748284E-4</v>
      </c>
      <c r="AD117">
        <f>1/((-60*A117)-('S1 D1 300K 50L IDVG'!$CN$30*A117)-((A117)^2/2))</f>
        <v>-4.7283908973607384E-4</v>
      </c>
      <c r="AE117">
        <f>1/((-80*A117)-('S1 D1 300K 50L IDVG'!$CN$30*A117)-((A117)^2/2))</f>
        <v>-2.5323868913432156E-3</v>
      </c>
      <c r="AF117">
        <f>1/((-100*A117)-('S1 D1 300K 50L IDVG'!$CN$30*A117)-((A117)^2/2))</f>
        <v>7.5465112380349118E-4</v>
      </c>
      <c r="AL117">
        <f t="shared" si="44"/>
        <v>-3.3366357053462908E-4</v>
      </c>
      <c r="AM117">
        <f t="shared" si="44"/>
        <v>-4.8556106776577304E-2</v>
      </c>
      <c r="AN117">
        <f t="shared" si="44"/>
        <v>-0.49475442464660968</v>
      </c>
      <c r="AO117">
        <f t="shared" si="44"/>
        <v>-6.457204312003749</v>
      </c>
      <c r="AP117">
        <f t="shared" si="44"/>
        <v>3.1977069407414365</v>
      </c>
      <c r="AS117">
        <f t="shared" si="36"/>
        <v>1.1163283813347575E-2</v>
      </c>
      <c r="AT117">
        <f t="shared" si="37"/>
        <v>117.8874782336364</v>
      </c>
      <c r="AU117">
        <f t="shared" si="38"/>
        <v>4.4126067499596902</v>
      </c>
      <c r="AV117">
        <f t="shared" si="39"/>
        <v>2.9218785264018416</v>
      </c>
      <c r="AW117">
        <f t="shared" si="40"/>
        <v>2.2205651611883956</v>
      </c>
      <c r="AY117">
        <f t="shared" si="41"/>
        <v>-86</v>
      </c>
    </row>
    <row r="118" spans="1:51" x14ac:dyDescent="0.3">
      <c r="A118">
        <v>-85</v>
      </c>
      <c r="B118" s="1">
        <v>-1.441E-12</v>
      </c>
      <c r="C118" s="1">
        <v>3.7E-14</v>
      </c>
      <c r="E118" s="1">
        <f t="shared" si="25"/>
        <v>-1.441E-12</v>
      </c>
      <c r="F118" s="1">
        <f t="shared" si="26"/>
        <v>-4.4141700000000001E-7</v>
      </c>
      <c r="G118" s="1">
        <f t="shared" si="27"/>
        <v>-4.4277699999999998E-5</v>
      </c>
      <c r="H118" s="1">
        <f t="shared" si="28"/>
        <v>-2.48846E-4</v>
      </c>
      <c r="I118" s="1">
        <f t="shared" si="29"/>
        <v>-6.0613799999999999E-4</v>
      </c>
      <c r="J118" s="1">
        <f t="shared" si="30"/>
        <v>-1.005988E-3</v>
      </c>
      <c r="L118">
        <f t="shared" si="31"/>
        <v>4.4141700000000001E-7</v>
      </c>
      <c r="M118">
        <f t="shared" si="32"/>
        <v>4.4277699999999998E-5</v>
      </c>
      <c r="N118">
        <f t="shared" si="33"/>
        <v>2.48846E-4</v>
      </c>
      <c r="O118">
        <f t="shared" si="34"/>
        <v>6.0613799999999999E-4</v>
      </c>
      <c r="P118">
        <f t="shared" si="35"/>
        <v>1.005988E-3</v>
      </c>
      <c r="AB118">
        <f>1/((-20*A118)-('S1 D1 300K 50L IDVG'!$CN$30*A118)-((A118)^2/2))</f>
        <v>-1.8356058257453685E-4</v>
      </c>
      <c r="AC118">
        <f>1/((-40*A118)-('S1 D1 300K 50L IDVG'!$CN$30*A118)-((A118)^2/2))</f>
        <v>-2.668237233490596E-4</v>
      </c>
      <c r="AD118">
        <f>1/((-60*A118)-('S1 D1 300K 50L IDVG'!$CN$30*A118)-((A118)^2/2))</f>
        <v>-4.8833068145765542E-4</v>
      </c>
      <c r="AE118">
        <f>1/((-80*A118)-('S1 D1 300K 50L IDVG'!$CN$30*A118)-((A118)^2/2))</f>
        <v>-2.875276069699935E-3</v>
      </c>
      <c r="AF118">
        <f>1/((-100*A118)-('S1 D1 300K 50L IDVG'!$CN$30*A118)-((A118)^2/2))</f>
        <v>7.3953157398287022E-4</v>
      </c>
      <c r="AL118">
        <f t="shared" si="44"/>
        <v>-3.4039925954959088E-4</v>
      </c>
      <c r="AM118">
        <f t="shared" si="44"/>
        <v>-4.9632896202324646E-2</v>
      </c>
      <c r="AN118">
        <f t="shared" si="44"/>
        <v>-0.51051064261659285</v>
      </c>
      <c r="AO118">
        <f t="shared" si="44"/>
        <v>-7.321687455271273</v>
      </c>
      <c r="AP118">
        <f t="shared" si="44"/>
        <v>3.1254290572777794</v>
      </c>
      <c r="AS118">
        <f t="shared" si="36"/>
        <v>1.1169078150440281E-2</v>
      </c>
      <c r="AT118">
        <f t="shared" si="37"/>
        <v>117.76513231037758</v>
      </c>
      <c r="AU118">
        <f t="shared" si="38"/>
        <v>4.4086913934823517</v>
      </c>
      <c r="AV118">
        <f t="shared" si="39"/>
        <v>2.9179599148469064</v>
      </c>
      <c r="AW118">
        <f t="shared" si="40"/>
        <v>2.214746428945364</v>
      </c>
      <c r="AY118">
        <f t="shared" si="41"/>
        <v>-85</v>
      </c>
    </row>
    <row r="119" spans="1:51" x14ac:dyDescent="0.3">
      <c r="A119">
        <v>-84</v>
      </c>
      <c r="B119" s="1">
        <v>-1.315E-12</v>
      </c>
      <c r="C119" s="1">
        <v>2.0999999999999999E-14</v>
      </c>
      <c r="E119" s="1">
        <f t="shared" si="25"/>
        <v>-1.315E-12</v>
      </c>
      <c r="F119" s="1">
        <f t="shared" si="26"/>
        <v>-4.40494E-7</v>
      </c>
      <c r="G119" s="1">
        <f t="shared" si="27"/>
        <v>-4.4233000000000002E-5</v>
      </c>
      <c r="H119" s="1">
        <f t="shared" si="28"/>
        <v>-2.4865100000000002E-4</v>
      </c>
      <c r="I119" s="1">
        <f t="shared" si="29"/>
        <v>-6.0536200000000002E-4</v>
      </c>
      <c r="J119" s="1">
        <f t="shared" si="30"/>
        <v>-1.002993E-3</v>
      </c>
      <c r="L119">
        <f t="shared" si="31"/>
        <v>4.40494E-7</v>
      </c>
      <c r="M119">
        <f t="shared" si="32"/>
        <v>4.4233000000000002E-5</v>
      </c>
      <c r="N119">
        <f t="shared" si="33"/>
        <v>2.4865100000000002E-4</v>
      </c>
      <c r="O119">
        <f t="shared" si="34"/>
        <v>6.0536200000000002E-4</v>
      </c>
      <c r="P119">
        <f t="shared" si="35"/>
        <v>1.002993E-3</v>
      </c>
      <c r="AB119">
        <f>1/((-20*A119)-('S1 D1 300K 50L IDVG'!$CN$30*A119)-((A119)^2/2))</f>
        <v>-1.8720628462857766E-4</v>
      </c>
      <c r="AC119">
        <f>1/((-40*A119)-('S1 D1 300K 50L IDVG'!$CN$30*A119)-((A119)^2/2))</f>
        <v>-2.7309711983597012E-4</v>
      </c>
      <c r="AD119">
        <f>1/((-60*A119)-('S1 D1 300K 50L IDVG'!$CN$30*A119)-((A119)^2/2))</f>
        <v>-5.0461699019584052E-4</v>
      </c>
      <c r="AE119">
        <f>1/((-80*A119)-('S1 D1 300K 50L IDVG'!$CN$30*A119)-((A119)^2/2))</f>
        <v>-3.3145397634347729E-3</v>
      </c>
      <c r="AF119">
        <f>1/((-100*A119)-('S1 D1 300K 50L IDVG'!$CN$30*A119)-((A119)^2/2))</f>
        <v>7.2553198435177995E-4</v>
      </c>
      <c r="AL119">
        <f t="shared" si="44"/>
        <v>-3.4643403000061425E-4</v>
      </c>
      <c r="AM119">
        <f t="shared" si="44"/>
        <v>-5.0748550217214188E-2</v>
      </c>
      <c r="AN119">
        <f t="shared" si="44"/>
        <v>-0.52712328808436804</v>
      </c>
      <c r="AO119">
        <f t="shared" si="44"/>
        <v>-8.429435924655893</v>
      </c>
      <c r="AP119">
        <f t="shared" si="44"/>
        <v>3.0571348031069681</v>
      </c>
      <c r="AS119">
        <f t="shared" si="36"/>
        <v>1.114572368259501E-2</v>
      </c>
      <c r="AT119">
        <f t="shared" si="37"/>
        <v>117.64624398929782</v>
      </c>
      <c r="AU119">
        <f t="shared" si="38"/>
        <v>4.4052366671788192</v>
      </c>
      <c r="AV119">
        <f t="shared" si="39"/>
        <v>2.9142242360181232</v>
      </c>
      <c r="AW119">
        <f t="shared" si="40"/>
        <v>2.2081527463619821</v>
      </c>
      <c r="AY119">
        <f t="shared" si="41"/>
        <v>-84</v>
      </c>
    </row>
    <row r="120" spans="1:51" x14ac:dyDescent="0.3">
      <c r="A120">
        <v>-83</v>
      </c>
      <c r="B120" s="1">
        <v>-1.0930000000000001E-12</v>
      </c>
      <c r="C120" s="1">
        <v>2.6999999999999999E-14</v>
      </c>
      <c r="E120" s="1">
        <f t="shared" si="25"/>
        <v>-1.0930000000000001E-12</v>
      </c>
      <c r="F120" s="1">
        <f t="shared" si="26"/>
        <v>-4.39581E-7</v>
      </c>
      <c r="G120" s="1">
        <f t="shared" si="27"/>
        <v>-4.4181200000000003E-5</v>
      </c>
      <c r="H120" s="1">
        <f t="shared" si="28"/>
        <v>-2.4838900000000001E-4</v>
      </c>
      <c r="I120" s="1">
        <f t="shared" si="29"/>
        <v>-6.0450300000000005E-4</v>
      </c>
      <c r="J120" s="1">
        <f t="shared" si="30"/>
        <v>-1.000112E-3</v>
      </c>
      <c r="L120">
        <f t="shared" si="31"/>
        <v>4.39581E-7</v>
      </c>
      <c r="M120">
        <f t="shared" si="32"/>
        <v>4.4181200000000003E-5</v>
      </c>
      <c r="N120">
        <f t="shared" si="33"/>
        <v>2.4838900000000001E-4</v>
      </c>
      <c r="O120">
        <f t="shared" si="34"/>
        <v>6.0450300000000005E-4</v>
      </c>
      <c r="P120">
        <f t="shared" si="35"/>
        <v>1.000112E-3</v>
      </c>
      <c r="AB120">
        <f>1/((-20*A120)-('S1 D1 300K 50L IDVG'!$CN$30*A120)-((A120)^2/2))</f>
        <v>-1.9096326199040793E-4</v>
      </c>
      <c r="AC120">
        <f>1/((-40*A120)-('S1 D1 300K 50L IDVG'!$CN$30*A120)-((A120)^2/2))</f>
        <v>-2.7959441663702494E-4</v>
      </c>
      <c r="AD120">
        <f>1/((-60*A120)-('S1 D1 300K 50L IDVG'!$CN$30*A120)-((A120)^2/2))</f>
        <v>-5.2175473779638814E-4</v>
      </c>
      <c r="AE120">
        <f>1/((-80*A120)-('S1 D1 300K 50L IDVG'!$CN$30*A120)-((A120)^2/2))</f>
        <v>-3.8969743940744238E-3</v>
      </c>
      <c r="AF120">
        <f>1/((-100*A120)-('S1 D1 300K 50L IDVG'!$CN$30*A120)-((A120)^2/2))</f>
        <v>7.1255996175395629E-4</v>
      </c>
      <c r="AL120">
        <f t="shared" si="44"/>
        <v>-3.5265403859208454E-4</v>
      </c>
      <c r="AM120">
        <f t="shared" si="44"/>
        <v>-5.1895072920380717E-2</v>
      </c>
      <c r="AN120">
        <f t="shared" si="44"/>
        <v>-0.54445110668241414</v>
      </c>
      <c r="AO120">
        <f t="shared" si="44"/>
        <v>-9.8966027310001419</v>
      </c>
      <c r="AP120">
        <f t="shared" si="44"/>
        <v>2.9938509757526455</v>
      </c>
      <c r="AS120">
        <f t="shared" si="36"/>
        <v>1.1122622242570379E-2</v>
      </c>
      <c r="AT120">
        <f t="shared" si="37"/>
        <v>117.50847184093244</v>
      </c>
      <c r="AU120">
        <f t="shared" si="38"/>
        <v>4.400594932350482</v>
      </c>
      <c r="AV120">
        <f t="shared" si="39"/>
        <v>2.9100889936032712</v>
      </c>
      <c r="AW120">
        <f t="shared" si="40"/>
        <v>2.2018100420138271</v>
      </c>
      <c r="AY120">
        <f t="shared" si="41"/>
        <v>-83</v>
      </c>
    </row>
    <row r="121" spans="1:51" x14ac:dyDescent="0.3">
      <c r="A121">
        <v>-82</v>
      </c>
      <c r="B121" s="1">
        <v>-9.9799999999999999E-13</v>
      </c>
      <c r="C121" s="1">
        <v>1.3E-14</v>
      </c>
      <c r="E121" s="1">
        <f t="shared" si="25"/>
        <v>-9.9799999999999999E-13</v>
      </c>
      <c r="F121" s="1">
        <f t="shared" si="26"/>
        <v>-4.40358E-7</v>
      </c>
      <c r="G121" s="1">
        <f t="shared" si="27"/>
        <v>-4.4141499999999997E-5</v>
      </c>
      <c r="H121" s="1">
        <f t="shared" si="28"/>
        <v>-2.4814500000000002E-4</v>
      </c>
      <c r="I121" s="1">
        <f t="shared" si="29"/>
        <v>-6.0379900000000002E-4</v>
      </c>
      <c r="J121" s="1">
        <f t="shared" si="30"/>
        <v>-9.9737900000000006E-4</v>
      </c>
      <c r="L121">
        <f t="shared" si="31"/>
        <v>4.40358E-7</v>
      </c>
      <c r="M121">
        <f t="shared" si="32"/>
        <v>4.4141499999999997E-5</v>
      </c>
      <c r="N121">
        <f t="shared" si="33"/>
        <v>2.4814500000000002E-4</v>
      </c>
      <c r="O121">
        <f t="shared" si="34"/>
        <v>6.0379900000000002E-4</v>
      </c>
      <c r="P121">
        <f t="shared" si="35"/>
        <v>9.9737900000000006E-4</v>
      </c>
      <c r="AB121">
        <f>1/((-20*A121)-('S1 D1 300K 50L IDVG'!$CN$30*A121)-((A121)^2/2))</f>
        <v>-1.9483615398057212E-4</v>
      </c>
      <c r="AC121">
        <f>1/((-40*A121)-('S1 D1 300K 50L IDVG'!$CN$30*A121)-((A121)^2/2))</f>
        <v>-2.8632639802709647E-4</v>
      </c>
      <c r="AD121">
        <f>1/((-60*A121)-('S1 D1 300K 50L IDVG'!$CN$30*A121)-((A121)^2/2))</f>
        <v>-5.3980592178550012E-4</v>
      </c>
      <c r="AE121">
        <f>1/((-80*A121)-('S1 D1 300K 50L IDVG'!$CN$30*A121)-((A121)^2/2))</f>
        <v>-4.705491425278611E-3</v>
      </c>
      <c r="AF121">
        <f>1/((-100*A121)-('S1 D1 300K 50L IDVG'!$CN$30*A121)-((A121)^2/2))</f>
        <v>7.0053405774718187E-4</v>
      </c>
      <c r="AL121">
        <f t="shared" si="44"/>
        <v>-3.6044214308890725E-4</v>
      </c>
      <c r="AM121">
        <f t="shared" si="44"/>
        <v>-5.3096830980280937E-2</v>
      </c>
      <c r="AN121">
        <f t="shared" si="44"/>
        <v>-0.56273418417824494</v>
      </c>
      <c r="AO121">
        <f t="shared" si="44"/>
        <v>-11.935964000530523</v>
      </c>
      <c r="AP121">
        <f t="shared" si="44"/>
        <v>2.9352804261151633</v>
      </c>
      <c r="AS121">
        <f t="shared" si="36"/>
        <v>1.1142282504234276E-2</v>
      </c>
      <c r="AT121">
        <f t="shared" si="37"/>
        <v>117.4028819897721</v>
      </c>
      <c r="AU121">
        <f t="shared" si="38"/>
        <v>4.3962720953347789</v>
      </c>
      <c r="AV121">
        <f t="shared" si="39"/>
        <v>2.9066999241503542</v>
      </c>
      <c r="AW121">
        <f t="shared" si="40"/>
        <v>2.1957931690587746</v>
      </c>
      <c r="AY121">
        <f t="shared" si="41"/>
        <v>-82</v>
      </c>
    </row>
    <row r="122" spans="1:51" x14ac:dyDescent="0.3">
      <c r="A122">
        <v>-81</v>
      </c>
      <c r="B122" s="1">
        <v>-8.0300000000000001E-13</v>
      </c>
      <c r="C122" s="1">
        <v>-1.7E-14</v>
      </c>
      <c r="E122" s="1">
        <f t="shared" si="25"/>
        <v>-8.0300000000000001E-13</v>
      </c>
      <c r="F122" s="1">
        <f t="shared" si="26"/>
        <v>-4.3922100000000001E-7</v>
      </c>
      <c r="G122" s="1">
        <f t="shared" si="27"/>
        <v>-4.41058E-5</v>
      </c>
      <c r="H122" s="1">
        <f t="shared" si="28"/>
        <v>-2.4790000000000001E-4</v>
      </c>
      <c r="I122" s="1">
        <f t="shared" si="29"/>
        <v>-6.0288699999999998E-4</v>
      </c>
      <c r="J122" s="1">
        <f t="shared" si="30"/>
        <v>-9.9374399999999996E-4</v>
      </c>
      <c r="L122">
        <f t="shared" si="31"/>
        <v>4.3922100000000001E-7</v>
      </c>
      <c r="M122">
        <f t="shared" si="32"/>
        <v>4.41058E-5</v>
      </c>
      <c r="N122">
        <f t="shared" si="33"/>
        <v>2.4790000000000001E-4</v>
      </c>
      <c r="O122">
        <f t="shared" si="34"/>
        <v>6.0288699999999998E-4</v>
      </c>
      <c r="P122">
        <f t="shared" si="35"/>
        <v>9.9374399999999996E-4</v>
      </c>
      <c r="AB122">
        <f>1/((-20*A122)-('S1 D1 300K 50L IDVG'!$CN$30*A122)-((A122)^2/2))</f>
        <v>-1.9882984755215403E-4</v>
      </c>
      <c r="AC122">
        <f>1/((-40*A122)-('S1 D1 300K 50L IDVG'!$CN$30*A122)-((A122)^2/2))</f>
        <v>-2.9330450555654621E-4</v>
      </c>
      <c r="AD122">
        <f>1/((-60*A122)-('S1 D1 300K 50L IDVG'!$CN$30*A122)-((A122)^2/2))</f>
        <v>-5.5883842843749347E-4</v>
      </c>
      <c r="AE122">
        <f>1/((-80*A122)-('S1 D1 300K 50L IDVG'!$CN$30*A122)-((A122)^2/2))</f>
        <v>-5.9022826727679212E-3</v>
      </c>
      <c r="AF122">
        <f>1/((-100*A122)-('S1 D1 300K 50L IDVG'!$CN$30*A122)-((A122)^2/2))</f>
        <v>6.893822605170875E-4</v>
      </c>
      <c r="AL122">
        <f t="shared" si="44"/>
        <v>-3.6688064460081628E-4</v>
      </c>
      <c r="AM122">
        <f t="shared" si="44"/>
        <v>-5.4346873239765552E-2</v>
      </c>
      <c r="AN122">
        <f t="shared" si="44"/>
        <v>-0.58199990524119727</v>
      </c>
      <c r="AO122">
        <f t="shared" si="44"/>
        <v>-14.949134480425029</v>
      </c>
      <c r="AP122">
        <f t="shared" si="44"/>
        <v>2.8780262303003745</v>
      </c>
      <c r="AS122">
        <f t="shared" si="36"/>
        <v>1.1113513241027261E-2</v>
      </c>
      <c r="AT122">
        <f t="shared" si="37"/>
        <v>117.30793091454731</v>
      </c>
      <c r="AU122">
        <f t="shared" si="38"/>
        <v>4.3919315417739293</v>
      </c>
      <c r="AV122">
        <f t="shared" si="39"/>
        <v>2.9023095387227111</v>
      </c>
      <c r="AW122">
        <f t="shared" si="40"/>
        <v>2.1877904858565729</v>
      </c>
      <c r="AY122">
        <f t="shared" si="41"/>
        <v>-81</v>
      </c>
    </row>
    <row r="123" spans="1:51" x14ac:dyDescent="0.3">
      <c r="A123">
        <v>-80</v>
      </c>
      <c r="B123" s="1">
        <v>-6.8600000000000001E-13</v>
      </c>
      <c r="C123" s="1">
        <v>1.1999999999999999E-14</v>
      </c>
      <c r="E123" s="1">
        <f t="shared" si="25"/>
        <v>-6.8600000000000001E-13</v>
      </c>
      <c r="F123" s="1">
        <f t="shared" si="26"/>
        <v>-4.3872899999999998E-7</v>
      </c>
      <c r="G123" s="1">
        <f t="shared" si="27"/>
        <v>-4.4041000000000001E-5</v>
      </c>
      <c r="H123" s="1">
        <f t="shared" si="28"/>
        <v>-2.4760899999999998E-4</v>
      </c>
      <c r="I123" s="1">
        <f t="shared" si="29"/>
        <v>-6.0200800000000001E-4</v>
      </c>
      <c r="J123" s="1">
        <f t="shared" si="30"/>
        <v>-9.9013700000000009E-4</v>
      </c>
      <c r="L123">
        <f t="shared" si="31"/>
        <v>4.3872899999999998E-7</v>
      </c>
      <c r="M123">
        <f t="shared" si="32"/>
        <v>4.4041000000000001E-5</v>
      </c>
      <c r="N123">
        <f t="shared" si="33"/>
        <v>2.4760899999999998E-4</v>
      </c>
      <c r="O123">
        <f t="shared" si="34"/>
        <v>6.0200800000000001E-4</v>
      </c>
      <c r="P123">
        <f t="shared" si="35"/>
        <v>9.9013700000000009E-4</v>
      </c>
      <c r="AB123">
        <f>1/((-20*A123)-('S1 D1 300K 50L IDVG'!$CN$30*A123)-((A123)^2/2))</f>
        <v>-2.0294949352935476E-4</v>
      </c>
      <c r="AC123">
        <f>1/((-40*A123)-('S1 D1 300K 50L IDVG'!$CN$30*A123)-((A123)^2/2))</f>
        <v>-3.0054088672126496E-4</v>
      </c>
      <c r="AD123">
        <f>1/((-60*A123)-('S1 D1 300K 50L IDVG'!$CN$30*A123)-((A123)^2/2))</f>
        <v>-5.7892673225493118E-4</v>
      </c>
      <c r="AE123">
        <f>1/((-80*A123)-('S1 D1 300K 50L IDVG'!$CN$30*A123)-((A123)^2/2))</f>
        <v>-7.8533437146545374E-3</v>
      </c>
      <c r="AF123">
        <f>1/((-100*A123)-('S1 D1 300K 50L IDVG'!$CN$30*A123)-((A123)^2/2))</f>
        <v>6.7904073400771692E-4</v>
      </c>
      <c r="AL123">
        <f t="shared" si="44"/>
        <v>-3.740627295454974E-4</v>
      </c>
      <c r="AM123">
        <f t="shared" si="44"/>
        <v>-5.5605898098021973E-2</v>
      </c>
      <c r="AN123">
        <f t="shared" si="44"/>
        <v>-0.60221303899180445</v>
      </c>
      <c r="AO123">
        <f t="shared" si="44"/>
        <v>-19.861726285119616</v>
      </c>
      <c r="AP123">
        <f t="shared" si="44"/>
        <v>2.8245628425608822</v>
      </c>
      <c r="AS123">
        <f t="shared" si="36"/>
        <v>1.1101064272251666E-2</v>
      </c>
      <c r="AT123">
        <f t="shared" si="37"/>
        <v>117.1355827443914</v>
      </c>
      <c r="AU123">
        <f t="shared" si="38"/>
        <v>4.3867760271363476</v>
      </c>
      <c r="AV123">
        <f t="shared" si="39"/>
        <v>2.8980780159256745</v>
      </c>
      <c r="AW123">
        <f t="shared" si="40"/>
        <v>2.1798494464314446</v>
      </c>
      <c r="AY123">
        <f t="shared" si="41"/>
        <v>-80</v>
      </c>
    </row>
    <row r="124" spans="1:51" x14ac:dyDescent="0.3">
      <c r="A124">
        <v>-79</v>
      </c>
      <c r="B124" s="1">
        <v>-5.45E-13</v>
      </c>
      <c r="C124" s="1">
        <v>2.2000000000000001E-14</v>
      </c>
      <c r="E124" s="1">
        <f t="shared" si="25"/>
        <v>-5.45E-13</v>
      </c>
      <c r="F124" s="1">
        <f t="shared" si="26"/>
        <v>-4.3830699999999998E-7</v>
      </c>
      <c r="G124" s="1">
        <f t="shared" si="27"/>
        <v>-4.4010100000000001E-5</v>
      </c>
      <c r="H124" s="1">
        <f t="shared" si="28"/>
        <v>-2.4736199999999999E-4</v>
      </c>
      <c r="I124" s="1">
        <f t="shared" si="29"/>
        <v>-6.0107300000000004E-4</v>
      </c>
      <c r="J124" s="1">
        <f t="shared" si="30"/>
        <v>-9.864889999999999E-4</v>
      </c>
      <c r="L124">
        <f t="shared" si="31"/>
        <v>4.3830699999999998E-7</v>
      </c>
      <c r="M124">
        <f t="shared" si="32"/>
        <v>4.4010100000000001E-5</v>
      </c>
      <c r="N124">
        <f t="shared" si="33"/>
        <v>2.4736199999999999E-4</v>
      </c>
      <c r="O124">
        <f t="shared" si="34"/>
        <v>6.0107300000000004E-4</v>
      </c>
      <c r="P124">
        <f t="shared" si="35"/>
        <v>9.864889999999999E-4</v>
      </c>
      <c r="AB124">
        <f>1/((-20*A124)-('S1 D1 300K 50L IDVG'!$CN$30*A124)-((A124)^2/2))</f>
        <v>-2.0720052411725057E-4</v>
      </c>
      <c r="AC124">
        <f>1/((-40*A124)-('S1 D1 300K 50L IDVG'!$CN$30*A124)-((A124)^2/2))</f>
        <v>-3.0804844789033599E-4</v>
      </c>
      <c r="AD124">
        <f>1/((-60*A124)-('S1 D1 300K 50L IDVG'!$CN$30*A124)-((A124)^2/2))</f>
        <v>-6.0015269631237512E-4</v>
      </c>
      <c r="AE124">
        <f>1/((-80*A124)-('S1 D1 300K 50L IDVG'!$CN$30*A124)-((A124)^2/2))</f>
        <v>-1.1595195291167301E-2</v>
      </c>
      <c r="AF124">
        <f>1/((-100*A124)-('S1 D1 300K 50L IDVG'!$CN$30*A124)-((A124)^2/2))</f>
        <v>6.6945275863271097E-4</v>
      </c>
      <c r="AL124">
        <f t="shared" si="44"/>
        <v>-3.8153060460720451E-4</v>
      </c>
      <c r="AM124">
        <f t="shared" si="44"/>
        <v>-5.695495391836243E-2</v>
      </c>
      <c r="AN124">
        <f t="shared" si="44"/>
        <v>-0.62367002269903382</v>
      </c>
      <c r="AO124">
        <f t="shared" si="44"/>
        <v>-29.279618391740737</v>
      </c>
      <c r="AP124">
        <f t="shared" si="44"/>
        <v>2.7744206417374917</v>
      </c>
      <c r="AS124">
        <f t="shared" si="36"/>
        <v>1.1090386498220566E-2</v>
      </c>
      <c r="AT124">
        <f t="shared" si="37"/>
        <v>117.05339820028928</v>
      </c>
      <c r="AU124">
        <f t="shared" si="38"/>
        <v>4.3824000404852059</v>
      </c>
      <c r="AV124">
        <f t="shared" si="39"/>
        <v>2.893576908058519</v>
      </c>
      <c r="AW124">
        <f t="shared" si="40"/>
        <v>2.171818142904173</v>
      </c>
      <c r="AY124">
        <f t="shared" si="41"/>
        <v>-79</v>
      </c>
    </row>
    <row r="125" spans="1:51" x14ac:dyDescent="0.3">
      <c r="A125">
        <v>-78</v>
      </c>
      <c r="B125" s="1">
        <v>-4.6600000000000003E-13</v>
      </c>
      <c r="C125" s="1">
        <v>1.7999999999999999E-14</v>
      </c>
      <c r="E125" s="1">
        <f t="shared" si="25"/>
        <v>-4.6600000000000003E-13</v>
      </c>
      <c r="F125" s="1">
        <f t="shared" si="26"/>
        <v>-4.3803600000000002E-7</v>
      </c>
      <c r="G125" s="1">
        <f t="shared" si="27"/>
        <v>-4.3959699999999999E-5</v>
      </c>
      <c r="H125" s="1">
        <f t="shared" si="28"/>
        <v>-2.4720100000000001E-4</v>
      </c>
      <c r="I125" s="1">
        <f t="shared" si="29"/>
        <v>-6.0012100000000001E-4</v>
      </c>
      <c r="J125" s="1">
        <f t="shared" si="30"/>
        <v>-9.82522E-4</v>
      </c>
      <c r="L125">
        <f t="shared" si="31"/>
        <v>4.3803600000000002E-7</v>
      </c>
      <c r="M125">
        <f t="shared" si="32"/>
        <v>4.3959699999999999E-5</v>
      </c>
      <c r="N125">
        <f t="shared" si="33"/>
        <v>2.4720100000000001E-4</v>
      </c>
      <c r="O125">
        <f t="shared" si="34"/>
        <v>6.0012100000000001E-4</v>
      </c>
      <c r="P125">
        <f t="shared" si="35"/>
        <v>9.82522E-4</v>
      </c>
      <c r="AB125">
        <f>1/((-20*A125)-('S1 D1 300K 50L IDVG'!$CN$30*A125)-((A125)^2/2))</f>
        <v>-2.1158867179902697E-4</v>
      </c>
      <c r="AC125">
        <f>1/((-40*A125)-('S1 D1 300K 50L IDVG'!$CN$30*A125)-((A125)^2/2))</f>
        <v>-3.1584091192242295E-4</v>
      </c>
      <c r="AD125">
        <f>1/((-60*A125)-('S1 D1 300K 50L IDVG'!$CN$30*A125)-((A125)^2/2))</f>
        <v>-6.2260649073385584E-4</v>
      </c>
      <c r="AE125">
        <f>1/((-80*A125)-('S1 D1 300K 50L IDVG'!$CN$30*A125)-((A125)^2/2))</f>
        <v>-2.1668031288467948E-2</v>
      </c>
      <c r="AF125">
        <f>1/((-100*A125)-('S1 D1 300K 50L IDVG'!$CN$30*A125)-((A125)^2/2))</f>
        <v>6.6056783734888785E-4</v>
      </c>
      <c r="AL125">
        <f t="shared" si="44"/>
        <v>-3.8936986929807312E-4</v>
      </c>
      <c r="AM125">
        <f t="shared" si="44"/>
        <v>-5.8328825197631169E-2</v>
      </c>
      <c r="AN125">
        <f t="shared" si="44"/>
        <v>-0.64658256792135271</v>
      </c>
      <c r="AO125">
        <f t="shared" si="44"/>
        <v>-54.628390198628651</v>
      </c>
      <c r="AP125">
        <f t="shared" si="44"/>
        <v>2.7265899678318726</v>
      </c>
      <c r="AS125">
        <f t="shared" si="36"/>
        <v>1.1083529444281166E-2</v>
      </c>
      <c r="AT125">
        <f t="shared" si="37"/>
        <v>116.91934962350135</v>
      </c>
      <c r="AU125">
        <f t="shared" si="38"/>
        <v>4.3795476767166477</v>
      </c>
      <c r="AV125">
        <f t="shared" si="39"/>
        <v>2.8889939618665061</v>
      </c>
      <c r="AW125">
        <f t="shared" si="40"/>
        <v>2.1630845406309587</v>
      </c>
      <c r="AY125">
        <f t="shared" si="41"/>
        <v>-78</v>
      </c>
    </row>
    <row r="126" spans="1:51" x14ac:dyDescent="0.3">
      <c r="A126">
        <v>-77</v>
      </c>
      <c r="B126" s="1">
        <v>-3.0400000000000002E-13</v>
      </c>
      <c r="C126" s="1">
        <v>1.9000000000000001E-14</v>
      </c>
      <c r="E126" s="1">
        <f t="shared" si="25"/>
        <v>-3.0400000000000002E-13</v>
      </c>
      <c r="F126" s="1">
        <f t="shared" si="26"/>
        <v>-4.3740100000000001E-7</v>
      </c>
      <c r="G126" s="1">
        <f t="shared" si="27"/>
        <v>-4.3941099999999998E-5</v>
      </c>
      <c r="H126" s="1">
        <f t="shared" si="28"/>
        <v>-2.46918E-4</v>
      </c>
      <c r="I126" s="1">
        <f t="shared" si="29"/>
        <v>-5.9917100000000001E-4</v>
      </c>
      <c r="J126" s="1">
        <f t="shared" si="30"/>
        <v>-9.7838200000000008E-4</v>
      </c>
      <c r="L126">
        <f t="shared" si="31"/>
        <v>4.3740100000000001E-7</v>
      </c>
      <c r="M126">
        <f t="shared" si="32"/>
        <v>4.3941099999999998E-5</v>
      </c>
      <c r="N126">
        <f t="shared" si="33"/>
        <v>2.46918E-4</v>
      </c>
      <c r="O126">
        <f t="shared" si="34"/>
        <v>5.9917100000000001E-4</v>
      </c>
      <c r="P126">
        <f t="shared" si="35"/>
        <v>9.7838200000000008E-4</v>
      </c>
      <c r="AB126">
        <f>1/((-20*A126)-('S1 D1 300K 50L IDVG'!$CN$30*A126)-((A126)^2/2))</f>
        <v>-2.1611998974921579E-4</v>
      </c>
      <c r="AC126">
        <f>1/((-40*A126)-('S1 D1 300K 50L IDVG'!$CN$30*A126)-((A126)^2/2))</f>
        <v>-3.2393288095172609E-4</v>
      </c>
      <c r="AD126">
        <f>1/((-60*A126)-('S1 D1 300K 50L IDVG'!$CN$30*A126)-((A126)^2/2))</f>
        <v>-6.4638765002583026E-4</v>
      </c>
      <c r="AE126">
        <f>1/((-80*A126)-('S1 D1 300K 50L IDVG'!$CN$30*A126)-((A126)^2/2))</f>
        <v>-0.14165789264975498</v>
      </c>
      <c r="AF126">
        <f>1/((-100*A126)-('S1 D1 300K 50L IDVG'!$CN$30*A126)-((A126)^2/2))</f>
        <v>6.5234093816457723E-4</v>
      </c>
      <c r="AL126">
        <f t="shared" si="44"/>
        <v>-3.971319555921492E-4</v>
      </c>
      <c r="AM126">
        <f t="shared" si="44"/>
        <v>-5.9797920663544668E-2</v>
      </c>
      <c r="AN126">
        <f t="shared" si="44"/>
        <v>-0.67051102814765473</v>
      </c>
      <c r="AO126">
        <f t="shared" si="44"/>
        <v>-356.5756532969063</v>
      </c>
      <c r="AP126">
        <f t="shared" si="44"/>
        <v>2.6812864437399289</v>
      </c>
      <c r="AS126">
        <f t="shared" si="36"/>
        <v>1.1067462177670387E-2</v>
      </c>
      <c r="AT126">
        <f t="shared" si="37"/>
        <v>116.86987931540104</v>
      </c>
      <c r="AU126">
        <f t="shared" si="38"/>
        <v>4.3745338944402379</v>
      </c>
      <c r="AV126">
        <f t="shared" si="39"/>
        <v>2.884420643712712</v>
      </c>
      <c r="AW126">
        <f t="shared" si="40"/>
        <v>2.1539700678779701</v>
      </c>
      <c r="AY126">
        <f t="shared" si="41"/>
        <v>-77</v>
      </c>
    </row>
    <row r="127" spans="1:51" x14ac:dyDescent="0.3">
      <c r="A127">
        <v>-76</v>
      </c>
      <c r="B127" s="1">
        <v>-1.49E-13</v>
      </c>
      <c r="C127" s="1">
        <v>4.1000000000000002E-14</v>
      </c>
      <c r="E127" s="1">
        <f t="shared" si="25"/>
        <v>-1.49E-13</v>
      </c>
      <c r="F127" s="1">
        <f t="shared" si="26"/>
        <v>-4.3662400000000001E-7</v>
      </c>
      <c r="G127" s="1">
        <f t="shared" si="27"/>
        <v>-4.3876199999999998E-5</v>
      </c>
      <c r="H127" s="1">
        <f t="shared" si="28"/>
        <v>-2.4668999999999998E-4</v>
      </c>
      <c r="I127" s="1">
        <f t="shared" si="29"/>
        <v>-5.9820100000000003E-4</v>
      </c>
      <c r="J127" s="1">
        <f t="shared" si="30"/>
        <v>-9.7424399999999998E-4</v>
      </c>
      <c r="L127">
        <f t="shared" si="31"/>
        <v>4.3662400000000001E-7</v>
      </c>
      <c r="M127">
        <f t="shared" si="32"/>
        <v>4.3876199999999998E-5</v>
      </c>
      <c r="N127">
        <f t="shared" si="33"/>
        <v>2.4668999999999998E-4</v>
      </c>
      <c r="O127">
        <f t="shared" si="34"/>
        <v>5.9820100000000003E-4</v>
      </c>
      <c r="P127">
        <f t="shared" si="35"/>
        <v>9.7424399999999998E-4</v>
      </c>
      <c r="AB127">
        <f>1/((-20*A127)-('S1 D1 300K 50L IDVG'!$CN$30*A127)-((A127)^2/2))</f>
        <v>-2.2080087390515584E-4</v>
      </c>
      <c r="AC127">
        <f>1/((-40*A127)-('S1 D1 300K 50L IDVG'!$CN$30*A127)-((A127)^2/2))</f>
        <v>-3.3233990488055332E-4</v>
      </c>
      <c r="AD127">
        <f>1/((-60*A127)-('S1 D1 300K 50L IDVG'!$CN$30*A127)-((A127)^2/2))</f>
        <v>-6.7160629423354361E-4</v>
      </c>
      <c r="AE127">
        <f>1/((-80*A127)-('S1 D1 300K 50L IDVG'!$CN$30*A127)-((A127)^2/2))</f>
        <v>3.222436617463826E-2</v>
      </c>
      <c r="AF127">
        <f>1/((-100*A127)-('S1 D1 300K 50L IDVG'!$CN$30*A127)-((A127)^2/2))</f>
        <v>6.4473184983960511E-4</v>
      </c>
      <c r="AL127">
        <f t="shared" si="44"/>
        <v>-4.0501258326394008E-4</v>
      </c>
      <c r="AM127">
        <f t="shared" si="44"/>
        <v>-6.1259242633794564E-2</v>
      </c>
      <c r="AN127">
        <f t="shared" si="44"/>
        <v>-0.6960275452715794</v>
      </c>
      <c r="AO127">
        <f t="shared" si="44"/>
        <v>80.982586416197123</v>
      </c>
      <c r="AP127">
        <f t="shared" si="44"/>
        <v>2.6388031222858106</v>
      </c>
      <c r="AS127">
        <f t="shared" si="36"/>
        <v>1.1047801916006491E-2</v>
      </c>
      <c r="AT127">
        <f t="shared" si="37"/>
        <v>116.69726517584672</v>
      </c>
      <c r="AU127">
        <f t="shared" si="38"/>
        <v>4.3704945221468758</v>
      </c>
      <c r="AV127">
        <f t="shared" si="39"/>
        <v>2.8797510451767327</v>
      </c>
      <c r="AW127">
        <f t="shared" si="40"/>
        <v>2.1448599982519148</v>
      </c>
      <c r="AY127">
        <f t="shared" si="41"/>
        <v>-76</v>
      </c>
    </row>
    <row r="128" spans="1:51" x14ac:dyDescent="0.3">
      <c r="A128">
        <v>-75</v>
      </c>
      <c r="B128" s="1">
        <v>-1.1E-13</v>
      </c>
      <c r="C128" s="1">
        <v>5.9999999999999997E-15</v>
      </c>
      <c r="E128" s="1">
        <f t="shared" si="25"/>
        <v>-1.1E-13</v>
      </c>
      <c r="F128" s="1">
        <f t="shared" si="26"/>
        <v>-4.37059E-7</v>
      </c>
      <c r="G128" s="1">
        <f t="shared" si="27"/>
        <v>-4.3846700000000002E-5</v>
      </c>
      <c r="H128" s="1">
        <f t="shared" si="28"/>
        <v>-2.4644100000000002E-4</v>
      </c>
      <c r="I128" s="1">
        <f t="shared" si="29"/>
        <v>-5.9710799999999995E-4</v>
      </c>
      <c r="J128" s="1">
        <f t="shared" si="30"/>
        <v>-9.6962100000000005E-4</v>
      </c>
      <c r="L128">
        <f t="shared" si="31"/>
        <v>4.37059E-7</v>
      </c>
      <c r="M128">
        <f t="shared" si="32"/>
        <v>4.3846700000000002E-5</v>
      </c>
      <c r="N128">
        <f t="shared" si="33"/>
        <v>2.4644100000000002E-4</v>
      </c>
      <c r="O128">
        <f t="shared" si="34"/>
        <v>5.9710799999999995E-4</v>
      </c>
      <c r="P128">
        <f t="shared" si="35"/>
        <v>9.6962100000000005E-4</v>
      </c>
      <c r="AB128">
        <f>1/((-20*A128)-('S1 D1 300K 50L IDVG'!$CN$30*A128)-((A128)^2/2))</f>
        <v>-2.2563808685424535E-4</v>
      </c>
      <c r="AC128">
        <f>1/((-40*A128)-('S1 D1 300K 50L IDVG'!$CN$30*A128)-((A128)^2/2))</f>
        <v>-3.410785561791543E-4</v>
      </c>
      <c r="AD128">
        <f>1/((-60*A128)-('S1 D1 300K 50L IDVG'!$CN$30*A128)-((A128)^2/2))</f>
        <v>-6.983845441375766E-4</v>
      </c>
      <c r="AE128">
        <f>1/((-80*A128)-('S1 D1 300K 50L IDVG'!$CN$30*A128)-((A128)^2/2))</f>
        <v>1.467909372305048E-2</v>
      </c>
      <c r="AF128">
        <f>1/((-100*A128)-('S1 D1 300K 50L IDVG'!$CN$30*A128)-((A128)^2/2))</f>
        <v>6.377046319966705E-4</v>
      </c>
      <c r="AL128">
        <f t="shared" si="44"/>
        <v>-4.1429777509350413E-4</v>
      </c>
      <c r="AM128">
        <f t="shared" si="44"/>
        <v>-6.2827742249369156E-2</v>
      </c>
      <c r="AN128">
        <f t="shared" si="44"/>
        <v>-0.72304896100426586</v>
      </c>
      <c r="AO128">
        <f t="shared" si="44"/>
        <v>36.822414102377735</v>
      </c>
      <c r="AP128">
        <f t="shared" si="44"/>
        <v>2.5976564227808296</v>
      </c>
      <c r="AS128">
        <f t="shared" si="36"/>
        <v>1.1058808626204425E-2</v>
      </c>
      <c r="AT128">
        <f t="shared" si="37"/>
        <v>116.61880420332206</v>
      </c>
      <c r="AU128">
        <f t="shared" si="38"/>
        <v>4.3660831024054412</v>
      </c>
      <c r="AV128">
        <f t="shared" si="39"/>
        <v>2.8744893222903141</v>
      </c>
      <c r="AW128">
        <f t="shared" si="40"/>
        <v>2.1346821703444108</v>
      </c>
      <c r="AY128">
        <f t="shared" si="41"/>
        <v>-75</v>
      </c>
    </row>
    <row r="129" spans="1:51" x14ac:dyDescent="0.3">
      <c r="A129">
        <v>-74</v>
      </c>
      <c r="B129" s="1">
        <v>6.2000000000000001E-14</v>
      </c>
      <c r="C129" s="1">
        <v>2.3999999999999999E-14</v>
      </c>
      <c r="E129" s="1">
        <f t="shared" si="25"/>
        <v>6.2000000000000001E-14</v>
      </c>
      <c r="F129" s="1">
        <f t="shared" si="26"/>
        <v>-4.3578400000000001E-7</v>
      </c>
      <c r="G129" s="1">
        <f t="shared" si="27"/>
        <v>-4.3803600000000002E-5</v>
      </c>
      <c r="H129" s="1">
        <f t="shared" si="28"/>
        <v>-2.4620000000000002E-4</v>
      </c>
      <c r="I129" s="1">
        <f t="shared" si="29"/>
        <v>-5.9604999999999999E-4</v>
      </c>
      <c r="J129" s="1">
        <f t="shared" si="30"/>
        <v>-9.6462000000000002E-4</v>
      </c>
      <c r="L129">
        <f t="shared" si="31"/>
        <v>4.3578400000000001E-7</v>
      </c>
      <c r="M129">
        <f t="shared" si="32"/>
        <v>4.3803600000000002E-5</v>
      </c>
      <c r="N129">
        <f t="shared" si="33"/>
        <v>2.4620000000000002E-4</v>
      </c>
      <c r="O129">
        <f t="shared" si="34"/>
        <v>5.9604999999999999E-4</v>
      </c>
      <c r="P129">
        <f t="shared" si="35"/>
        <v>9.6462000000000002E-4</v>
      </c>
      <c r="AB129">
        <f>1/((-20*A129)-('S1 D1 300K 50L IDVG'!$CN$30*A129)-((A129)^2/2))</f>
        <v>-2.3063878371178042E-4</v>
      </c>
      <c r="AC129">
        <f>1/((-40*A129)-('S1 D1 300K 50L IDVG'!$CN$30*A129)-((A129)^2/2))</f>
        <v>-3.5016651166554506E-4</v>
      </c>
      <c r="AD129">
        <f>1/((-60*A129)-('S1 D1 300K 50L IDVG'!$CN$30*A129)-((A129)^2/2))</f>
        <v>-7.2685816722888941E-4</v>
      </c>
      <c r="AE129">
        <f>1/((-80*A129)-('S1 D1 300K 50L IDVG'!$CN$30*A129)-((A129)^2/2))</f>
        <v>9.5954762724310052E-3</v>
      </c>
      <c r="AF129">
        <f>1/((-100*A129)-('S1 D1 300K 50L IDVG'!$CN$30*A129)-((A129)^2/2))</f>
        <v>6.312271443905421E-4</v>
      </c>
      <c r="AL129">
        <f t="shared" si="44"/>
        <v>-4.2224425031299158E-4</v>
      </c>
      <c r="AM129">
        <f t="shared" si="44"/>
        <v>-6.4438368897782608E-2</v>
      </c>
      <c r="AN129">
        <f t="shared" si="44"/>
        <v>-0.75179225588596632</v>
      </c>
      <c r="AO129">
        <f t="shared" si="44"/>
        <v>24.027542421163627</v>
      </c>
      <c r="AP129">
        <f t="shared" si="44"/>
        <v>2.5580089110007442</v>
      </c>
      <c r="AS129">
        <f t="shared" si="36"/>
        <v>1.102654757907255E-2</v>
      </c>
      <c r="AT129">
        <f t="shared" si="37"/>
        <v>116.5041713926165</v>
      </c>
      <c r="AU129">
        <f t="shared" si="38"/>
        <v>4.3618134150251766</v>
      </c>
      <c r="AV129">
        <f t="shared" si="39"/>
        <v>2.8693960900727205</v>
      </c>
      <c r="AW129">
        <f t="shared" si="40"/>
        <v>2.1236721514464159</v>
      </c>
      <c r="AY129">
        <f t="shared" si="41"/>
        <v>-74</v>
      </c>
    </row>
    <row r="130" spans="1:51" x14ac:dyDescent="0.3">
      <c r="A130">
        <v>-73</v>
      </c>
      <c r="B130" s="1">
        <v>2.01E-13</v>
      </c>
      <c r="C130" s="1">
        <v>-4.0000000000000003E-15</v>
      </c>
      <c r="E130" s="1">
        <f t="shared" si="25"/>
        <v>2.01E-13</v>
      </c>
      <c r="F130" s="1">
        <f t="shared" si="26"/>
        <v>-4.3593400000000002E-7</v>
      </c>
      <c r="G130" s="1">
        <f t="shared" si="27"/>
        <v>-4.3755099999999997E-5</v>
      </c>
      <c r="H130" s="1">
        <f t="shared" si="28"/>
        <v>-2.4590300000000001E-4</v>
      </c>
      <c r="I130" s="1">
        <f t="shared" si="29"/>
        <v>-5.9491500000000001E-4</v>
      </c>
      <c r="J130" s="1">
        <f t="shared" si="30"/>
        <v>-9.5989000000000003E-4</v>
      </c>
      <c r="L130">
        <f t="shared" si="31"/>
        <v>4.3593400000000002E-7</v>
      </c>
      <c r="M130">
        <f t="shared" si="32"/>
        <v>4.3755099999999997E-5</v>
      </c>
      <c r="N130">
        <f t="shared" si="33"/>
        <v>2.4590300000000001E-4</v>
      </c>
      <c r="O130">
        <f t="shared" si="34"/>
        <v>5.9491500000000001E-4</v>
      </c>
      <c r="P130">
        <f t="shared" si="35"/>
        <v>9.5989000000000003E-4</v>
      </c>
      <c r="AB130">
        <f>1/((-20*A130)-('S1 D1 300K 50L IDVG'!$CN$30*A130)-((A130)^2/2))</f>
        <v>-2.3581054018354344E-4</v>
      </c>
      <c r="AC130">
        <f>1/((-40*A130)-('S1 D1 300K 50L IDVG'!$CN$30*A130)-((A130)^2/2))</f>
        <v>-3.5962264201987583E-4</v>
      </c>
      <c r="AD130">
        <f>1/((-60*A130)-('S1 D1 300K 50L IDVG'!$CN$30*A130)-((A130)^2/2))</f>
        <v>-7.5717849934692162E-4</v>
      </c>
      <c r="AE130">
        <f>1/((-80*A130)-('S1 D1 300K 50L IDVG'!$CN$30*A130)-((A130)^2/2))</f>
        <v>7.1783667746276236E-3</v>
      </c>
      <c r="AF130">
        <f>1/((-100*A130)-('S1 D1 300K 50L IDVG'!$CN$30*A130)-((A130)^2/2))</f>
        <v>6.2527064288590991E-4</v>
      </c>
      <c r="AL130">
        <f t="shared" si="44"/>
        <v>-4.3186109354002779E-4</v>
      </c>
      <c r="AM130">
        <f t="shared" si="44"/>
        <v>-6.6105231819712035E-2</v>
      </c>
      <c r="AN130">
        <f t="shared" si="44"/>
        <v>-0.78220794889501322</v>
      </c>
      <c r="AO130">
        <f t="shared" si="44"/>
        <v>17.940753878328291</v>
      </c>
      <c r="AP130">
        <f t="shared" si="44"/>
        <v>2.5214457604799256</v>
      </c>
      <c r="AS130">
        <f t="shared" si="36"/>
        <v>1.1030342996382182E-2</v>
      </c>
      <c r="AT130">
        <f t="shared" si="37"/>
        <v>116.37517623439794</v>
      </c>
      <c r="AU130">
        <f t="shared" si="38"/>
        <v>4.3565516011167187</v>
      </c>
      <c r="AV130">
        <f t="shared" si="39"/>
        <v>2.8639321783837137</v>
      </c>
      <c r="AW130">
        <f t="shared" si="40"/>
        <v>2.1132587562479528</v>
      </c>
      <c r="AY130">
        <f t="shared" si="41"/>
        <v>-73</v>
      </c>
    </row>
    <row r="131" spans="1:51" x14ac:dyDescent="0.3">
      <c r="A131">
        <v>-72</v>
      </c>
      <c r="B131" s="1">
        <v>2.8899999999999998E-13</v>
      </c>
      <c r="C131" s="1">
        <v>8.0000000000000006E-15</v>
      </c>
      <c r="E131" s="1">
        <f t="shared" ref="E131:E194" si="45">B131</f>
        <v>2.8899999999999998E-13</v>
      </c>
      <c r="F131" s="1">
        <f t="shared" ref="F131:F194" si="46">B333</f>
        <v>-4.36104E-7</v>
      </c>
      <c r="G131" s="1">
        <f t="shared" ref="G131:G194" si="47">B535</f>
        <v>-4.3711200000000003E-5</v>
      </c>
      <c r="H131" s="1">
        <f t="shared" ref="H131:H194" si="48">B737</f>
        <v>-2.4570100000000002E-4</v>
      </c>
      <c r="I131" s="1">
        <f t="shared" ref="I131:I194" si="49">B939</f>
        <v>-5.9369000000000002E-4</v>
      </c>
      <c r="J131" s="1">
        <f t="shared" ref="J131:J194" si="50">B1141</f>
        <v>-9.54641E-4</v>
      </c>
      <c r="L131">
        <f t="shared" ref="L131:L194" si="51">ABS(B333)</f>
        <v>4.36104E-7</v>
      </c>
      <c r="M131">
        <f t="shared" ref="M131:M194" si="52">ABS(B535)</f>
        <v>4.3711200000000003E-5</v>
      </c>
      <c r="N131">
        <f t="shared" ref="N131:N194" si="53">ABS(B737)</f>
        <v>2.4570100000000002E-4</v>
      </c>
      <c r="O131">
        <f t="shared" ref="O131:O194" si="54">ABS(B939)</f>
        <v>5.9369000000000002E-4</v>
      </c>
      <c r="P131">
        <f t="shared" ref="P131:P194" si="55">ABS(B1141)</f>
        <v>9.54641E-4</v>
      </c>
      <c r="AB131">
        <f>1/((-20*A131)-('S1 D1 300K 50L IDVG'!$CN$30*A131)-((A131)^2/2))</f>
        <v>-2.4116138302910945E-4</v>
      </c>
      <c r="AC131">
        <f>1/((-40*A131)-('S1 D1 300K 50L IDVG'!$CN$30*A131)-((A131)^2/2))</f>
        <v>-3.6946710988092977E-4</v>
      </c>
      <c r="AD131">
        <f>1/((-60*A131)-('S1 D1 300K 50L IDVG'!$CN$30*A131)-((A131)^2/2))</f>
        <v>-7.8951469709839404E-4</v>
      </c>
      <c r="AE131">
        <f>1/((-80*A131)-('S1 D1 300K 50L IDVG'!$CN$30*A131)-((A131)^2/2))</f>
        <v>5.7670415287829823E-3</v>
      </c>
      <c r="AF131">
        <f>1/((-100*A131)-('S1 D1 300K 50L IDVG'!$CN$30*A131)-((A131)^2/2))</f>
        <v>6.1980943193835479E-4</v>
      </c>
      <c r="AL131">
        <f t="shared" si="44"/>
        <v>-4.4183280743897952E-4</v>
      </c>
      <c r="AM131">
        <f t="shared" si="44"/>
        <v>-6.784668568294823E-2</v>
      </c>
      <c r="AN131">
        <f t="shared" si="44"/>
        <v>-0.81494306347405532</v>
      </c>
      <c r="AO131">
        <f t="shared" si="44"/>
        <v>14.383776860998392</v>
      </c>
      <c r="AP131">
        <f t="shared" si="44"/>
        <v>2.4857553790434341</v>
      </c>
      <c r="AS131">
        <f t="shared" ref="AS131:AS194" si="56">((2*L131)/(($AI$9*$AI$14)*(-20-$BB$26)^2))</f>
        <v>1.1034644469333098E-2</v>
      </c>
      <c r="AT131">
        <f t="shared" ref="AT131:AT194" si="57">((2*M131)/(($AI$9*$AI$14)*(-40-$BB$27)^2))</f>
        <v>116.25841566850529</v>
      </c>
      <c r="AU131">
        <f t="shared" ref="AU131:AU194" si="58">((2*N131)/(($AI$9*$AI$14)*(-60-$BB$28)^2))</f>
        <v>4.3529728589971608</v>
      </c>
      <c r="AV131">
        <f t="shared" ref="AV131:AV194" si="59">((2*O131)/(($AI$9*$AI$14)*(-80-$BB$29)^2))</f>
        <v>2.8580350049748735</v>
      </c>
      <c r="AW131">
        <f t="shared" ref="AW131:AW194" si="60">((2*P131)/(($AI$9*$AI$14)*(-100-$BB$30)^2))</f>
        <v>2.1017027496101655</v>
      </c>
      <c r="AY131">
        <f t="shared" ref="AY131:AY194" si="61">A131</f>
        <v>-72</v>
      </c>
    </row>
    <row r="132" spans="1:51" x14ac:dyDescent="0.3">
      <c r="A132">
        <v>-71</v>
      </c>
      <c r="B132" s="1">
        <v>4.5699999999999997E-13</v>
      </c>
      <c r="C132" s="1">
        <v>-1.4E-14</v>
      </c>
      <c r="E132" s="1">
        <f t="shared" si="45"/>
        <v>4.5699999999999997E-13</v>
      </c>
      <c r="F132" s="1">
        <f t="shared" si="46"/>
        <v>-4.3585300000000001E-7</v>
      </c>
      <c r="G132" s="1">
        <f t="shared" si="47"/>
        <v>-4.3663199999999999E-5</v>
      </c>
      <c r="H132" s="1">
        <f t="shared" si="48"/>
        <v>-2.4544299999999997E-4</v>
      </c>
      <c r="I132" s="1">
        <f t="shared" si="49"/>
        <v>-5.9236800000000002E-4</v>
      </c>
      <c r="J132" s="1">
        <f t="shared" si="50"/>
        <v>-9.4904899999999999E-4</v>
      </c>
      <c r="L132">
        <f t="shared" si="51"/>
        <v>4.3585300000000001E-7</v>
      </c>
      <c r="M132">
        <f t="shared" si="52"/>
        <v>4.3663199999999999E-5</v>
      </c>
      <c r="N132">
        <f t="shared" si="53"/>
        <v>2.4544299999999997E-4</v>
      </c>
      <c r="O132">
        <f t="shared" si="54"/>
        <v>5.9236800000000002E-4</v>
      </c>
      <c r="P132">
        <f t="shared" si="55"/>
        <v>9.4904899999999999E-4</v>
      </c>
      <c r="AB132">
        <f>1/((-20*A132)-('S1 D1 300K 50L IDVG'!$CN$30*A132)-((A132)^2/2))</f>
        <v>-2.4669982316642523E-4</v>
      </c>
      <c r="AC132">
        <f>1/((-40*A132)-('S1 D1 300K 50L IDVG'!$CN$30*A132)-((A132)^2/2))</f>
        <v>-3.7972147747829921E-4</v>
      </c>
      <c r="AD132">
        <f>1/((-60*A132)-('S1 D1 300K 50L IDVG'!$CN$30*A132)-((A132)^2/2))</f>
        <v>-8.2405638910535328E-4</v>
      </c>
      <c r="AE132">
        <f>1/((-80*A132)-('S1 D1 300K 50L IDVG'!$CN$30*A132)-((A132)^2/2))</f>
        <v>4.8428304998635752E-3</v>
      </c>
      <c r="AF132">
        <f>1/((-100*A132)-('S1 D1 300K 50L IDVG'!$CN$30*A132)-((A132)^2/2))</f>
        <v>6.1482056517844384E-4</v>
      </c>
      <c r="AL132">
        <f t="shared" si="44"/>
        <v>-4.5171967011011481E-4</v>
      </c>
      <c r="AM132">
        <f t="shared" si="44"/>
        <v>-6.9653163790740796E-2</v>
      </c>
      <c r="AN132">
        <f t="shared" si="44"/>
        <v>-0.84970408474929326</v>
      </c>
      <c r="AO132">
        <f t="shared" si="44"/>
        <v>12.051774113972536</v>
      </c>
      <c r="AP132">
        <f t="shared" si="44"/>
        <v>2.4513038438793382</v>
      </c>
      <c r="AS132">
        <f t="shared" si="56"/>
        <v>1.102829347103498E-2</v>
      </c>
      <c r="AT132">
        <f t="shared" si="57"/>
        <v>116.13075035727869</v>
      </c>
      <c r="AU132">
        <f t="shared" si="58"/>
        <v>4.3484019903494087</v>
      </c>
      <c r="AV132">
        <f t="shared" si="59"/>
        <v>2.8516708717124355</v>
      </c>
      <c r="AW132">
        <f t="shared" si="60"/>
        <v>2.0893916067032299</v>
      </c>
      <c r="AY132">
        <f t="shared" si="61"/>
        <v>-71</v>
      </c>
    </row>
    <row r="133" spans="1:51" x14ac:dyDescent="0.3">
      <c r="A133">
        <v>-70</v>
      </c>
      <c r="B133" s="1">
        <v>5.6500000000000002E-13</v>
      </c>
      <c r="C133" s="1">
        <v>2.3E-14</v>
      </c>
      <c r="E133" s="1">
        <f t="shared" si="45"/>
        <v>5.6500000000000002E-13</v>
      </c>
      <c r="F133" s="1">
        <f t="shared" si="46"/>
        <v>-4.3526300000000002E-7</v>
      </c>
      <c r="G133" s="1">
        <f t="shared" si="47"/>
        <v>-4.3642900000000002E-5</v>
      </c>
      <c r="H133" s="1">
        <f t="shared" si="48"/>
        <v>-2.4525000000000003E-4</v>
      </c>
      <c r="I133" s="1">
        <f t="shared" si="49"/>
        <v>-5.9108999999999995E-4</v>
      </c>
      <c r="J133" s="1">
        <f t="shared" si="50"/>
        <v>-9.43307E-4</v>
      </c>
      <c r="L133">
        <f t="shared" si="51"/>
        <v>4.3526300000000002E-7</v>
      </c>
      <c r="M133">
        <f t="shared" si="52"/>
        <v>4.3642900000000002E-5</v>
      </c>
      <c r="N133">
        <f t="shared" si="53"/>
        <v>2.4525000000000003E-4</v>
      </c>
      <c r="O133">
        <f t="shared" si="54"/>
        <v>5.9108999999999995E-4</v>
      </c>
      <c r="P133">
        <f t="shared" si="55"/>
        <v>9.43307E-4</v>
      </c>
      <c r="AB133">
        <f>1/((-20*A133)-('S1 D1 300K 50L IDVG'!$CN$30*A133)-((A133)^2/2))</f>
        <v>-2.524348916859859E-4</v>
      </c>
      <c r="AC133">
        <f>1/((-40*A133)-('S1 D1 300K 50L IDVG'!$CN$30*A133)-((A133)^2/2))</f>
        <v>-3.9040882487467369E-4</v>
      </c>
      <c r="AD133">
        <f>1/((-60*A133)-('S1 D1 300K 50L IDVG'!$CN$30*A133)-((A133)^2/2))</f>
        <v>-8.6101681057316733E-4</v>
      </c>
      <c r="AE133">
        <f>1/((-80*A133)-('S1 D1 300K 50L IDVG'!$CN$30*A133)-((A133)^2/2))</f>
        <v>4.1914224258736898E-3</v>
      </c>
      <c r="AF133">
        <f>1/((-100*A133)-('S1 D1 300K 50L IDVG'!$CN$30*A133)-((A133)^2/2))</f>
        <v>6.1028358716037846E-4</v>
      </c>
      <c r="AL133">
        <f t="shared" si="44"/>
        <v>-4.6159517304615404E-4</v>
      </c>
      <c r="AM133">
        <f t="shared" si="44"/>
        <v>-7.1580273184204554E-2</v>
      </c>
      <c r="AN133">
        <f t="shared" si="44"/>
        <v>-0.88711673344908148</v>
      </c>
      <c r="AO133">
        <f t="shared" si="44"/>
        <v>10.408188985887396</v>
      </c>
      <c r="AP133">
        <f t="shared" si="44"/>
        <v>2.418493207714234</v>
      </c>
      <c r="AS133">
        <f t="shared" si="56"/>
        <v>1.1013364829617093E-2</v>
      </c>
      <c r="AT133">
        <f t="shared" si="57"/>
        <v>116.07675856940577</v>
      </c>
      <c r="AU133">
        <f t="shared" si="58"/>
        <v>4.3449826971361682</v>
      </c>
      <c r="AV133">
        <f t="shared" si="59"/>
        <v>2.8455185552908047</v>
      </c>
      <c r="AW133">
        <f t="shared" si="60"/>
        <v>2.0767502292762585</v>
      </c>
      <c r="AY133">
        <f t="shared" si="61"/>
        <v>-70</v>
      </c>
    </row>
    <row r="134" spans="1:51" x14ac:dyDescent="0.3">
      <c r="A134">
        <v>-69</v>
      </c>
      <c r="B134" s="1">
        <v>7.8499999999999999E-13</v>
      </c>
      <c r="C134" s="1">
        <v>5.9999999999999997E-15</v>
      </c>
      <c r="E134" s="1">
        <f t="shared" si="45"/>
        <v>7.8499999999999999E-13</v>
      </c>
      <c r="F134" s="1">
        <f t="shared" si="46"/>
        <v>-4.3433299999999998E-7</v>
      </c>
      <c r="G134" s="1">
        <f t="shared" si="47"/>
        <v>-4.3603000000000002E-5</v>
      </c>
      <c r="H134" s="1">
        <f t="shared" si="48"/>
        <v>-2.45035E-4</v>
      </c>
      <c r="I134" s="1">
        <f t="shared" si="49"/>
        <v>-5.8953800000000002E-4</v>
      </c>
      <c r="J134" s="1">
        <f t="shared" si="50"/>
        <v>-9.3733599999999999E-4</v>
      </c>
      <c r="L134">
        <f t="shared" si="51"/>
        <v>4.3433299999999998E-7</v>
      </c>
      <c r="M134">
        <f t="shared" si="52"/>
        <v>4.3603000000000002E-5</v>
      </c>
      <c r="N134">
        <f t="shared" si="53"/>
        <v>2.45035E-4</v>
      </c>
      <c r="O134">
        <f t="shared" si="54"/>
        <v>5.8953800000000002E-4</v>
      </c>
      <c r="P134">
        <f t="shared" si="55"/>
        <v>9.3733599999999999E-4</v>
      </c>
      <c r="AB134">
        <f>1/((-20*A134)-('S1 D1 300K 50L IDVG'!$CN$30*A134)-((A134)^2/2))</f>
        <v>-2.5837617907434768E-4</v>
      </c>
      <c r="AC134">
        <f>1/((-40*A134)-('S1 D1 300K 50L IDVG'!$CN$30*A134)-((A134)^2/2))</f>
        <v>-4.015538800308355E-4</v>
      </c>
      <c r="AD134">
        <f>1/((-60*A134)-('S1 D1 300K 50L IDVG'!$CN$30*A134)-((A134)^2/2))</f>
        <v>-9.0063652671433243E-4</v>
      </c>
      <c r="AE134">
        <f>1/((-80*A134)-('S1 D1 300K 50L IDVG'!$CN$30*A134)-((A134)^2/2))</f>
        <v>3.7081786657636008E-3</v>
      </c>
      <c r="AF134">
        <f>1/((-100*A134)-('S1 D1 300K 50L IDVG'!$CN$30*A134)-((A134)^2/2))</f>
        <v>6.0618031052628036E-4</v>
      </c>
      <c r="AL134">
        <f t="shared" si="44"/>
        <v>-4.7144976511532101E-4</v>
      </c>
      <c r="AM134">
        <f t="shared" si="44"/>
        <v>-7.3556375648058975E-2</v>
      </c>
      <c r="AN134">
        <f t="shared" si="44"/>
        <v>-0.92712395601621722</v>
      </c>
      <c r="AO134">
        <f t="shared" si="44"/>
        <v>9.1840148911272372</v>
      </c>
      <c r="AP134">
        <f t="shared" si="44"/>
        <v>2.3870265390230894</v>
      </c>
      <c r="AS134">
        <f t="shared" si="56"/>
        <v>1.0989833242297371E-2</v>
      </c>
      <c r="AT134">
        <f t="shared" si="57"/>
        <v>115.97063677944867</v>
      </c>
      <c r="AU134">
        <f t="shared" si="58"/>
        <v>4.3411736399297078</v>
      </c>
      <c r="AV134">
        <f t="shared" si="59"/>
        <v>2.8380471976332378</v>
      </c>
      <c r="AW134">
        <f t="shared" si="60"/>
        <v>2.0636046938153654</v>
      </c>
      <c r="AY134">
        <f t="shared" si="61"/>
        <v>-69</v>
      </c>
    </row>
    <row r="135" spans="1:51" x14ac:dyDescent="0.3">
      <c r="A135">
        <v>-68</v>
      </c>
      <c r="B135" s="1">
        <v>8.8299999999999997E-13</v>
      </c>
      <c r="C135" s="1">
        <v>8.0000000000000006E-15</v>
      </c>
      <c r="E135" s="1">
        <f t="shared" si="45"/>
        <v>8.8299999999999997E-13</v>
      </c>
      <c r="F135" s="1">
        <f t="shared" si="46"/>
        <v>-4.3392600000000002E-7</v>
      </c>
      <c r="G135" s="1">
        <f t="shared" si="47"/>
        <v>-4.3580900000000001E-5</v>
      </c>
      <c r="H135" s="1">
        <f t="shared" si="48"/>
        <v>-2.4468599999999998E-4</v>
      </c>
      <c r="I135" s="1">
        <f t="shared" si="49"/>
        <v>-5.8797500000000002E-4</v>
      </c>
      <c r="J135" s="1">
        <f t="shared" si="50"/>
        <v>-9.3120699999999998E-4</v>
      </c>
      <c r="L135">
        <f t="shared" si="51"/>
        <v>4.3392600000000002E-7</v>
      </c>
      <c r="M135">
        <f t="shared" si="52"/>
        <v>4.3580900000000001E-5</v>
      </c>
      <c r="N135">
        <f t="shared" si="53"/>
        <v>2.4468599999999998E-4</v>
      </c>
      <c r="O135">
        <f t="shared" si="54"/>
        <v>5.8797500000000002E-4</v>
      </c>
      <c r="P135">
        <f t="shared" si="55"/>
        <v>9.3120699999999998E-4</v>
      </c>
      <c r="AB135">
        <f>1/((-20*A135)-('S1 D1 300K 50L IDVG'!$CN$30*A135)-((A135)^2/2))</f>
        <v>-2.6453387798231067E-4</v>
      </c>
      <c r="AC135">
        <f>1/((-40*A135)-('S1 D1 300K 50L IDVG'!$CN$30*A135)-((A135)^2/2))</f>
        <v>-4.1318316206415031E-4</v>
      </c>
      <c r="AD135">
        <f>1/((-60*A135)-('S1 D1 300K 50L IDVG'!$CN$30*A135)-((A135)^2/2))</f>
        <v>-9.431878776888817E-4</v>
      </c>
      <c r="AE135">
        <f>1/((-80*A135)-('S1 D1 300K 50L IDVG'!$CN$30*A135)-((A135)^2/2))</f>
        <v>3.3359370582413343E-3</v>
      </c>
      <c r="AF135">
        <f>1/((-100*A135)-('S1 D1 300K 50L IDVG'!$CN$30*A135)-((A135)^2/2))</f>
        <v>6.0249462381129339E-4</v>
      </c>
      <c r="AL135">
        <f t="shared" si="44"/>
        <v>-4.822331882635394E-4</v>
      </c>
      <c r="AM135">
        <f t="shared" si="44"/>
        <v>-7.5648258432629928E-2</v>
      </c>
      <c r="AN135">
        <f t="shared" si="44"/>
        <v>-0.96954385081345351</v>
      </c>
      <c r="AO135">
        <f t="shared" si="44"/>
        <v>8.2401825529138062</v>
      </c>
      <c r="AP135">
        <f t="shared" si="44"/>
        <v>2.3569997281628061</v>
      </c>
      <c r="AS135">
        <f t="shared" si="56"/>
        <v>1.0979535009997234E-2</v>
      </c>
      <c r="AT135">
        <f t="shared" si="57"/>
        <v>115.91185754240475</v>
      </c>
      <c r="AU135">
        <f t="shared" si="58"/>
        <v>4.3349905656736407</v>
      </c>
      <c r="AV135">
        <f t="shared" si="59"/>
        <v>2.8305228857654692</v>
      </c>
      <c r="AW135">
        <f t="shared" si="60"/>
        <v>2.0501113113267015</v>
      </c>
      <c r="AY135">
        <f t="shared" si="61"/>
        <v>-68</v>
      </c>
    </row>
    <row r="136" spans="1:51" x14ac:dyDescent="0.3">
      <c r="A136">
        <v>-67</v>
      </c>
      <c r="B136" s="1">
        <v>1.0659999999999999E-12</v>
      </c>
      <c r="C136" s="1">
        <v>8.9999999999999995E-15</v>
      </c>
      <c r="E136" s="1">
        <f t="shared" si="45"/>
        <v>1.0659999999999999E-12</v>
      </c>
      <c r="F136" s="1">
        <f t="shared" si="46"/>
        <v>-4.3336800000000002E-7</v>
      </c>
      <c r="G136" s="1">
        <f t="shared" si="47"/>
        <v>-4.3540800000000002E-5</v>
      </c>
      <c r="H136" s="1">
        <f t="shared" si="48"/>
        <v>-2.4443000000000002E-4</v>
      </c>
      <c r="I136" s="1">
        <f t="shared" si="49"/>
        <v>-5.86149E-4</v>
      </c>
      <c r="J136" s="1">
        <f t="shared" si="50"/>
        <v>-9.2470599999999997E-4</v>
      </c>
      <c r="L136">
        <f t="shared" si="51"/>
        <v>4.3336800000000002E-7</v>
      </c>
      <c r="M136">
        <f t="shared" si="52"/>
        <v>4.3540800000000002E-5</v>
      </c>
      <c r="N136">
        <f t="shared" si="53"/>
        <v>2.4443000000000002E-4</v>
      </c>
      <c r="O136">
        <f t="shared" si="54"/>
        <v>5.86149E-4</v>
      </c>
      <c r="P136">
        <f t="shared" si="55"/>
        <v>9.2470599999999997E-4</v>
      </c>
      <c r="AB136">
        <f>1/((-20*A136)-('S1 D1 300K 50L IDVG'!$CN$30*A136)-((A136)^2/2))</f>
        <v>-2.709188299135129E-4</v>
      </c>
      <c r="AC136">
        <f>1/((-40*A136)-('S1 D1 300K 50L IDVG'!$CN$30*A136)-((A136)^2/2))</f>
        <v>-4.2532513925280221E-4</v>
      </c>
      <c r="AD136">
        <f>1/((-60*A136)-('S1 D1 300K 50L IDVG'!$CN$30*A136)-((A136)^2/2))</f>
        <v>-9.8898031294212228E-4</v>
      </c>
      <c r="AE136">
        <f>1/((-80*A136)-('S1 D1 300K 50L IDVG'!$CN$30*A136)-((A136)^2/2))</f>
        <v>3.0408305111311656E-3</v>
      </c>
      <c r="AF136">
        <f>1/((-100*A136)-('S1 D1 300K 50L IDVG'!$CN$30*A136)-((A136)^2/2))</f>
        <v>5.9921232591696508E-4</v>
      </c>
      <c r="AL136">
        <f t="shared" si="44"/>
        <v>-4.9323757684728651E-4</v>
      </c>
      <c r="AM136">
        <f t="shared" si="44"/>
        <v>-7.7799638979019842E-2</v>
      </c>
      <c r="AN136">
        <f t="shared" si="44"/>
        <v>-1.0155522640708166</v>
      </c>
      <c r="AO136">
        <f t="shared" si="44"/>
        <v>7.4879057127048565</v>
      </c>
      <c r="AP136">
        <f t="shared" si="44"/>
        <v>2.3277939676128958</v>
      </c>
      <c r="AS136">
        <f t="shared" si="56"/>
        <v>1.0965416057605402E-2</v>
      </c>
      <c r="AT136">
        <f t="shared" si="57"/>
        <v>115.80520381365085</v>
      </c>
      <c r="AU136">
        <f t="shared" si="58"/>
        <v>4.3304551301161816</v>
      </c>
      <c r="AV136">
        <f t="shared" si="59"/>
        <v>2.8217324868719653</v>
      </c>
      <c r="AW136">
        <f t="shared" si="60"/>
        <v>2.0357989472283484</v>
      </c>
      <c r="AY136">
        <f t="shared" si="61"/>
        <v>-67</v>
      </c>
    </row>
    <row r="137" spans="1:51" x14ac:dyDescent="0.3">
      <c r="A137">
        <v>-66</v>
      </c>
      <c r="B137" s="1">
        <v>1.1430000000000001E-12</v>
      </c>
      <c r="C137" s="1">
        <v>8.9999999999999995E-15</v>
      </c>
      <c r="E137" s="1">
        <f t="shared" si="45"/>
        <v>1.1430000000000001E-12</v>
      </c>
      <c r="F137" s="1">
        <f t="shared" si="46"/>
        <v>-4.3270299999999998E-7</v>
      </c>
      <c r="G137" s="1">
        <f t="shared" si="47"/>
        <v>-4.3507300000000003E-5</v>
      </c>
      <c r="H137" s="1">
        <f t="shared" si="48"/>
        <v>-2.4413899999999999E-4</v>
      </c>
      <c r="I137" s="1">
        <f t="shared" si="49"/>
        <v>-5.8440599999999999E-4</v>
      </c>
      <c r="J137" s="1">
        <f t="shared" si="50"/>
        <v>-9.1787599999999998E-4</v>
      </c>
      <c r="L137">
        <f t="shared" si="51"/>
        <v>4.3270299999999998E-7</v>
      </c>
      <c r="M137">
        <f t="shared" si="52"/>
        <v>4.3507300000000003E-5</v>
      </c>
      <c r="N137">
        <f t="shared" si="53"/>
        <v>2.4413899999999999E-4</v>
      </c>
      <c r="O137">
        <f t="shared" si="54"/>
        <v>5.8440599999999999E-4</v>
      </c>
      <c r="P137">
        <f t="shared" si="55"/>
        <v>9.1787599999999998E-4</v>
      </c>
      <c r="AB137">
        <f>1/((-20*A137)-('S1 D1 300K 50L IDVG'!$CN$30*A137)-((A137)^2/2))</f>
        <v>-2.7754257625512059E-4</v>
      </c>
      <c r="AC137">
        <f>1/((-40*A137)-('S1 D1 300K 50L IDVG'!$CN$30*A137)-((A137)^2/2))</f>
        <v>-4.3801040354657925E-4</v>
      </c>
      <c r="AD137">
        <f>1/((-60*A137)-('S1 D1 300K 50L IDVG'!$CN$30*A137)-((A137)^2/2))</f>
        <v>-1.0383668289102618E-3</v>
      </c>
      <c r="AE137">
        <f>1/((-80*A137)-('S1 D1 300K 50L IDVG'!$CN$30*A137)-((A137)^2/2))</f>
        <v>2.8015190558395944E-3</v>
      </c>
      <c r="AF137">
        <f>1/((-100*A137)-('S1 D1 300K 50L IDVG'!$CN$30*A137)-((A137)^2/2))</f>
        <v>5.963209839453408E-4</v>
      </c>
      <c r="AL137">
        <f t="shared" si="44"/>
        <v>-5.0452146252734516E-4</v>
      </c>
      <c r="AM137">
        <f t="shared" si="44"/>
        <v>-8.0058358811595051E-2</v>
      </c>
      <c r="AN137">
        <f t="shared" si="44"/>
        <v>-1.0649962824940387</v>
      </c>
      <c r="AO137">
        <f t="shared" si="44"/>
        <v>6.878098191375174</v>
      </c>
      <c r="AP137">
        <f t="shared" si="44"/>
        <v>2.2994513782898154</v>
      </c>
      <c r="AS137">
        <f t="shared" si="56"/>
        <v>1.0948589707532697E-2</v>
      </c>
      <c r="AT137">
        <f t="shared" si="57"/>
        <v>115.71610406519062</v>
      </c>
      <c r="AU137">
        <f t="shared" si="58"/>
        <v>4.3252996154786008</v>
      </c>
      <c r="AV137">
        <f t="shared" si="59"/>
        <v>2.8133416515645302</v>
      </c>
      <c r="AW137">
        <f t="shared" si="60"/>
        <v>2.0207622687493836</v>
      </c>
      <c r="AY137">
        <f t="shared" si="61"/>
        <v>-66</v>
      </c>
    </row>
    <row r="138" spans="1:51" x14ac:dyDescent="0.3">
      <c r="A138">
        <v>-65</v>
      </c>
      <c r="B138" s="1">
        <v>1.32E-12</v>
      </c>
      <c r="C138" s="1">
        <v>-2.9999999999999998E-15</v>
      </c>
      <c r="E138" s="1">
        <f t="shared" si="45"/>
        <v>1.32E-12</v>
      </c>
      <c r="F138" s="1">
        <f t="shared" si="46"/>
        <v>-4.3248999999999998E-7</v>
      </c>
      <c r="G138" s="1">
        <f t="shared" si="47"/>
        <v>-4.3450700000000001E-5</v>
      </c>
      <c r="H138" s="1">
        <f t="shared" si="48"/>
        <v>-2.4384499999999999E-4</v>
      </c>
      <c r="I138" s="1">
        <f t="shared" si="49"/>
        <v>-5.8252100000000002E-4</v>
      </c>
      <c r="J138" s="1">
        <f t="shared" si="50"/>
        <v>-9.1069499999999999E-4</v>
      </c>
      <c r="L138">
        <f t="shared" si="51"/>
        <v>4.3248999999999998E-7</v>
      </c>
      <c r="M138">
        <f t="shared" si="52"/>
        <v>4.3450700000000001E-5</v>
      </c>
      <c r="N138">
        <f t="shared" si="53"/>
        <v>2.4384499999999999E-4</v>
      </c>
      <c r="O138">
        <f t="shared" si="54"/>
        <v>5.8252100000000002E-4</v>
      </c>
      <c r="P138">
        <f t="shared" si="55"/>
        <v>9.1069499999999999E-4</v>
      </c>
      <c r="AB138">
        <f>1/((-20*A138)-('S1 D1 300K 50L IDVG'!$CN$30*A138)-((A138)^2/2))</f>
        <v>-2.8441741412464405E-4</v>
      </c>
      <c r="AC138">
        <f>1/((-40*A138)-('S1 D1 300K 50L IDVG'!$CN$30*A138)-((A138)^2/2))</f>
        <v>-4.5127186358518302E-4</v>
      </c>
      <c r="AD138">
        <f>1/((-60*A138)-('S1 D1 300K 50L IDVG'!$CN$30*A138)-((A138)^2/2))</f>
        <v>-1.0917517848824305E-3</v>
      </c>
      <c r="AE138">
        <f>1/((-80*A138)-('S1 D1 300K 50L IDVG'!$CN$30*A138)-((A138)^2/2))</f>
        <v>2.6038894352274173E-3</v>
      </c>
      <c r="AF138">
        <f>1/((-100*A138)-('S1 D1 300K 50L IDVG'!$CN$30*A138)-((A138)^2/2))</f>
        <v>5.9380981164102733E-4</v>
      </c>
      <c r="AL138">
        <f t="shared" si="44"/>
        <v>-5.1676415118184153E-4</v>
      </c>
      <c r="AM138">
        <f t="shared" si="44"/>
        <v>-8.2374948939495971E-2</v>
      </c>
      <c r="AN138">
        <f t="shared" si="44"/>
        <v>-1.1184018840438985</v>
      </c>
      <c r="AO138">
        <f t="shared" si="44"/>
        <v>6.3722711941540204</v>
      </c>
      <c r="AP138">
        <f t="shared" si="44"/>
        <v>2.2718541454382639</v>
      </c>
      <c r="AS138">
        <f t="shared" si="56"/>
        <v>1.0943200214953019E-2</v>
      </c>
      <c r="AT138">
        <f t="shared" si="57"/>
        <v>115.56556538570258</v>
      </c>
      <c r="AU138">
        <f t="shared" si="58"/>
        <v>4.3200909512055814</v>
      </c>
      <c r="AV138">
        <f t="shared" si="59"/>
        <v>2.8042672255435805</v>
      </c>
      <c r="AW138">
        <f t="shared" si="60"/>
        <v>2.0049528414935351</v>
      </c>
      <c r="AY138">
        <f t="shared" si="61"/>
        <v>-65</v>
      </c>
    </row>
    <row r="139" spans="1:51" x14ac:dyDescent="0.3">
      <c r="A139">
        <v>-64</v>
      </c>
      <c r="B139" s="1">
        <v>1.47E-12</v>
      </c>
      <c r="C139" s="1">
        <v>2.9000000000000003E-14</v>
      </c>
      <c r="E139" s="1">
        <f t="shared" si="45"/>
        <v>1.47E-12</v>
      </c>
      <c r="F139" s="1">
        <f t="shared" si="46"/>
        <v>-4.3143199999999999E-7</v>
      </c>
      <c r="G139" s="1">
        <f t="shared" si="47"/>
        <v>-4.3402100000000002E-5</v>
      </c>
      <c r="H139" s="1">
        <f t="shared" si="48"/>
        <v>-2.4357900000000001E-4</v>
      </c>
      <c r="I139" s="1">
        <f t="shared" si="49"/>
        <v>-5.8037099999999999E-4</v>
      </c>
      <c r="J139" s="1">
        <f t="shared" si="50"/>
        <v>-9.0326299999999996E-4</v>
      </c>
      <c r="L139">
        <f t="shared" si="51"/>
        <v>4.3143199999999999E-7</v>
      </c>
      <c r="M139">
        <f t="shared" si="52"/>
        <v>4.3402100000000002E-5</v>
      </c>
      <c r="N139">
        <f t="shared" si="53"/>
        <v>2.4357900000000001E-4</v>
      </c>
      <c r="O139">
        <f t="shared" si="54"/>
        <v>5.8037099999999999E-4</v>
      </c>
      <c r="P139">
        <f t="shared" si="55"/>
        <v>9.0326299999999996E-4</v>
      </c>
      <c r="AB139">
        <f>1/((-20*A139)-('S1 D1 300K 50L IDVG'!$CN$30*A139)-((A139)^2/2))</f>
        <v>-2.9155645756664614E-4</v>
      </c>
      <c r="AC139">
        <f>1/((-40*A139)-('S1 D1 300K 50L IDVG'!$CN$30*A139)-((A139)^2/2))</f>
        <v>-4.6514495850216855E-4</v>
      </c>
      <c r="AD139">
        <f>1/((-60*A139)-('S1 D1 300K 50L IDVG'!$CN$30*A139)-((A139)^2/2))</f>
        <v>-1.1496004527732663E-3</v>
      </c>
      <c r="AE139">
        <f>1/((-80*A139)-('S1 D1 300K 50L IDVG'!$CN$30*A139)-((A139)^2/2))</f>
        <v>2.4382360520184957E-3</v>
      </c>
      <c r="AF139">
        <f>1/((-100*A139)-('S1 D1 300K 50L IDVG'!$CN$30*A139)-((A139)^2/2))</f>
        <v>5.9166956615487349E-4</v>
      </c>
      <c r="AL139">
        <f t="shared" si="44"/>
        <v>-5.2843934266636318E-4</v>
      </c>
      <c r="AM139">
        <f t="shared" si="44"/>
        <v>-8.4812367390815893E-2</v>
      </c>
      <c r="AN139">
        <f t="shared" si="44"/>
        <v>-1.1763779996951651</v>
      </c>
      <c r="AO139">
        <f t="shared" si="44"/>
        <v>5.9448592462168284</v>
      </c>
      <c r="AP139">
        <f t="shared" si="44"/>
        <v>2.2451924659827229</v>
      </c>
      <c r="AS139">
        <f t="shared" si="56"/>
        <v>1.0916429871529078E-2</v>
      </c>
      <c r="AT139">
        <f t="shared" si="57"/>
        <v>115.43630425808566</v>
      </c>
      <c r="AU139">
        <f t="shared" si="58"/>
        <v>4.3153783501966592</v>
      </c>
      <c r="AV139">
        <f t="shared" si="59"/>
        <v>2.7939170844586774</v>
      </c>
      <c r="AW139">
        <f t="shared" si="60"/>
        <v>1.988590821807493</v>
      </c>
      <c r="AY139">
        <f t="shared" si="61"/>
        <v>-64</v>
      </c>
    </row>
    <row r="140" spans="1:51" x14ac:dyDescent="0.3">
      <c r="A140">
        <v>-63</v>
      </c>
      <c r="B140" s="1">
        <v>1.568E-12</v>
      </c>
      <c r="C140" s="1">
        <v>2.3E-14</v>
      </c>
      <c r="E140" s="1">
        <f t="shared" si="45"/>
        <v>1.568E-12</v>
      </c>
      <c r="F140" s="1">
        <f t="shared" si="46"/>
        <v>-4.31133E-7</v>
      </c>
      <c r="G140" s="1">
        <f t="shared" si="47"/>
        <v>-4.3381999999999999E-5</v>
      </c>
      <c r="H140" s="1">
        <f t="shared" si="48"/>
        <v>-2.4328300000000001E-4</v>
      </c>
      <c r="I140" s="1">
        <f t="shared" si="49"/>
        <v>-5.78003E-4</v>
      </c>
      <c r="J140" s="1">
        <f t="shared" si="50"/>
        <v>-8.9576100000000002E-4</v>
      </c>
      <c r="L140">
        <f t="shared" si="51"/>
        <v>4.31133E-7</v>
      </c>
      <c r="M140">
        <f t="shared" si="52"/>
        <v>4.3381999999999999E-5</v>
      </c>
      <c r="N140">
        <f t="shared" si="53"/>
        <v>2.4328300000000001E-4</v>
      </c>
      <c r="O140">
        <f t="shared" si="54"/>
        <v>5.78003E-4</v>
      </c>
      <c r="P140">
        <f t="shared" si="55"/>
        <v>8.9576100000000002E-4</v>
      </c>
      <c r="AB140">
        <f>1/((-20*A140)-('S1 D1 300K 50L IDVG'!$CN$30*A140)-((A140)^2/2))</f>
        <v>-2.9897370470142819E-4</v>
      </c>
      <c r="AC140">
        <f>1/((-40*A140)-('S1 D1 300K 50L IDVG'!$CN$30*A140)-((A140)^2/2))</f>
        <v>-4.79667895113077E-4</v>
      </c>
      <c r="AD140">
        <f>1/((-60*A140)-('S1 D1 300K 50L IDVG'!$CN$30*A140)-((A140)^2/2))</f>
        <v>-1.2124507653704891E-3</v>
      </c>
      <c r="AE140">
        <f>1/((-80*A140)-('S1 D1 300K 50L IDVG'!$CN$30*A140)-((A140)^2/2))</f>
        <v>2.2976661346167594E-3</v>
      </c>
      <c r="AF140">
        <f>1/((-100*A140)-('S1 D1 300K 50L IDVG'!$CN$30*A140)-((A140)^2/2))</f>
        <v>5.8989246123822693E-4</v>
      </c>
      <c r="AL140">
        <f t="shared" si="44"/>
        <v>-5.4150738470841442E-4</v>
      </c>
      <c r="AM140">
        <f t="shared" si="44"/>
        <v>-8.7419908177324313E-2</v>
      </c>
      <c r="AN140">
        <f t="shared" si="44"/>
        <v>-1.2391845758361921</v>
      </c>
      <c r="AO140">
        <f t="shared" si="44"/>
        <v>5.5792669339996861</v>
      </c>
      <c r="AP140">
        <f t="shared" si="44"/>
        <v>2.2198576225069169</v>
      </c>
      <c r="AS140">
        <f t="shared" si="56"/>
        <v>1.0908864339691878E-2</v>
      </c>
      <c r="AT140">
        <f t="shared" si="57"/>
        <v>115.38284440900951</v>
      </c>
      <c r="AU140">
        <f t="shared" si="58"/>
        <v>4.3101342528333468</v>
      </c>
      <c r="AV140">
        <f t="shared" si="59"/>
        <v>2.7825174872079566</v>
      </c>
      <c r="AW140">
        <f t="shared" si="60"/>
        <v>1.9720746926787678</v>
      </c>
      <c r="AY140">
        <f t="shared" si="61"/>
        <v>-63</v>
      </c>
    </row>
    <row r="141" spans="1:51" x14ac:dyDescent="0.3">
      <c r="A141">
        <v>-62</v>
      </c>
      <c r="B141" s="1">
        <v>1.671E-12</v>
      </c>
      <c r="C141" s="1">
        <v>5E-15</v>
      </c>
      <c r="E141" s="1">
        <f t="shared" si="45"/>
        <v>1.671E-12</v>
      </c>
      <c r="F141" s="1">
        <f t="shared" si="46"/>
        <v>-4.3050299999999997E-7</v>
      </c>
      <c r="G141" s="1">
        <f t="shared" si="47"/>
        <v>-4.3344899999999999E-5</v>
      </c>
      <c r="H141" s="1">
        <f t="shared" si="48"/>
        <v>-2.4297399999999999E-4</v>
      </c>
      <c r="I141" s="1">
        <f t="shared" si="49"/>
        <v>-5.7543000000000004E-4</v>
      </c>
      <c r="J141" s="1">
        <f t="shared" si="50"/>
        <v>-8.8772199999999997E-4</v>
      </c>
      <c r="L141">
        <f t="shared" si="51"/>
        <v>4.3050299999999997E-7</v>
      </c>
      <c r="M141">
        <f t="shared" si="52"/>
        <v>4.3344899999999999E-5</v>
      </c>
      <c r="N141">
        <f t="shared" si="53"/>
        <v>2.4297399999999999E-4</v>
      </c>
      <c r="O141">
        <f t="shared" si="54"/>
        <v>5.7543000000000004E-4</v>
      </c>
      <c r="P141">
        <f t="shared" si="55"/>
        <v>8.8772199999999997E-4</v>
      </c>
      <c r="AB141">
        <f>1/((-20*A141)-('S1 D1 300K 50L IDVG'!$CN$30*A141)-((A141)^2/2))</f>
        <v>-3.0668411150605661E-4</v>
      </c>
      <c r="AC141">
        <f>1/((-40*A141)-('S1 D1 300K 50L IDVG'!$CN$30*A141)-((A141)^2/2))</f>
        <v>-4.9488191145766452E-4</v>
      </c>
      <c r="AD141">
        <f>1/((-60*A141)-('S1 D1 300K 50L IDVG'!$CN$30*A141)-((A141)^2/2))</f>
        <v>-1.2809278753357759E-3</v>
      </c>
      <c r="AE141">
        <f>1/((-80*A141)-('S1 D1 300K 50L IDVG'!$CN$30*A141)-((A141)^2/2))</f>
        <v>2.1771507509800603E-3</v>
      </c>
      <c r="AF141">
        <f>1/((-100*A141)-('S1 D1 300K 50L IDVG'!$CN$30*A141)-((A141)^2/2))</f>
        <v>5.8847209531505179E-4</v>
      </c>
      <c r="AL141">
        <f t="shared" si="44"/>
        <v>-5.5466094040490575E-4</v>
      </c>
      <c r="AM141">
        <f t="shared" si="44"/>
        <v>-9.0115544249499982E-2</v>
      </c>
      <c r="AN141">
        <f t="shared" si="44"/>
        <v>-1.3075087524081139</v>
      </c>
      <c r="AO141">
        <f t="shared" si="44"/>
        <v>5.2630939942716548</v>
      </c>
      <c r="AP141">
        <f t="shared" si="44"/>
        <v>2.1946384378561183</v>
      </c>
      <c r="AS141">
        <f t="shared" si="56"/>
        <v>1.0892923586991421E-2</v>
      </c>
      <c r="AT141">
        <f t="shared" si="57"/>
        <v>115.28416976220728</v>
      </c>
      <c r="AU141">
        <f t="shared" si="58"/>
        <v>4.3046598403831329</v>
      </c>
      <c r="AV141">
        <f t="shared" si="59"/>
        <v>2.7701310160398385</v>
      </c>
      <c r="AW141">
        <f t="shared" si="60"/>
        <v>1.9543763239683143</v>
      </c>
      <c r="AY141">
        <f t="shared" si="61"/>
        <v>-62</v>
      </c>
    </row>
    <row r="142" spans="1:51" x14ac:dyDescent="0.3">
      <c r="A142">
        <v>-61</v>
      </c>
      <c r="B142" s="1">
        <v>1.7989999999999999E-12</v>
      </c>
      <c r="C142" s="1">
        <v>4.0000000000000003E-15</v>
      </c>
      <c r="E142" s="1">
        <f t="shared" si="45"/>
        <v>1.7989999999999999E-12</v>
      </c>
      <c r="F142" s="1">
        <f t="shared" si="46"/>
        <v>-4.2994100000000002E-7</v>
      </c>
      <c r="G142" s="1">
        <f t="shared" si="47"/>
        <v>-4.3292599999999999E-5</v>
      </c>
      <c r="H142" s="1">
        <f t="shared" si="48"/>
        <v>-2.42613E-4</v>
      </c>
      <c r="I142" s="1">
        <f t="shared" si="49"/>
        <v>-5.7284800000000004E-4</v>
      </c>
      <c r="J142" s="1">
        <f t="shared" si="50"/>
        <v>-8.7934199999999997E-4</v>
      </c>
      <c r="L142">
        <f t="shared" si="51"/>
        <v>4.2994100000000002E-7</v>
      </c>
      <c r="M142">
        <f t="shared" si="52"/>
        <v>4.3292599999999999E-5</v>
      </c>
      <c r="N142">
        <f t="shared" si="53"/>
        <v>2.42613E-4</v>
      </c>
      <c r="O142">
        <f t="shared" si="54"/>
        <v>5.7284800000000004E-4</v>
      </c>
      <c r="P142">
        <f t="shared" si="55"/>
        <v>8.7934199999999997E-4</v>
      </c>
      <c r="AB142">
        <f>1/((-20*A142)-('S1 D1 300K 50L IDVG'!$CN$30*A142)-((A142)^2/2))</f>
        <v>-3.1470367299797516E-4</v>
      </c>
      <c r="AC142">
        <f>1/((-40*A142)-('S1 D1 300K 50L IDVG'!$CN$30*A142)-((A142)^2/2))</f>
        <v>-5.1083157009740635E-4</v>
      </c>
      <c r="AD142">
        <f>1/((-60*A142)-('S1 D1 300K 50L IDVG'!$CN$30*A142)-((A142)^2/2))</f>
        <v>-1.355762339944768E-3</v>
      </c>
      <c r="AE142">
        <f>1/((-80*A142)-('S1 D1 300K 50L IDVG'!$CN$30*A142)-((A142)^2/2))</f>
        <v>2.0729358385510829E-3</v>
      </c>
      <c r="AF142">
        <f>1/((-100*A142)-('S1 D1 300K 50L IDVG'!$CN$30*A142)-((A142)^2/2))</f>
        <v>5.8740339317197915E-4</v>
      </c>
      <c r="AL142">
        <f t="shared" si="44"/>
        <v>-5.6842189545128945E-4</v>
      </c>
      <c r="AM142">
        <f t="shared" si="44"/>
        <v>-9.2907660164619765E-2</v>
      </c>
      <c r="AN142">
        <f t="shared" si="44"/>
        <v>-1.3818399954874085</v>
      </c>
      <c r="AO142">
        <f t="shared" si="44"/>
        <v>4.9886769995693196</v>
      </c>
      <c r="AP142">
        <f t="shared" si="44"/>
        <v>2.1699733104737651</v>
      </c>
      <c r="AS142">
        <f t="shared" si="56"/>
        <v>1.0878703423471333E-2</v>
      </c>
      <c r="AT142">
        <f t="shared" si="57"/>
        <v>115.14506776684996</v>
      </c>
      <c r="AU142">
        <f t="shared" si="58"/>
        <v>4.2982641675853097</v>
      </c>
      <c r="AV142">
        <f t="shared" si="59"/>
        <v>2.7577012186997365</v>
      </c>
      <c r="AW142">
        <f t="shared" si="60"/>
        <v>1.9359272221156458</v>
      </c>
      <c r="AY142">
        <f t="shared" si="61"/>
        <v>-61</v>
      </c>
    </row>
    <row r="143" spans="1:51" x14ac:dyDescent="0.3">
      <c r="A143">
        <v>-60</v>
      </c>
      <c r="B143" s="1">
        <v>1.8970000000000001E-12</v>
      </c>
      <c r="C143" s="1">
        <v>3.5000000000000002E-14</v>
      </c>
      <c r="E143" s="1">
        <f t="shared" si="45"/>
        <v>1.8970000000000001E-12</v>
      </c>
      <c r="F143" s="1">
        <f t="shared" si="46"/>
        <v>-4.2972800000000002E-7</v>
      </c>
      <c r="G143" s="1">
        <f t="shared" si="47"/>
        <v>-4.3270199999999998E-5</v>
      </c>
      <c r="H143" s="1">
        <f t="shared" si="48"/>
        <v>-2.4228800000000001E-4</v>
      </c>
      <c r="I143" s="1">
        <f t="shared" si="49"/>
        <v>-5.7006899999999998E-4</v>
      </c>
      <c r="J143" s="1">
        <f t="shared" si="50"/>
        <v>-8.7104900000000004E-4</v>
      </c>
      <c r="L143">
        <f t="shared" si="51"/>
        <v>4.2972800000000002E-7</v>
      </c>
      <c r="M143">
        <f t="shared" si="52"/>
        <v>4.3270199999999998E-5</v>
      </c>
      <c r="N143">
        <f t="shared" si="53"/>
        <v>2.4228800000000001E-4</v>
      </c>
      <c r="O143">
        <f t="shared" si="54"/>
        <v>5.7006899999999998E-4</v>
      </c>
      <c r="P143">
        <f t="shared" si="55"/>
        <v>8.7104900000000004E-4</v>
      </c>
      <c r="AB143">
        <f>1/((-20*A143)-('S1 D1 300K 50L IDVG'!$CN$30*A143)-((A143)^2/2))</f>
        <v>-3.2304951269486915E-4</v>
      </c>
      <c r="AC143">
        <f>1/((-40*A143)-('S1 D1 300K 50L IDVG'!$CN$30*A143)-((A143)^2/2))</f>
        <v>-5.2756508507146639E-4</v>
      </c>
      <c r="AD143">
        <f>1/((-60*A143)-('S1 D1 300K 50L IDVG'!$CN$30*A143)-((A143)^2/2))</f>
        <v>-1.4378130279778857E-3</v>
      </c>
      <c r="AE143">
        <f>1/((-80*A143)-('S1 D1 300K 50L IDVG'!$CN$30*A143)-((A143)^2/2))</f>
        <v>1.9821633942881411E-3</v>
      </c>
      <c r="AF143">
        <f>1/((-100*A143)-('S1 D1 300K 50L IDVG'!$CN$30*A143)-((A143)^2/2))</f>
        <v>5.8668256026313704E-4</v>
      </c>
      <c r="AL143">
        <f t="shared" si="44"/>
        <v>-5.8320718654916433E-4</v>
      </c>
      <c r="AM143">
        <f t="shared" si="44"/>
        <v>-9.590142772384784E-2</v>
      </c>
      <c r="AN143">
        <f t="shared" si="44"/>
        <v>-1.4635057865795269</v>
      </c>
      <c r="AO143">
        <f t="shared" si="44"/>
        <v>4.7470849219955014</v>
      </c>
      <c r="AP143">
        <f t="shared" si="44"/>
        <v>2.1468707034049999</v>
      </c>
      <c r="AS143">
        <f t="shared" si="56"/>
        <v>1.0873313930891654E-2</v>
      </c>
      <c r="AT143">
        <f t="shared" si="57"/>
        <v>115.08549062161087</v>
      </c>
      <c r="AU143">
        <f t="shared" si="58"/>
        <v>4.2925062904127538</v>
      </c>
      <c r="AV143">
        <f t="shared" si="59"/>
        <v>2.7443230595951102</v>
      </c>
      <c r="AW143">
        <f t="shared" si="60"/>
        <v>1.9176696562845983</v>
      </c>
      <c r="AY143">
        <f t="shared" si="61"/>
        <v>-60</v>
      </c>
    </row>
    <row r="144" spans="1:51" x14ac:dyDescent="0.3">
      <c r="A144">
        <v>-59</v>
      </c>
      <c r="B144" s="1">
        <v>2.0310000000000001E-12</v>
      </c>
      <c r="C144" s="1">
        <v>2.9000000000000003E-14</v>
      </c>
      <c r="E144" s="1">
        <f t="shared" si="45"/>
        <v>2.0310000000000001E-12</v>
      </c>
      <c r="F144" s="1">
        <f t="shared" si="46"/>
        <v>-4.2996000000000002E-7</v>
      </c>
      <c r="G144" s="1">
        <f t="shared" si="47"/>
        <v>-4.3244800000000003E-5</v>
      </c>
      <c r="H144" s="1">
        <f t="shared" si="48"/>
        <v>-2.41936E-4</v>
      </c>
      <c r="I144" s="1">
        <f t="shared" si="49"/>
        <v>-5.6696999999999997E-4</v>
      </c>
      <c r="J144" s="1">
        <f t="shared" si="50"/>
        <v>-8.6228800000000001E-4</v>
      </c>
      <c r="L144">
        <f t="shared" si="51"/>
        <v>4.2996000000000002E-7</v>
      </c>
      <c r="M144">
        <f t="shared" si="52"/>
        <v>4.3244800000000003E-5</v>
      </c>
      <c r="N144">
        <f t="shared" si="53"/>
        <v>2.41936E-4</v>
      </c>
      <c r="O144">
        <f t="shared" si="54"/>
        <v>5.6696999999999997E-4</v>
      </c>
      <c r="P144">
        <f t="shared" si="55"/>
        <v>8.6228800000000001E-4</v>
      </c>
      <c r="AB144">
        <f>1/((-20*A144)-('S1 D1 300K 50L IDVG'!$CN$30*A144)-((A144)^2/2))</f>
        <v>-3.3173998134370839E-4</v>
      </c>
      <c r="AC144">
        <f>1/((-40*A144)-('S1 D1 300K 50L IDVG'!$CN$30*A144)-((A144)^2/2))</f>
        <v>-5.4513468700005023E-4</v>
      </c>
      <c r="AD144">
        <f>1/((-60*A144)-('S1 D1 300K 50L IDVG'!$CN$30*A144)-((A144)^2/2))</f>
        <v>-1.52809624080761E-3</v>
      </c>
      <c r="AE144">
        <f>1/((-80*A144)-('S1 D1 300K 50L IDVG'!$CN$30*A144)-((A144)^2/2))</f>
        <v>1.9026202572096755E-3</v>
      </c>
      <c r="AF144">
        <f>1/((-100*A144)-('S1 D1 300K 50L IDVG'!$CN$30*A144)-((A144)^2/2))</f>
        <v>5.8630704885530424E-4</v>
      </c>
      <c r="AL144">
        <f t="shared" si="44"/>
        <v>-5.9921957829605754E-4</v>
      </c>
      <c r="AM144">
        <f t="shared" si="44"/>
        <v>-9.9037081683183176E-2</v>
      </c>
      <c r="AN144">
        <f t="shared" si="44"/>
        <v>-1.5531425860299679</v>
      </c>
      <c r="AO144">
        <f t="shared" si="44"/>
        <v>4.531816544933351</v>
      </c>
      <c r="AP144">
        <f t="shared" si="44"/>
        <v>2.1239172017611092</v>
      </c>
      <c r="AS144">
        <f t="shared" si="56"/>
        <v>1.0879184176330553E-2</v>
      </c>
      <c r="AT144">
        <f t="shared" si="57"/>
        <v>115.01793439442015</v>
      </c>
      <c r="AU144">
        <f t="shared" si="58"/>
        <v>4.2862700665212472</v>
      </c>
      <c r="AV144">
        <f t="shared" si="59"/>
        <v>2.7294044143755225</v>
      </c>
      <c r="AW144">
        <f t="shared" si="60"/>
        <v>1.898381758751039</v>
      </c>
      <c r="AY144">
        <f t="shared" si="61"/>
        <v>-59</v>
      </c>
    </row>
    <row r="145" spans="1:51" x14ac:dyDescent="0.3">
      <c r="A145">
        <v>-58</v>
      </c>
      <c r="B145" s="1">
        <v>2.1329999999999999E-12</v>
      </c>
      <c r="C145" s="1">
        <v>0</v>
      </c>
      <c r="E145" s="1">
        <f t="shared" si="45"/>
        <v>2.1329999999999999E-12</v>
      </c>
      <c r="F145" s="1">
        <f t="shared" si="46"/>
        <v>-4.2920400000000001E-7</v>
      </c>
      <c r="G145" s="1">
        <f t="shared" si="47"/>
        <v>-4.3204600000000003E-5</v>
      </c>
      <c r="H145" s="1">
        <f t="shared" si="48"/>
        <v>-2.4153999999999999E-4</v>
      </c>
      <c r="I145" s="1">
        <f t="shared" si="49"/>
        <v>-5.6376899999999999E-4</v>
      </c>
      <c r="J145" s="1">
        <f t="shared" si="50"/>
        <v>-8.5306800000000001E-4</v>
      </c>
      <c r="L145">
        <f t="shared" si="51"/>
        <v>4.2920400000000001E-7</v>
      </c>
      <c r="M145">
        <f t="shared" si="52"/>
        <v>4.3204600000000003E-5</v>
      </c>
      <c r="N145">
        <f t="shared" si="53"/>
        <v>2.4153999999999999E-4</v>
      </c>
      <c r="O145">
        <f t="shared" si="54"/>
        <v>5.6376899999999999E-4</v>
      </c>
      <c r="P145">
        <f t="shared" si="55"/>
        <v>8.5306800000000001E-4</v>
      </c>
      <c r="AB145">
        <f>1/((-20*A145)-('S1 D1 300K 50L IDVG'!$CN$30*A145)-((A145)^2/2))</f>
        <v>-3.4079476604973754E-4</v>
      </c>
      <c r="AC145">
        <f>1/((-40*A145)-('S1 D1 300K 50L IDVG'!$CN$30*A145)-((A145)^2/2))</f>
        <v>-5.6359703150913817E-4</v>
      </c>
      <c r="AD145">
        <f>1/((-60*A145)-('S1 D1 300K 50L IDVG'!$CN$30*A145)-((A145)^2/2))</f>
        <v>-1.6278231034897914E-3</v>
      </c>
      <c r="AE145">
        <f>1/((-80*A145)-('S1 D1 300K 50L IDVG'!$CN$30*A145)-((A145)^2/2))</f>
        <v>1.8325670202526724E-3</v>
      </c>
      <c r="AF145">
        <f>1/((-100*A145)-('S1 D1 300K 50L IDVG'!$CN$30*A145)-((A145)^2/2))</f>
        <v>5.8627553544634095E-4</v>
      </c>
      <c r="AL145">
        <f t="shared" si="44"/>
        <v>-6.1449280403603297E-4</v>
      </c>
      <c r="AM145">
        <f t="shared" si="44"/>
        <v>-0.10229603721840529</v>
      </c>
      <c r="AN145">
        <f t="shared" si="44"/>
        <v>-1.6517959409084169</v>
      </c>
      <c r="AO145">
        <f t="shared" si="44"/>
        <v>4.3403143295355697</v>
      </c>
      <c r="AP145">
        <f t="shared" si="44"/>
        <v>2.1010943148909225</v>
      </c>
      <c r="AS145">
        <f t="shared" si="56"/>
        <v>1.0860055273090004E-2</v>
      </c>
      <c r="AT145">
        <f t="shared" si="57"/>
        <v>114.91101469626787</v>
      </c>
      <c r="AU145">
        <f t="shared" si="58"/>
        <v>4.2792543146433024</v>
      </c>
      <c r="AV145">
        <f t="shared" si="59"/>
        <v>2.7139947392067905</v>
      </c>
      <c r="AW145">
        <f t="shared" si="60"/>
        <v>1.8780833435861699</v>
      </c>
      <c r="AY145">
        <f t="shared" si="61"/>
        <v>-58</v>
      </c>
    </row>
    <row r="146" spans="1:51" x14ac:dyDescent="0.3">
      <c r="A146">
        <v>-57</v>
      </c>
      <c r="B146" s="1">
        <v>2.2860000000000002E-12</v>
      </c>
      <c r="C146" s="1">
        <v>1.7E-14</v>
      </c>
      <c r="E146" s="1">
        <f t="shared" si="45"/>
        <v>2.2860000000000002E-12</v>
      </c>
      <c r="F146" s="1">
        <f t="shared" si="46"/>
        <v>-4.2954799999999998E-7</v>
      </c>
      <c r="G146" s="1">
        <f t="shared" si="47"/>
        <v>-4.3185100000000001E-5</v>
      </c>
      <c r="H146" s="1">
        <f t="shared" si="48"/>
        <v>-2.4119000000000001E-4</v>
      </c>
      <c r="I146" s="1">
        <f t="shared" si="49"/>
        <v>-5.6025400000000005E-4</v>
      </c>
      <c r="J146" s="1">
        <f t="shared" si="50"/>
        <v>-8.4359500000000004E-4</v>
      </c>
      <c r="L146">
        <f t="shared" si="51"/>
        <v>4.2954799999999998E-7</v>
      </c>
      <c r="M146">
        <f t="shared" si="52"/>
        <v>4.3185100000000001E-5</v>
      </c>
      <c r="N146">
        <f t="shared" si="53"/>
        <v>2.4119000000000001E-4</v>
      </c>
      <c r="O146">
        <f t="shared" si="54"/>
        <v>5.6025400000000005E-4</v>
      </c>
      <c r="P146">
        <f t="shared" si="55"/>
        <v>8.4359500000000004E-4</v>
      </c>
      <c r="AB146">
        <f>1/((-20*A146)-('S1 D1 300K 50L IDVG'!$CN$30*A146)-((A146)^2/2))</f>
        <v>-3.5023501109586621E-4</v>
      </c>
      <c r="AC146">
        <f>1/((-40*A146)-('S1 D1 300K 50L IDVG'!$CN$30*A146)-((A146)^2/2))</f>
        <v>-5.8301365695386268E-4</v>
      </c>
      <c r="AD146">
        <f>1/((-60*A146)-('S1 D1 300K 50L IDVG'!$CN$30*A146)-((A146)^2/2))</f>
        <v>-1.7384480968634906E-3</v>
      </c>
      <c r="AE146">
        <f>1/((-80*A146)-('S1 D1 300K 50L IDVG'!$CN$30*A146)-((A146)^2/2))</f>
        <v>1.770618769541059E-3</v>
      </c>
      <c r="AF146">
        <f>1/((-100*A146)-('S1 D1 300K 50L IDVG'!$CN$30*A146)-((A146)^2/2))</f>
        <v>5.8658790908190889E-4</v>
      </c>
      <c r="AL146">
        <f t="shared" si="44"/>
        <v>-6.3202081817181031E-4</v>
      </c>
      <c r="AM146">
        <f t="shared" si="44"/>
        <v>-0.1057725031479979</v>
      </c>
      <c r="AN146">
        <f t="shared" si="44"/>
        <v>-1.7614939298844929</v>
      </c>
      <c r="AO146">
        <f t="shared" si="44"/>
        <v>4.1674476597426109</v>
      </c>
      <c r="AP146">
        <f t="shared" si="44"/>
        <v>2.0788695042295577</v>
      </c>
      <c r="AS146">
        <f t="shared" si="56"/>
        <v>1.0868759430120094E-2</v>
      </c>
      <c r="AT146">
        <f t="shared" si="57"/>
        <v>114.85915066358206</v>
      </c>
      <c r="AU146">
        <f t="shared" si="58"/>
        <v>4.2730535238420897</v>
      </c>
      <c r="AV146">
        <f t="shared" si="59"/>
        <v>2.6970734620377517</v>
      </c>
      <c r="AW146">
        <f t="shared" si="60"/>
        <v>1.8572279328641739</v>
      </c>
      <c r="AY146">
        <f t="shared" si="61"/>
        <v>-57</v>
      </c>
    </row>
    <row r="147" spans="1:51" x14ac:dyDescent="0.3">
      <c r="A147">
        <v>-56</v>
      </c>
      <c r="B147" s="1">
        <v>2.335E-12</v>
      </c>
      <c r="C147" s="1">
        <v>1E-14</v>
      </c>
      <c r="E147" s="1">
        <f t="shared" si="45"/>
        <v>2.335E-12</v>
      </c>
      <c r="F147" s="1">
        <f t="shared" si="46"/>
        <v>-4.2833700000000001E-7</v>
      </c>
      <c r="G147" s="1">
        <f t="shared" si="47"/>
        <v>-4.3139800000000003E-5</v>
      </c>
      <c r="H147" s="1">
        <f t="shared" si="48"/>
        <v>-2.4068700000000001E-4</v>
      </c>
      <c r="I147" s="1">
        <f t="shared" si="49"/>
        <v>-5.5653600000000005E-4</v>
      </c>
      <c r="J147" s="1">
        <f t="shared" si="50"/>
        <v>-8.3391200000000002E-4</v>
      </c>
      <c r="L147">
        <f t="shared" si="51"/>
        <v>4.2833700000000001E-7</v>
      </c>
      <c r="M147">
        <f t="shared" si="52"/>
        <v>4.3139800000000003E-5</v>
      </c>
      <c r="N147">
        <f t="shared" si="53"/>
        <v>2.4068700000000001E-4</v>
      </c>
      <c r="O147">
        <f t="shared" si="54"/>
        <v>5.5653600000000005E-4</v>
      </c>
      <c r="P147">
        <f t="shared" si="55"/>
        <v>8.3391200000000002E-4</v>
      </c>
      <c r="AB147">
        <f>1/((-20*A147)-('S1 D1 300K 50L IDVG'!$CN$30*A147)-((A147)^2/2))</f>
        <v>-3.6008345192835268E-4</v>
      </c>
      <c r="AC147">
        <f>1/((-40*A147)-('S1 D1 300K 50L IDVG'!$CN$30*A147)-((A147)^2/2))</f>
        <v>-6.0345149836210285E-4</v>
      </c>
      <c r="AD147">
        <f>1/((-60*A147)-('S1 D1 300K 50L IDVG'!$CN$30*A147)-((A147)^2/2))</f>
        <v>-1.8617327993742123E-3</v>
      </c>
      <c r="AE147">
        <f>1/((-80*A147)-('S1 D1 300K 50L IDVG'!$CN$30*A147)-((A147)^2/2))</f>
        <v>1.715660226192714E-3</v>
      </c>
      <c r="AF147">
        <f>1/((-100*A147)-('S1 D1 300K 50L IDVG'!$CN$30*A147)-((A147)^2/2))</f>
        <v>5.8724527037749157E-4</v>
      </c>
      <c r="AL147">
        <f t="shared" si="44"/>
        <v>-6.4796101708103869E-4</v>
      </c>
      <c r="AM147">
        <f t="shared" si="44"/>
        <v>-0.10936557026252383</v>
      </c>
      <c r="AN147">
        <f t="shared" si="44"/>
        <v>-1.882478862263719</v>
      </c>
      <c r="AO147">
        <f t="shared" si="44"/>
        <v>4.0112956264938813</v>
      </c>
      <c r="AP147">
        <f t="shared" si="44"/>
        <v>2.0573106561523988</v>
      </c>
      <c r="AS147">
        <f t="shared" si="56"/>
        <v>1.0838117761040328E-2</v>
      </c>
      <c r="AT147">
        <f t="shared" si="57"/>
        <v>114.73866652611196</v>
      </c>
      <c r="AU147">
        <f t="shared" si="58"/>
        <v>4.2641421016334879</v>
      </c>
      <c r="AV147">
        <f t="shared" si="59"/>
        <v>2.6791749389895338</v>
      </c>
      <c r="AW147">
        <f t="shared" si="60"/>
        <v>1.8359101938141276</v>
      </c>
      <c r="AY147">
        <f t="shared" si="61"/>
        <v>-56</v>
      </c>
    </row>
    <row r="148" spans="1:51" x14ac:dyDescent="0.3">
      <c r="A148">
        <v>-55</v>
      </c>
      <c r="B148" s="1">
        <v>2.497E-12</v>
      </c>
      <c r="C148" s="1">
        <v>2.3999999999999999E-14</v>
      </c>
      <c r="E148" s="1">
        <f t="shared" si="45"/>
        <v>2.497E-12</v>
      </c>
      <c r="F148" s="1">
        <f t="shared" si="46"/>
        <v>-4.28427E-7</v>
      </c>
      <c r="G148" s="1">
        <f t="shared" si="47"/>
        <v>-4.3090699999999997E-5</v>
      </c>
      <c r="H148" s="1">
        <f t="shared" si="48"/>
        <v>-2.4015899999999999E-4</v>
      </c>
      <c r="I148" s="1">
        <f t="shared" si="49"/>
        <v>-5.5264400000000003E-4</v>
      </c>
      <c r="J148" s="1">
        <f t="shared" si="50"/>
        <v>-8.2364700000000005E-4</v>
      </c>
      <c r="L148">
        <f t="shared" si="51"/>
        <v>4.28427E-7</v>
      </c>
      <c r="M148">
        <f t="shared" si="52"/>
        <v>4.3090699999999997E-5</v>
      </c>
      <c r="N148">
        <f t="shared" si="53"/>
        <v>2.4015899999999999E-4</v>
      </c>
      <c r="O148">
        <f t="shared" si="54"/>
        <v>5.5264400000000003E-4</v>
      </c>
      <c r="P148">
        <f t="shared" si="55"/>
        <v>8.2364700000000005E-4</v>
      </c>
      <c r="AB148">
        <f>1/((-20*A148)-('S1 D1 300K 50L IDVG'!$CN$30*A148)-((A148)^2/2))</f>
        <v>-3.7036456400055875E-4</v>
      </c>
      <c r="AC148">
        <f>1/((-40*A148)-('S1 D1 300K 50L IDVG'!$CN$30*A148)-((A148)^2/2))</f>
        <v>-6.2498346563292465E-4</v>
      </c>
      <c r="AD148">
        <f>1/((-60*A148)-('S1 D1 300K 50L IDVG'!$CN$30*A148)-((A148)^2/2))</f>
        <v>-1.9998306979346933E-3</v>
      </c>
      <c r="AE148">
        <f>1/((-80*A148)-('S1 D1 300K 50L IDVG'!$CN$30*A148)-((A148)^2/2))</f>
        <v>1.666784255794427E-3</v>
      </c>
      <c r="AF148">
        <f>1/((-100*A148)-('S1 D1 300K 50L IDVG'!$CN$30*A148)-((A148)^2/2))</f>
        <v>5.8824994122959415E-4</v>
      </c>
      <c r="AL148">
        <f t="shared" si="44"/>
        <v>-6.6660165040865625E-4</v>
      </c>
      <c r="AM148">
        <f t="shared" si="44"/>
        <v>-0.11313896503750707</v>
      </c>
      <c r="AN148">
        <f t="shared" si="44"/>
        <v>-2.0176796866541564</v>
      </c>
      <c r="AO148">
        <f t="shared" si="44"/>
        <v>3.8697683948310018</v>
      </c>
      <c r="AP148">
        <f t="shared" si="44"/>
        <v>2.0354626511623954</v>
      </c>
      <c r="AS148">
        <f t="shared" si="56"/>
        <v>1.0840395011426108E-2</v>
      </c>
      <c r="AT148">
        <f t="shared" si="57"/>
        <v>114.60807555150306</v>
      </c>
      <c r="AU148">
        <f t="shared" si="58"/>
        <v>4.2547877657962276</v>
      </c>
      <c r="AV148">
        <f t="shared" si="59"/>
        <v>2.6604387766163051</v>
      </c>
      <c r="AW148">
        <f t="shared" si="60"/>
        <v>1.8133111448263424</v>
      </c>
      <c r="AY148">
        <f t="shared" si="61"/>
        <v>-55</v>
      </c>
    </row>
    <row r="149" spans="1:51" x14ac:dyDescent="0.3">
      <c r="A149">
        <v>-54</v>
      </c>
      <c r="B149" s="1">
        <v>2.5919999999999999E-12</v>
      </c>
      <c r="C149" s="1">
        <v>5E-15</v>
      </c>
      <c r="E149" s="1">
        <f t="shared" si="45"/>
        <v>2.5919999999999999E-12</v>
      </c>
      <c r="F149" s="1">
        <f t="shared" si="46"/>
        <v>-4.2750700000000002E-7</v>
      </c>
      <c r="G149" s="1">
        <f t="shared" si="47"/>
        <v>-4.3063699999999999E-5</v>
      </c>
      <c r="H149" s="1">
        <f t="shared" si="48"/>
        <v>-2.3973500000000001E-4</v>
      </c>
      <c r="I149" s="1">
        <f t="shared" si="49"/>
        <v>-5.4845999999999996E-4</v>
      </c>
      <c r="J149" s="1">
        <f t="shared" si="50"/>
        <v>-8.1324299999999995E-4</v>
      </c>
      <c r="L149">
        <f t="shared" si="51"/>
        <v>4.2750700000000002E-7</v>
      </c>
      <c r="M149">
        <f t="shared" si="52"/>
        <v>4.3063699999999999E-5</v>
      </c>
      <c r="N149">
        <f t="shared" si="53"/>
        <v>2.3973500000000001E-4</v>
      </c>
      <c r="O149">
        <f t="shared" si="54"/>
        <v>5.4845999999999996E-4</v>
      </c>
      <c r="P149">
        <f t="shared" si="55"/>
        <v>8.1324299999999995E-4</v>
      </c>
      <c r="AB149">
        <f>1/((-20*A149)-('S1 D1 300K 50L IDVG'!$CN$30*A149)-((A149)^2/2))</f>
        <v>-3.8110472841853643E-4</v>
      </c>
      <c r="AC149">
        <f>1/((-40*A149)-('S1 D1 300K 50L IDVG'!$CN$30*A149)-((A149)^2/2))</f>
        <v>-6.4768909534011982E-4</v>
      </c>
      <c r="AD149">
        <f>1/((-60*A149)-('S1 D1 300K 50L IDVG'!$CN$30*A149)-((A149)^2/2))</f>
        <v>-2.1554016556768509E-3</v>
      </c>
      <c r="AE149">
        <f>1/((-80*A149)-('S1 D1 300K 50L IDVG'!$CN$30*A149)-((A149)^2/2))</f>
        <v>1.6232465802144564E-3</v>
      </c>
      <c r="AF149">
        <f>1/((-100*A149)-('S1 D1 300K 50L IDVG'!$CN$30*A149)-((A149)^2/2))</f>
        <v>5.89605485376435E-4</v>
      </c>
      <c r="AL149">
        <f t="shared" si="44"/>
        <v>-6.8445939951161444E-4</v>
      </c>
      <c r="AM149">
        <f t="shared" si="44"/>
        <v>-0.11717583339923965</v>
      </c>
      <c r="AN149">
        <f t="shared" si="44"/>
        <v>-2.1707998351132853</v>
      </c>
      <c r="AO149">
        <f t="shared" si="44"/>
        <v>3.7401548257494133</v>
      </c>
      <c r="AP149">
        <f t="shared" si="44"/>
        <v>2.0143826566095404</v>
      </c>
      <c r="AS149">
        <f t="shared" si="56"/>
        <v>1.0817116451927029E-2</v>
      </c>
      <c r="AT149">
        <f t="shared" si="57"/>
        <v>114.53626381393811</v>
      </c>
      <c r="AU149">
        <f t="shared" si="58"/>
        <v>4.2472759506541866</v>
      </c>
      <c r="AV149">
        <f t="shared" si="59"/>
        <v>2.6402969206631726</v>
      </c>
      <c r="AW149">
        <f t="shared" si="60"/>
        <v>1.7904060785166569</v>
      </c>
      <c r="AY149">
        <f t="shared" si="61"/>
        <v>-54</v>
      </c>
    </row>
    <row r="150" spans="1:51" x14ac:dyDescent="0.3">
      <c r="A150">
        <v>-53</v>
      </c>
      <c r="B150" s="1">
        <v>2.6370000000000002E-12</v>
      </c>
      <c r="C150" s="1">
        <v>4.0000000000000003E-15</v>
      </c>
      <c r="E150" s="1">
        <f t="shared" si="45"/>
        <v>2.6370000000000002E-12</v>
      </c>
      <c r="F150" s="1">
        <f t="shared" si="46"/>
        <v>-4.2883099999999998E-7</v>
      </c>
      <c r="G150" s="1">
        <f t="shared" si="47"/>
        <v>-4.3038199999999997E-5</v>
      </c>
      <c r="H150" s="1">
        <f t="shared" si="48"/>
        <v>-2.39144E-4</v>
      </c>
      <c r="I150" s="1">
        <f t="shared" si="49"/>
        <v>-5.4398399999999996E-4</v>
      </c>
      <c r="J150" s="1">
        <f t="shared" si="50"/>
        <v>-8.0246600000000005E-4</v>
      </c>
      <c r="L150">
        <f t="shared" si="51"/>
        <v>4.2883099999999998E-7</v>
      </c>
      <c r="M150">
        <f t="shared" si="52"/>
        <v>4.3038199999999997E-5</v>
      </c>
      <c r="N150">
        <f t="shared" si="53"/>
        <v>2.39144E-4</v>
      </c>
      <c r="O150">
        <f t="shared" si="54"/>
        <v>5.4398399999999996E-4</v>
      </c>
      <c r="P150">
        <f t="shared" si="55"/>
        <v>8.0246600000000005E-4</v>
      </c>
      <c r="AB150">
        <f>1/((-20*A150)-('S1 D1 300K 50L IDVG'!$CN$30*A150)-((A150)^2/2))</f>
        <v>-3.9233241662710479E-4</v>
      </c>
      <c r="AC150">
        <f>1/((-40*A150)-('S1 D1 300K 50L IDVG'!$CN$30*A150)-((A150)^2/2))</f>
        <v>-6.7165528705055624E-4</v>
      </c>
      <c r="AD150">
        <f>1/((-60*A150)-('S1 D1 300K 50L IDVG'!$CN$30*A150)-((A150)^2/2))</f>
        <v>-2.3317688705168683E-3</v>
      </c>
      <c r="AE150">
        <f>1/((-80*A150)-('S1 D1 300K 50L IDVG'!$CN$30*A150)-((A150)^2/2))</f>
        <v>1.5844319337917942E-3</v>
      </c>
      <c r="AF150">
        <f>1/((-100*A150)-('S1 D1 300K 50L IDVG'!$CN$30*A150)-((A150)^2/2))</f>
        <v>5.9131674014914547E-4</v>
      </c>
      <c r="AL150">
        <f t="shared" si="44"/>
        <v>-7.0680642823177191E-4</v>
      </c>
      <c r="AM150">
        <f t="shared" si="44"/>
        <v>-0.12143969327524819</v>
      </c>
      <c r="AN150">
        <f t="shared" si="44"/>
        <v>-2.342637622534506</v>
      </c>
      <c r="AO150">
        <f t="shared" si="44"/>
        <v>3.6209275693295759</v>
      </c>
      <c r="AP150">
        <f t="shared" si="44"/>
        <v>1.9934573079552662</v>
      </c>
      <c r="AS150">
        <f t="shared" si="56"/>
        <v>1.085061733538005E-2</v>
      </c>
      <c r="AT150">
        <f t="shared" si="57"/>
        <v>114.46844161734896</v>
      </c>
      <c r="AU150">
        <f t="shared" si="58"/>
        <v>4.2368054724727084</v>
      </c>
      <c r="AV150">
        <f t="shared" si="59"/>
        <v>2.6187493711301379</v>
      </c>
      <c r="AW150">
        <f t="shared" si="60"/>
        <v>1.7666798290338162</v>
      </c>
      <c r="AY150">
        <f t="shared" si="61"/>
        <v>-53</v>
      </c>
    </row>
    <row r="151" spans="1:51" x14ac:dyDescent="0.3">
      <c r="A151">
        <v>-52</v>
      </c>
      <c r="B151" s="1">
        <v>2.7410000000000001E-12</v>
      </c>
      <c r="C151" s="1">
        <v>4.7999999999999997E-14</v>
      </c>
      <c r="E151" s="1">
        <f t="shared" si="45"/>
        <v>2.7410000000000001E-12</v>
      </c>
      <c r="F151" s="1">
        <f t="shared" si="46"/>
        <v>-4.2752200000000001E-7</v>
      </c>
      <c r="G151" s="1">
        <f t="shared" si="47"/>
        <v>-4.2989699999999999E-5</v>
      </c>
      <c r="H151" s="1">
        <f t="shared" si="48"/>
        <v>-2.386E-4</v>
      </c>
      <c r="I151" s="1">
        <f t="shared" si="49"/>
        <v>-5.3932399999999999E-4</v>
      </c>
      <c r="J151" s="1">
        <f t="shared" si="50"/>
        <v>-7.9150100000000001E-4</v>
      </c>
      <c r="L151">
        <f t="shared" si="51"/>
        <v>4.2752200000000001E-7</v>
      </c>
      <c r="M151">
        <f t="shared" si="52"/>
        <v>4.2989699999999999E-5</v>
      </c>
      <c r="N151">
        <f t="shared" si="53"/>
        <v>2.386E-4</v>
      </c>
      <c r="O151">
        <f t="shared" si="54"/>
        <v>5.3932399999999999E-4</v>
      </c>
      <c r="P151">
        <f t="shared" si="55"/>
        <v>7.9150100000000001E-4</v>
      </c>
      <c r="AB151">
        <f>1/((-20*A151)-('S1 D1 300K 50L IDVG'!$CN$30*A151)-((A151)^2/2))</f>
        <v>-4.0407839672115971E-4</v>
      </c>
      <c r="AC151">
        <f>1/((-40*A151)-('S1 D1 300K 50L IDVG'!$CN$30*A151)-((A151)^2/2))</f>
        <v>-6.9697713692106085E-4</v>
      </c>
      <c r="AD151">
        <f>1/((-60*A151)-('S1 D1 300K 50L IDVG'!$CN$30*A151)-((A151)^2/2))</f>
        <v>-2.5331379215451665E-3</v>
      </c>
      <c r="AE151">
        <f>1/((-80*A151)-('S1 D1 300K 50L IDVG'!$CN$30*A151)-((A151)^2/2))</f>
        <v>1.5498284403437526E-3</v>
      </c>
      <c r="AF151">
        <f>1/((-100*A151)-('S1 D1 300K 50L IDVG'!$CN$30*A151)-((A151)^2/2))</f>
        <v>5.9338985994431893E-4</v>
      </c>
      <c r="AL151">
        <f t="shared" si="44"/>
        <v>-7.2574528833372243E-4</v>
      </c>
      <c r="AM151">
        <f t="shared" si="44"/>
        <v>-0.1258760397899123</v>
      </c>
      <c r="AN151">
        <f t="shared" si="44"/>
        <v>-2.5391560965289912</v>
      </c>
      <c r="AO151">
        <f t="shared" si="44"/>
        <v>3.5115066694246946</v>
      </c>
      <c r="AP151">
        <f t="shared" si="44"/>
        <v>1.9731118873732962</v>
      </c>
      <c r="AS151">
        <f t="shared" si="56"/>
        <v>1.0817495993657993E-2</v>
      </c>
      <c r="AT151">
        <f t="shared" si="57"/>
        <v>114.33944645913043</v>
      </c>
      <c r="AU151">
        <f t="shared" si="58"/>
        <v>4.2271676719131079</v>
      </c>
      <c r="AV151">
        <f t="shared" si="59"/>
        <v>2.5963160420809994</v>
      </c>
      <c r="AW151">
        <f t="shared" si="60"/>
        <v>1.7425396856191968</v>
      </c>
      <c r="AY151">
        <f t="shared" si="61"/>
        <v>-52</v>
      </c>
    </row>
    <row r="152" spans="1:51" x14ac:dyDescent="0.3">
      <c r="A152">
        <v>-51</v>
      </c>
      <c r="B152" s="1">
        <v>2.7950000000000001E-12</v>
      </c>
      <c r="C152" s="1">
        <v>2.9000000000000003E-14</v>
      </c>
      <c r="E152" s="1">
        <f t="shared" si="45"/>
        <v>2.7950000000000001E-12</v>
      </c>
      <c r="F152" s="1">
        <f t="shared" si="46"/>
        <v>-4.2756100000000003E-7</v>
      </c>
      <c r="G152" s="1">
        <f t="shared" si="47"/>
        <v>-4.2967899999999999E-5</v>
      </c>
      <c r="H152" s="1">
        <f t="shared" si="48"/>
        <v>-2.37913E-4</v>
      </c>
      <c r="I152" s="1">
        <f t="shared" si="49"/>
        <v>-5.3440499999999995E-4</v>
      </c>
      <c r="J152" s="1">
        <f t="shared" si="50"/>
        <v>-7.8017500000000003E-4</v>
      </c>
      <c r="L152">
        <f t="shared" si="51"/>
        <v>4.2756100000000003E-7</v>
      </c>
      <c r="M152">
        <f t="shared" si="52"/>
        <v>4.2967899999999999E-5</v>
      </c>
      <c r="N152">
        <f t="shared" si="53"/>
        <v>2.37913E-4</v>
      </c>
      <c r="O152">
        <f t="shared" si="54"/>
        <v>5.3440499999999995E-4</v>
      </c>
      <c r="P152">
        <f t="shared" si="55"/>
        <v>7.8017500000000003E-4</v>
      </c>
      <c r="AB152">
        <f>1/((-20*A152)-('S1 D1 300K 50L IDVG'!$CN$30*A152)-((A152)^2/2))</f>
        <v>-4.1637596437427886E-4</v>
      </c>
      <c r="AC152">
        <f>1/((-40*A152)-('S1 D1 300K 50L IDVG'!$CN$30*A152)-((A152)^2/2))</f>
        <v>-7.2375888354845848E-4</v>
      </c>
      <c r="AD152">
        <f>1/((-60*A152)-('S1 D1 300K 50L IDVG'!$CN$30*A152)-((A152)^2/2))</f>
        <v>-2.7649085550246317E-3</v>
      </c>
      <c r="AE152">
        <f>1/((-80*A152)-('S1 D1 300K 50L IDVG'!$CN$30*A152)-((A152)^2/2))</f>
        <v>1.5190079870271652E-3</v>
      </c>
      <c r="AF152">
        <f>1/((-100*A152)-('S1 D1 300K 50L IDVG'!$CN$30*A152)-((A152)^2/2))</f>
        <v>5.9583237215292981E-4</v>
      </c>
      <c r="AL152">
        <f t="shared" si="44"/>
        <v>-7.4790056314806618E-4</v>
      </c>
      <c r="AM152">
        <f t="shared" si="44"/>
        <v>-0.13064661460817506</v>
      </c>
      <c r="AN152">
        <f t="shared" si="44"/>
        <v>-2.7634974623345911</v>
      </c>
      <c r="AO152">
        <f t="shared" si="44"/>
        <v>3.4102851565855881</v>
      </c>
      <c r="AP152">
        <f t="shared" si="44"/>
        <v>1.9528831098635302</v>
      </c>
      <c r="AS152">
        <f t="shared" si="56"/>
        <v>1.0818482802158497E-2</v>
      </c>
      <c r="AT152">
        <f t="shared" si="57"/>
        <v>114.28146513028167</v>
      </c>
      <c r="AU152">
        <f t="shared" si="58"/>
        <v>4.2149964053975824</v>
      </c>
      <c r="AV152">
        <f t="shared" si="59"/>
        <v>2.5726358820825634</v>
      </c>
      <c r="AW152">
        <f t="shared" si="60"/>
        <v>1.7176047777930248</v>
      </c>
      <c r="AY152">
        <f t="shared" si="61"/>
        <v>-51</v>
      </c>
    </row>
    <row r="153" spans="1:51" x14ac:dyDescent="0.3">
      <c r="A153">
        <v>-50</v>
      </c>
      <c r="B153" s="1">
        <v>2.923E-12</v>
      </c>
      <c r="C153" s="1">
        <v>2.3999999999999999E-14</v>
      </c>
      <c r="E153" s="1">
        <f t="shared" si="45"/>
        <v>2.923E-12</v>
      </c>
      <c r="F153" s="1">
        <f t="shared" si="46"/>
        <v>-4.26812E-7</v>
      </c>
      <c r="G153" s="1">
        <f t="shared" si="47"/>
        <v>-4.29221E-5</v>
      </c>
      <c r="H153" s="1">
        <f t="shared" si="48"/>
        <v>-2.37273E-4</v>
      </c>
      <c r="I153" s="1">
        <f t="shared" si="49"/>
        <v>-5.2914900000000003E-4</v>
      </c>
      <c r="J153" s="1">
        <f t="shared" si="50"/>
        <v>-7.68529E-4</v>
      </c>
      <c r="L153">
        <f t="shared" si="51"/>
        <v>4.26812E-7</v>
      </c>
      <c r="M153">
        <f t="shared" si="52"/>
        <v>4.29221E-5</v>
      </c>
      <c r="N153">
        <f t="shared" si="53"/>
        <v>2.37273E-4</v>
      </c>
      <c r="O153">
        <f t="shared" si="54"/>
        <v>5.2914900000000003E-4</v>
      </c>
      <c r="P153">
        <f t="shared" si="55"/>
        <v>7.68529E-4</v>
      </c>
      <c r="AB153">
        <f>1/((-20*A153)-('S1 D1 300K 50L IDVG'!$CN$30*A153)-((A153)^2/2))</f>
        <v>-4.292612018575075E-4</v>
      </c>
      <c r="AC153">
        <f>1/((-40*A153)-('S1 D1 300K 50L IDVG'!$CN$30*A153)-((A153)^2/2))</f>
        <v>-7.5211498369230666E-4</v>
      </c>
      <c r="AD153">
        <f>1/((-60*A153)-('S1 D1 300K 50L IDVG'!$CN$30*A153)-((A153)^2/2))</f>
        <v>-3.0341284636531871E-3</v>
      </c>
      <c r="AE153">
        <f>1/((-80*A153)-('S1 D1 300K 50L IDVG'!$CN$30*A153)-((A153)^2/2))</f>
        <v>1.4916110353247075E-3</v>
      </c>
      <c r="AF153">
        <f>1/((-100*A153)-('S1 D1 300K 50L IDVG'!$CN$30*A153)-((A153)^2/2))</f>
        <v>5.9865324650495468E-4</v>
      </c>
      <c r="AL153">
        <f t="shared" si="44"/>
        <v>-7.6969449956960576E-4</v>
      </c>
      <c r="AM153">
        <f t="shared" si="44"/>
        <v>-0.13562049568370957</v>
      </c>
      <c r="AN153">
        <f t="shared" si="44"/>
        <v>-3.0244221535180498</v>
      </c>
      <c r="AO153">
        <f t="shared" si="44"/>
        <v>3.3158409596117595</v>
      </c>
      <c r="AP153">
        <f t="shared" si="44"/>
        <v>1.9328392069553793</v>
      </c>
      <c r="AS153">
        <f t="shared" si="56"/>
        <v>1.0799531018392398E-2</v>
      </c>
      <c r="AT153">
        <f t="shared" si="57"/>
        <v>114.15965114581962</v>
      </c>
      <c r="AU153">
        <f t="shared" si="58"/>
        <v>4.2036578165039344</v>
      </c>
      <c r="AV153">
        <f t="shared" si="59"/>
        <v>2.5473333976443082</v>
      </c>
      <c r="AW153">
        <f t="shared" si="60"/>
        <v>1.691965369657443</v>
      </c>
      <c r="AY153">
        <f t="shared" si="61"/>
        <v>-50</v>
      </c>
    </row>
    <row r="154" spans="1:51" x14ac:dyDescent="0.3">
      <c r="A154">
        <v>-49</v>
      </c>
      <c r="B154" s="1">
        <v>2.9750000000000001E-12</v>
      </c>
      <c r="C154" s="1">
        <v>7.0000000000000001E-15</v>
      </c>
      <c r="E154" s="1">
        <f t="shared" si="45"/>
        <v>2.9750000000000001E-12</v>
      </c>
      <c r="F154" s="1">
        <f t="shared" si="46"/>
        <v>-4.2667899999999998E-7</v>
      </c>
      <c r="G154" s="1">
        <f t="shared" si="47"/>
        <v>-4.2887499999999999E-5</v>
      </c>
      <c r="H154" s="1">
        <f t="shared" si="48"/>
        <v>-2.3647499999999999E-4</v>
      </c>
      <c r="I154" s="1">
        <f t="shared" si="49"/>
        <v>-5.2378500000000003E-4</v>
      </c>
      <c r="J154" s="1">
        <f t="shared" si="50"/>
        <v>-7.5635399999999999E-4</v>
      </c>
      <c r="L154">
        <f t="shared" si="51"/>
        <v>4.2667899999999998E-7</v>
      </c>
      <c r="M154">
        <f t="shared" si="52"/>
        <v>4.2887499999999999E-5</v>
      </c>
      <c r="N154">
        <f t="shared" si="53"/>
        <v>2.3647499999999999E-4</v>
      </c>
      <c r="O154">
        <f t="shared" si="54"/>
        <v>5.2378500000000003E-4</v>
      </c>
      <c r="P154">
        <f t="shared" si="55"/>
        <v>7.5635399999999999E-4</v>
      </c>
      <c r="AB154">
        <f>1/((-20*A154)-('S1 D1 300K 50L IDVG'!$CN$30*A154)-((A154)^2/2))</f>
        <v>-4.4277326919055487E-4</v>
      </c>
      <c r="AC154">
        <f>1/((-40*A154)-('S1 D1 300K 50L IDVG'!$CN$30*A154)-((A154)^2/2))</f>
        <v>-7.8217133866438616E-4</v>
      </c>
      <c r="AD154">
        <f>1/((-60*A154)-('S1 D1 300K 50L IDVG'!$CN$30*A154)-((A154)^2/2))</f>
        <v>-3.350170656372197E-3</v>
      </c>
      <c r="AE154">
        <f>1/((-80*A154)-('S1 D1 300K 50L IDVG'!$CN$30*A154)-((A154)^2/2))</f>
        <v>1.4673347588900487E-3</v>
      </c>
      <c r="AF154">
        <f>1/((-100*A154)-('S1 D1 300K 50L IDVG'!$CN$30*A154)-((A154)^2/2))</f>
        <v>6.0186297904009595E-4</v>
      </c>
      <c r="AL154">
        <f t="shared" si="44"/>
        <v>-7.9367515805066585E-4</v>
      </c>
      <c r="AM154">
        <f t="shared" si="44"/>
        <v>-0.1409265283676803</v>
      </c>
      <c r="AN154">
        <f t="shared" si="44"/>
        <v>-3.3282220155009186</v>
      </c>
      <c r="AO154">
        <f t="shared" si="44"/>
        <v>3.2288092371246564</v>
      </c>
      <c r="AP154">
        <f t="shared" si="44"/>
        <v>1.9124181772878299</v>
      </c>
      <c r="AS154">
        <f t="shared" si="56"/>
        <v>1.0796165748377856E-2</v>
      </c>
      <c r="AT154">
        <f t="shared" si="57"/>
        <v>114.06762573397711</v>
      </c>
      <c r="AU154">
        <f t="shared" si="58"/>
        <v>4.1895200134771677</v>
      </c>
      <c r="AV154">
        <f t="shared" si="59"/>
        <v>2.5215109991422531</v>
      </c>
      <c r="AW154">
        <f t="shared" si="60"/>
        <v>1.6651613344478682</v>
      </c>
      <c r="AY154">
        <f t="shared" si="61"/>
        <v>-49</v>
      </c>
    </row>
    <row r="155" spans="1:51" x14ac:dyDescent="0.3">
      <c r="A155">
        <v>-48</v>
      </c>
      <c r="B155" s="1">
        <v>3.007E-12</v>
      </c>
      <c r="C155" s="1">
        <v>2.8000000000000001E-14</v>
      </c>
      <c r="E155" s="1">
        <f t="shared" si="45"/>
        <v>3.007E-12</v>
      </c>
      <c r="F155" s="1">
        <f t="shared" si="46"/>
        <v>-4.2542600000000001E-7</v>
      </c>
      <c r="G155" s="1">
        <f t="shared" si="47"/>
        <v>-4.2815300000000003E-5</v>
      </c>
      <c r="H155" s="1">
        <f t="shared" si="48"/>
        <v>-2.3562400000000001E-4</v>
      </c>
      <c r="I155" s="1">
        <f t="shared" si="49"/>
        <v>-5.1799500000000004E-4</v>
      </c>
      <c r="J155" s="1">
        <f t="shared" si="50"/>
        <v>-7.4420699999999998E-4</v>
      </c>
      <c r="L155">
        <f t="shared" si="51"/>
        <v>4.2542600000000001E-7</v>
      </c>
      <c r="M155">
        <f t="shared" si="52"/>
        <v>4.2815300000000003E-5</v>
      </c>
      <c r="N155">
        <f t="shared" si="53"/>
        <v>2.3562400000000001E-4</v>
      </c>
      <c r="O155">
        <f t="shared" si="54"/>
        <v>5.1799500000000004E-4</v>
      </c>
      <c r="P155">
        <f t="shared" si="55"/>
        <v>7.4420699999999998E-4</v>
      </c>
      <c r="AB155">
        <f>1/((-20*A155)-('S1 D1 300K 50L IDVG'!$CN$30*A155)-((A155)^2/2))</f>
        <v>-4.5695473214396663E-4</v>
      </c>
      <c r="AC155">
        <f>1/((-40*A155)-('S1 D1 300K 50L IDVG'!$CN$30*A155)-((A155)^2/2))</f>
        <v>-8.1406669600222765E-4</v>
      </c>
      <c r="AD155">
        <f>1/((-60*A155)-('S1 D1 300K 50L IDVG'!$CN$30*A155)-((A155)^2/2))</f>
        <v>-3.7257743891329909E-3</v>
      </c>
      <c r="AE155">
        <f>1/((-80*A155)-('S1 D1 300K 50L IDVG'!$CN$30*A155)-((A155)^2/2))</f>
        <v>1.4459237072326151E-3</v>
      </c>
      <c r="AF155">
        <f>1/((-100*A155)-('S1 D1 300K 50L IDVG'!$CN$30*A155)-((A155)^2/2))</f>
        <v>6.0547369220053499E-4</v>
      </c>
      <c r="AL155">
        <f t="shared" si="44"/>
        <v>-8.1669017708754104E-4</v>
      </c>
      <c r="AM155">
        <f t="shared" si="44"/>
        <v>-0.14642630515297425</v>
      </c>
      <c r="AN155">
        <f t="shared" si="44"/>
        <v>-3.6880449189174396</v>
      </c>
      <c r="AO155">
        <f t="shared" si="44"/>
        <v>3.1465241592221931</v>
      </c>
      <c r="AP155">
        <f t="shared" si="44"/>
        <v>1.8929936319705958</v>
      </c>
      <c r="AS155">
        <f t="shared" si="56"/>
        <v>1.0764461362451395E-2</v>
      </c>
      <c r="AT155">
        <f t="shared" si="57"/>
        <v>113.87559582834045</v>
      </c>
      <c r="AU155">
        <f t="shared" si="58"/>
        <v>4.1744432335576453</v>
      </c>
      <c r="AV155">
        <f t="shared" si="59"/>
        <v>2.4936378284996543</v>
      </c>
      <c r="AW155">
        <f t="shared" si="60"/>
        <v>1.6384189430153666</v>
      </c>
      <c r="AY155">
        <f t="shared" si="61"/>
        <v>-48</v>
      </c>
    </row>
    <row r="156" spans="1:51" x14ac:dyDescent="0.3">
      <c r="A156">
        <v>-47</v>
      </c>
      <c r="B156" s="1">
        <v>3.1059999999999999E-12</v>
      </c>
      <c r="C156" s="1">
        <v>1.1999999999999999E-14</v>
      </c>
      <c r="E156" s="1">
        <f t="shared" si="45"/>
        <v>3.1059999999999999E-12</v>
      </c>
      <c r="F156" s="1">
        <f t="shared" si="46"/>
        <v>-4.2589499999999999E-7</v>
      </c>
      <c r="G156" s="1">
        <f t="shared" si="47"/>
        <v>-4.278E-5</v>
      </c>
      <c r="H156" s="1">
        <f t="shared" si="48"/>
        <v>-2.3470199999999999E-4</v>
      </c>
      <c r="I156" s="1">
        <f t="shared" si="49"/>
        <v>-5.1201100000000004E-4</v>
      </c>
      <c r="J156" s="1">
        <f t="shared" si="50"/>
        <v>-7.3174399999999999E-4</v>
      </c>
      <c r="L156">
        <f t="shared" si="51"/>
        <v>4.2589499999999999E-7</v>
      </c>
      <c r="M156">
        <f t="shared" si="52"/>
        <v>4.278E-5</v>
      </c>
      <c r="N156">
        <f t="shared" si="53"/>
        <v>2.3470199999999999E-4</v>
      </c>
      <c r="O156">
        <f t="shared" si="54"/>
        <v>5.1201100000000004E-4</v>
      </c>
      <c r="P156">
        <f t="shared" si="55"/>
        <v>7.3174399999999999E-4</v>
      </c>
      <c r="AB156">
        <f>1/((-20*A156)-('S1 D1 300K 50L IDVG'!$CN$30*A156)-((A156)^2/2))</f>
        <v>-4.7185193261694685E-4</v>
      </c>
      <c r="AC156">
        <f>1/((-40*A156)-('S1 D1 300K 50L IDVG'!$CN$30*A156)-((A156)^2/2))</f>
        <v>-8.4795425566475591E-4</v>
      </c>
      <c r="AD156">
        <f>1/((-60*A156)-('S1 D1 300K 50L IDVG'!$CN$30*A156)-((A156)^2/2))</f>
        <v>-4.1786995905949177E-3</v>
      </c>
      <c r="AE156">
        <f>1/((-80*A156)-('S1 D1 300K 50L IDVG'!$CN$30*A156)-((A156)^2/2))</f>
        <v>1.4271624103136052E-3</v>
      </c>
      <c r="AF156">
        <f>1/((-100*A156)-('S1 D1 300K 50L IDVG'!$CN$30*A156)-((A156)^2/2))</f>
        <v>6.0949925287082508E-4</v>
      </c>
      <c r="AL156">
        <f t="shared" ref="AL156:AP203" si="62">(L156*AB156)/($AI$9*$AI$14)</f>
        <v>-8.4424481912428551E-4</v>
      </c>
      <c r="AM156">
        <f t="shared" si="62"/>
        <v>-0.15239591607457764</v>
      </c>
      <c r="AN156">
        <f t="shared" si="62"/>
        <v>-4.1201977963265888</v>
      </c>
      <c r="AO156">
        <f t="shared" si="62"/>
        <v>3.0698193152463138</v>
      </c>
      <c r="AP156">
        <f t="shared" si="62"/>
        <v>1.8736672776312564</v>
      </c>
      <c r="AS156">
        <f t="shared" si="56"/>
        <v>1.0776328367239511E-2</v>
      </c>
      <c r="AT156">
        <f t="shared" si="57"/>
        <v>113.7817086307092</v>
      </c>
      <c r="AU156">
        <f t="shared" si="58"/>
        <v>4.1581085789327332</v>
      </c>
      <c r="AV156">
        <f t="shared" si="59"/>
        <v>2.4648307381498595</v>
      </c>
      <c r="AW156">
        <f t="shared" si="60"/>
        <v>1.6109808575273228</v>
      </c>
      <c r="AY156">
        <f t="shared" si="61"/>
        <v>-47</v>
      </c>
    </row>
    <row r="157" spans="1:51" x14ac:dyDescent="0.3">
      <c r="A157">
        <v>-46</v>
      </c>
      <c r="B157" s="1">
        <v>3.1599999999999999E-12</v>
      </c>
      <c r="C157" s="1">
        <v>8.9999999999999995E-15</v>
      </c>
      <c r="E157" s="1">
        <f t="shared" si="45"/>
        <v>3.1599999999999999E-12</v>
      </c>
      <c r="F157" s="1">
        <f t="shared" si="46"/>
        <v>-4.2577799999999999E-7</v>
      </c>
      <c r="G157" s="1">
        <f t="shared" si="47"/>
        <v>-4.2752700000000001E-5</v>
      </c>
      <c r="H157" s="1">
        <f t="shared" si="48"/>
        <v>-2.3364300000000001E-4</v>
      </c>
      <c r="I157" s="1">
        <f t="shared" si="49"/>
        <v>-5.05763E-4</v>
      </c>
      <c r="J157" s="1">
        <f t="shared" si="50"/>
        <v>-7.1883600000000004E-4</v>
      </c>
      <c r="L157">
        <f t="shared" si="51"/>
        <v>4.2577799999999999E-7</v>
      </c>
      <c r="M157">
        <f t="shared" si="52"/>
        <v>4.2752700000000001E-5</v>
      </c>
      <c r="N157">
        <f t="shared" si="53"/>
        <v>2.3364300000000001E-4</v>
      </c>
      <c r="O157">
        <f t="shared" si="54"/>
        <v>5.05763E-4</v>
      </c>
      <c r="P157">
        <f t="shared" si="55"/>
        <v>7.1883600000000004E-4</v>
      </c>
      <c r="AB157">
        <f>1/((-20*A157)-('S1 D1 300K 50L IDVG'!$CN$30*A157)-((A157)^2/2))</f>
        <v>-4.875154078796419E-4</v>
      </c>
      <c r="AC157">
        <f>1/((-40*A157)-('S1 D1 300K 50L IDVG'!$CN$30*A157)-((A157)^2/2))</f>
        <v>-8.8400351559352942E-4</v>
      </c>
      <c r="AD157">
        <f>1/((-60*A157)-('S1 D1 300K 50L IDVG'!$CN$30*A157)-((A157)^2/2))</f>
        <v>-4.7344624490329714E-3</v>
      </c>
      <c r="AE157">
        <f>1/((-80*A157)-('S1 D1 300K 50L IDVG'!$CN$30*A157)-((A157)^2/2))</f>
        <v>1.4108694923282664E-3</v>
      </c>
      <c r="AF157">
        <f>1/((-100*A157)-('S1 D1 300K 50L IDVG'!$CN$30*A157)-((A157)^2/2))</f>
        <v>6.1395541057392741E-4</v>
      </c>
      <c r="AL157">
        <f t="shared" si="62"/>
        <v>-8.7203052654630838E-4</v>
      </c>
      <c r="AM157">
        <f t="shared" si="62"/>
        <v>-0.15877337040885833</v>
      </c>
      <c r="AN157">
        <f t="shared" si="62"/>
        <v>-4.6471166578882963</v>
      </c>
      <c r="AO157">
        <f t="shared" si="62"/>
        <v>2.9977404062587585</v>
      </c>
      <c r="AP157">
        <f t="shared" si="62"/>
        <v>1.8540727645870305</v>
      </c>
      <c r="AS157">
        <f t="shared" si="56"/>
        <v>1.0773367941737997E-2</v>
      </c>
      <c r="AT157">
        <f t="shared" si="57"/>
        <v>113.70909898494908</v>
      </c>
      <c r="AU157">
        <f t="shared" si="58"/>
        <v>4.1393467576227758</v>
      </c>
      <c r="AV157">
        <f t="shared" si="59"/>
        <v>2.4347527467552208</v>
      </c>
      <c r="AW157">
        <f t="shared" si="60"/>
        <v>1.5825630762965064</v>
      </c>
      <c r="AY157">
        <f t="shared" si="61"/>
        <v>-46</v>
      </c>
    </row>
    <row r="158" spans="1:51" x14ac:dyDescent="0.3">
      <c r="A158">
        <v>-45</v>
      </c>
      <c r="B158" s="1">
        <v>3.182E-12</v>
      </c>
      <c r="C158" s="1">
        <v>-1.7E-14</v>
      </c>
      <c r="E158" s="1">
        <f t="shared" si="45"/>
        <v>3.182E-12</v>
      </c>
      <c r="F158" s="1">
        <f t="shared" si="46"/>
        <v>-4.26555E-7</v>
      </c>
      <c r="G158" s="1">
        <f t="shared" si="47"/>
        <v>-4.2696700000000001E-5</v>
      </c>
      <c r="H158" s="1">
        <f t="shared" si="48"/>
        <v>-2.3254100000000001E-4</v>
      </c>
      <c r="I158" s="1">
        <f t="shared" si="49"/>
        <v>-4.9921099999999995E-4</v>
      </c>
      <c r="J158" s="1">
        <f t="shared" si="50"/>
        <v>-7.0598299999999998E-4</v>
      </c>
      <c r="L158">
        <f t="shared" si="51"/>
        <v>4.26555E-7</v>
      </c>
      <c r="M158">
        <f t="shared" si="52"/>
        <v>4.2696700000000001E-5</v>
      </c>
      <c r="N158">
        <f t="shared" si="53"/>
        <v>2.3254100000000001E-4</v>
      </c>
      <c r="O158">
        <f t="shared" si="54"/>
        <v>4.9921099999999995E-4</v>
      </c>
      <c r="P158">
        <f t="shared" si="55"/>
        <v>7.0598299999999998E-4</v>
      </c>
      <c r="AB158">
        <f>1/((-20*A158)-('S1 D1 300K 50L IDVG'!$CN$30*A158)-((A158)^2/2))</f>
        <v>-5.0400036632600154E-4</v>
      </c>
      <c r="AC158">
        <f>1/((-40*A158)-('S1 D1 300K 50L IDVG'!$CN$30*A158)-((A158)^2/2))</f>
        <v>-9.2240239830890486E-4</v>
      </c>
      <c r="AD158">
        <f>1/((-60*A158)-('S1 D1 300K 50L IDVG'!$CN$30*A158)-((A158)^2/2))</f>
        <v>-5.4310770205443235E-3</v>
      </c>
      <c r="AE158">
        <f>1/((-80*A158)-('S1 D1 300K 50L IDVG'!$CN$30*A158)-((A158)^2/2))</f>
        <v>1.3968929730787546E-3</v>
      </c>
      <c r="AF158">
        <f>1/((-100*A158)-('S1 D1 300K 50L IDVG'!$CN$30*A158)-((A158)^2/2))</f>
        <v>6.1885995848455651E-4</v>
      </c>
      <c r="AL158">
        <f t="shared" si="62"/>
        <v>-9.0316274250143999E-4</v>
      </c>
      <c r="AM158">
        <f t="shared" si="62"/>
        <v>-0.16545308067744441</v>
      </c>
      <c r="AN158">
        <f t="shared" si="62"/>
        <v>-5.3057358194404651</v>
      </c>
      <c r="AO158">
        <f t="shared" si="62"/>
        <v>2.9295937710451869</v>
      </c>
      <c r="AP158">
        <f t="shared" si="62"/>
        <v>1.8354677230266951</v>
      </c>
      <c r="AS158">
        <f t="shared" si="56"/>
        <v>1.0793028203401894E-2</v>
      </c>
      <c r="AT158">
        <f t="shared" si="57"/>
        <v>113.56015612185138</v>
      </c>
      <c r="AU158">
        <f t="shared" si="58"/>
        <v>4.1198231248715258</v>
      </c>
      <c r="AV158">
        <f t="shared" si="59"/>
        <v>2.4032112935513674</v>
      </c>
      <c r="AW158">
        <f t="shared" si="60"/>
        <v>1.5542663810563695</v>
      </c>
      <c r="AY158">
        <f t="shared" si="61"/>
        <v>-45</v>
      </c>
    </row>
    <row r="159" spans="1:51" x14ac:dyDescent="0.3">
      <c r="A159">
        <v>-44</v>
      </c>
      <c r="B159" s="1">
        <v>3.1519999999999999E-12</v>
      </c>
      <c r="C159" s="1">
        <v>0</v>
      </c>
      <c r="E159" s="1">
        <f t="shared" si="45"/>
        <v>3.1519999999999999E-12</v>
      </c>
      <c r="F159" s="1">
        <f t="shared" si="46"/>
        <v>-4.25293E-7</v>
      </c>
      <c r="G159" s="1">
        <f t="shared" si="47"/>
        <v>-4.2646199999999998E-5</v>
      </c>
      <c r="H159" s="1">
        <f t="shared" si="48"/>
        <v>-2.3130700000000001E-4</v>
      </c>
      <c r="I159" s="1">
        <f t="shared" si="49"/>
        <v>-4.9221699999999998E-4</v>
      </c>
      <c r="J159" s="1">
        <f t="shared" si="50"/>
        <v>-6.9254500000000003E-4</v>
      </c>
      <c r="L159">
        <f t="shared" si="51"/>
        <v>4.25293E-7</v>
      </c>
      <c r="M159">
        <f t="shared" si="52"/>
        <v>4.2646199999999998E-5</v>
      </c>
      <c r="N159">
        <f t="shared" si="53"/>
        <v>2.3130700000000001E-4</v>
      </c>
      <c r="O159">
        <f t="shared" si="54"/>
        <v>4.9221699999999998E-4</v>
      </c>
      <c r="P159">
        <f t="shared" si="55"/>
        <v>6.9254500000000003E-4</v>
      </c>
      <c r="AB159">
        <f>1/((-20*A159)-('S1 D1 300K 50L IDVG'!$CN$30*A159)-((A159)^2/2))</f>
        <v>-5.2136722877776107E-4</v>
      </c>
      <c r="AC159">
        <f>1/((-40*A159)-('S1 D1 300K 50L IDVG'!$CN$30*A159)-((A159)^2/2))</f>
        <v>-9.6335970855569557E-4</v>
      </c>
      <c r="AD159">
        <f>1/((-60*A159)-('S1 D1 300K 50L IDVG'!$CN$30*A159)-((A159)^2/2))</f>
        <v>-6.327757730193658E-3</v>
      </c>
      <c r="AE159">
        <f>1/((-80*A159)-('S1 D1 300K 50L IDVG'!$CN$30*A159)-((A159)^2/2))</f>
        <v>1.3851065155806707E-3</v>
      </c>
      <c r="AF159">
        <f>1/((-100*A159)-('S1 D1 300K 50L IDVG'!$CN$30*A159)-((A159)^2/2))</f>
        <v>6.2423292045813686E-4</v>
      </c>
      <c r="AL159">
        <f t="shared" si="62"/>
        <v>-9.3151979603488776E-4</v>
      </c>
      <c r="AM159">
        <f t="shared" si="62"/>
        <v>-0.17259529092962902</v>
      </c>
      <c r="AN159">
        <f t="shared" si="62"/>
        <v>-6.1489185950513159</v>
      </c>
      <c r="AO159">
        <f t="shared" si="62"/>
        <v>2.8641773489218543</v>
      </c>
      <c r="AP159">
        <f t="shared" si="62"/>
        <v>1.8161628638362641</v>
      </c>
      <c r="AS159">
        <f t="shared" si="56"/>
        <v>1.0761096092436853E-2</v>
      </c>
      <c r="AT159">
        <f t="shared" si="57"/>
        <v>113.42584157566505</v>
      </c>
      <c r="AU159">
        <f t="shared" si="58"/>
        <v>4.0979609081609611</v>
      </c>
      <c r="AV159">
        <f t="shared" si="59"/>
        <v>2.3695420439012231</v>
      </c>
      <c r="AW159">
        <f t="shared" si="60"/>
        <v>1.5246817711880929</v>
      </c>
      <c r="AY159">
        <f t="shared" si="61"/>
        <v>-44</v>
      </c>
    </row>
    <row r="160" spans="1:51" x14ac:dyDescent="0.3">
      <c r="A160">
        <v>-43</v>
      </c>
      <c r="B160" s="1">
        <v>3.2819999999999999E-12</v>
      </c>
      <c r="C160" s="1">
        <v>-8.0000000000000006E-15</v>
      </c>
      <c r="E160" s="1">
        <f t="shared" si="45"/>
        <v>3.2819999999999999E-12</v>
      </c>
      <c r="F160" s="1">
        <f t="shared" si="46"/>
        <v>-4.25063E-7</v>
      </c>
      <c r="G160" s="1">
        <f t="shared" si="47"/>
        <v>-4.2612399999999999E-5</v>
      </c>
      <c r="H160" s="1">
        <f t="shared" si="48"/>
        <v>-2.2996E-4</v>
      </c>
      <c r="I160" s="1">
        <f t="shared" si="49"/>
        <v>-4.8517599999999998E-4</v>
      </c>
      <c r="J160" s="1">
        <f t="shared" si="50"/>
        <v>-6.78964E-4</v>
      </c>
      <c r="L160">
        <f t="shared" si="51"/>
        <v>4.25063E-7</v>
      </c>
      <c r="M160">
        <f t="shared" si="52"/>
        <v>4.2612399999999999E-5</v>
      </c>
      <c r="N160">
        <f t="shared" si="53"/>
        <v>2.2996E-4</v>
      </c>
      <c r="O160">
        <f t="shared" si="54"/>
        <v>4.8517599999999998E-4</v>
      </c>
      <c r="P160">
        <f t="shared" si="55"/>
        <v>6.78964E-4</v>
      </c>
      <c r="AB160">
        <f>1/((-20*A160)-('S1 D1 300K 50L IDVG'!$CN$30*A160)-((A160)^2/2))</f>
        <v>-5.3968224606681557E-4</v>
      </c>
      <c r="AC160">
        <f>1/((-40*A160)-('S1 D1 300K 50L IDVG'!$CN$30*A160)-((A160)^2/2))</f>
        <v>-1.0071079822581445E-3</v>
      </c>
      <c r="AD160">
        <f>1/((-60*A160)-('S1 D1 300K 50L IDVG'!$CN$30*A160)-((A160)^2/2))</f>
        <v>-7.5220668536785367E-3</v>
      </c>
      <c r="AE160">
        <f>1/((-80*A160)-('S1 D1 300K 50L IDVG'!$CN$30*A160)-((A160)^2/2))</f>
        <v>1.3754064378041489E-3</v>
      </c>
      <c r="AF160">
        <f>1/((-100*A160)-('S1 D1 300K 50L IDVG'!$CN$30*A160)-((A160)^2/2))</f>
        <v>6.3009676791658223E-4</v>
      </c>
      <c r="AL160">
        <f t="shared" si="62"/>
        <v>-9.6372152429915483E-4</v>
      </c>
      <c r="AM160">
        <f t="shared" si="62"/>
        <v>-0.18029021545880514</v>
      </c>
      <c r="AN160">
        <f t="shared" si="62"/>
        <v>-7.2669071876699372</v>
      </c>
      <c r="AO160">
        <f t="shared" si="62"/>
        <v>2.8034349735149799</v>
      </c>
      <c r="AP160">
        <f t="shared" si="62"/>
        <v>1.797273306681112</v>
      </c>
      <c r="AS160">
        <f t="shared" si="56"/>
        <v>1.0755276452562083E-2</v>
      </c>
      <c r="AT160">
        <f t="shared" si="57"/>
        <v>113.33594391900965</v>
      </c>
      <c r="AU160">
        <f t="shared" si="58"/>
        <v>4.0740967218488615</v>
      </c>
      <c r="AV160">
        <f t="shared" si="59"/>
        <v>2.3356465353529439</v>
      </c>
      <c r="AW160">
        <f t="shared" si="60"/>
        <v>1.4947823377440488</v>
      </c>
      <c r="AY160">
        <f t="shared" si="61"/>
        <v>-43</v>
      </c>
    </row>
    <row r="161" spans="1:51" x14ac:dyDescent="0.3">
      <c r="A161">
        <v>-42</v>
      </c>
      <c r="B161" s="1">
        <v>3.2710000000000001E-12</v>
      </c>
      <c r="C161" s="1">
        <v>-2.0000000000000002E-15</v>
      </c>
      <c r="E161" s="1">
        <f t="shared" si="45"/>
        <v>3.2710000000000001E-12</v>
      </c>
      <c r="F161" s="1">
        <f t="shared" si="46"/>
        <v>-4.2429300000000003E-7</v>
      </c>
      <c r="G161" s="1">
        <f t="shared" si="47"/>
        <v>-4.2542E-5</v>
      </c>
      <c r="H161" s="1">
        <f t="shared" si="48"/>
        <v>-2.28392E-4</v>
      </c>
      <c r="I161" s="1">
        <f t="shared" si="49"/>
        <v>-4.7778399999999998E-4</v>
      </c>
      <c r="J161" s="1">
        <f t="shared" si="50"/>
        <v>-6.6515200000000002E-4</v>
      </c>
      <c r="L161">
        <f t="shared" si="51"/>
        <v>4.2429300000000003E-7</v>
      </c>
      <c r="M161">
        <f t="shared" si="52"/>
        <v>4.2542E-5</v>
      </c>
      <c r="N161">
        <f t="shared" si="53"/>
        <v>2.28392E-4</v>
      </c>
      <c r="O161">
        <f t="shared" si="54"/>
        <v>4.7778399999999998E-4</v>
      </c>
      <c r="P161">
        <f t="shared" si="55"/>
        <v>6.6515200000000002E-4</v>
      </c>
      <c r="AB161">
        <f>1/((-20*A161)-('S1 D1 300K 50L IDVG'!$CN$30*A161)-((A161)^2/2))</f>
        <v>-5.5901820567195028E-4</v>
      </c>
      <c r="AC161">
        <f>1/((-40*A161)-('S1 D1 300K 50L IDVG'!$CN$30*A161)-((A161)^2/2))</f>
        <v>-1.0539067996764527E-3</v>
      </c>
      <c r="AD161">
        <f>1/((-60*A161)-('S1 D1 300K 50L IDVG'!$CN$30*A161)-((A161)^2/2))</f>
        <v>-9.1869118303058699E-3</v>
      </c>
      <c r="AE161">
        <f>1/((-80*A161)-('S1 D1 300K 50L IDVG'!$CN$30*A161)-((A161)^2/2))</f>
        <v>1.3677093508397359E-3</v>
      </c>
      <c r="AF161">
        <f>1/((-100*A161)-('S1 D1 300K 50L IDVG'!$CN$30*A161)-((A161)^2/2))</f>
        <v>6.3647667120688822E-4</v>
      </c>
      <c r="AL161">
        <f t="shared" si="62"/>
        <v>-9.9644181292711824E-4</v>
      </c>
      <c r="AM161">
        <f t="shared" si="62"/>
        <v>-0.18835633624268203</v>
      </c>
      <c r="AN161">
        <f t="shared" si="62"/>
        <v>-8.8147613842777535</v>
      </c>
      <c r="AO161">
        <f t="shared" si="62"/>
        <v>2.7452730247670227</v>
      </c>
      <c r="AP161">
        <f t="shared" si="62"/>
        <v>1.7785395036058989</v>
      </c>
      <c r="AS161">
        <f t="shared" si="56"/>
        <v>1.0735793310372638E-2</v>
      </c>
      <c r="AT161">
        <f t="shared" si="57"/>
        <v>113.14870146254397</v>
      </c>
      <c r="AU161">
        <f t="shared" si="58"/>
        <v>4.0463171790594243</v>
      </c>
      <c r="AV161">
        <f t="shared" si="59"/>
        <v>2.300061306097315</v>
      </c>
      <c r="AW161">
        <f t="shared" si="60"/>
        <v>1.4643743431391496</v>
      </c>
      <c r="AY161">
        <f t="shared" si="61"/>
        <v>-42</v>
      </c>
    </row>
    <row r="162" spans="1:51" x14ac:dyDescent="0.3">
      <c r="A162">
        <v>-41</v>
      </c>
      <c r="B162" s="1">
        <v>3.287E-12</v>
      </c>
      <c r="C162" s="1">
        <v>-1.3E-14</v>
      </c>
      <c r="E162" s="1">
        <f t="shared" si="45"/>
        <v>3.287E-12</v>
      </c>
      <c r="F162" s="1">
        <f t="shared" si="46"/>
        <v>-4.2415499999999998E-7</v>
      </c>
      <c r="G162" s="1">
        <f t="shared" si="47"/>
        <v>-4.2502200000000001E-5</v>
      </c>
      <c r="H162" s="1">
        <f t="shared" si="48"/>
        <v>-2.26763E-4</v>
      </c>
      <c r="I162" s="1">
        <f t="shared" si="49"/>
        <v>-4.6998800000000001E-4</v>
      </c>
      <c r="J162" s="1">
        <f t="shared" si="50"/>
        <v>-6.5099299999999999E-4</v>
      </c>
      <c r="L162">
        <f t="shared" si="51"/>
        <v>4.2415499999999998E-7</v>
      </c>
      <c r="M162">
        <f t="shared" si="52"/>
        <v>4.2502200000000001E-5</v>
      </c>
      <c r="N162">
        <f t="shared" si="53"/>
        <v>2.26763E-4</v>
      </c>
      <c r="O162">
        <f t="shared" si="54"/>
        <v>4.6998800000000001E-4</v>
      </c>
      <c r="P162">
        <f t="shared" si="55"/>
        <v>6.5099299999999999E-4</v>
      </c>
      <c r="AB162">
        <f>1/((-20*A162)-('S1 D1 300K 50L IDVG'!$CN$30*A162)-((A162)^2/2))</f>
        <v>-5.79455242684884E-4</v>
      </c>
      <c r="AC162">
        <f>1/((-40*A162)-('S1 D1 300K 50L IDVG'!$CN$30*A162)-((A162)^2/2))</f>
        <v>-1.1040466513033409E-3</v>
      </c>
      <c r="AD162">
        <f>1/((-60*A162)-('S1 D1 300K 50L IDVG'!$CN$30*A162)-((A162)^2/2))</f>
        <v>-1.16606072315659E-2</v>
      </c>
      <c r="AE162">
        <f>1/((-80*A162)-('S1 D1 300K 50L IDVG'!$CN$30*A162)-((A162)^2/2))</f>
        <v>1.361950319558148E-3</v>
      </c>
      <c r="AF162">
        <f>1/((-100*A162)-('S1 D1 300K 50L IDVG'!$CN$30*A162)-((A162)^2/2))</f>
        <v>6.4340079098813656E-4</v>
      </c>
      <c r="AL162">
        <f t="shared" si="62"/>
        <v>-1.0325345958813851E-3</v>
      </c>
      <c r="AM162">
        <f t="shared" si="62"/>
        <v>-0.19713283150915847</v>
      </c>
      <c r="AN162">
        <f t="shared" si="62"/>
        <v>-11.108450536273471</v>
      </c>
      <c r="AO162">
        <f t="shared" si="62"/>
        <v>2.6891074745569106</v>
      </c>
      <c r="AP162">
        <f t="shared" si="62"/>
        <v>1.759616532334414</v>
      </c>
      <c r="AS162">
        <f t="shared" si="56"/>
        <v>1.0732301526447774E-2</v>
      </c>
      <c r="AT162">
        <f t="shared" si="57"/>
        <v>113.04284564198525</v>
      </c>
      <c r="AU162">
        <f t="shared" si="58"/>
        <v>4.0174569270160605</v>
      </c>
      <c r="AV162">
        <f t="shared" si="59"/>
        <v>2.2625312131215463</v>
      </c>
      <c r="AW162">
        <f t="shared" si="60"/>
        <v>1.4332024060112341</v>
      </c>
      <c r="AY162">
        <f t="shared" si="61"/>
        <v>-41</v>
      </c>
    </row>
    <row r="163" spans="1:51" x14ac:dyDescent="0.3">
      <c r="A163">
        <v>-40</v>
      </c>
      <c r="B163" s="1">
        <v>3.3210000000000001E-12</v>
      </c>
      <c r="C163" s="1">
        <v>3.4E-14</v>
      </c>
      <c r="E163" s="1">
        <f t="shared" si="45"/>
        <v>3.3210000000000001E-12</v>
      </c>
      <c r="F163" s="1">
        <f t="shared" si="46"/>
        <v>-4.24154E-7</v>
      </c>
      <c r="G163" s="1">
        <f t="shared" si="47"/>
        <v>-4.2438799999999998E-5</v>
      </c>
      <c r="H163" s="1">
        <f t="shared" si="48"/>
        <v>-2.2506699999999999E-4</v>
      </c>
      <c r="I163" s="1">
        <f t="shared" si="49"/>
        <v>-4.6188099999999998E-4</v>
      </c>
      <c r="J163" s="1">
        <f t="shared" si="50"/>
        <v>-6.3661299999999996E-4</v>
      </c>
      <c r="L163">
        <f t="shared" si="51"/>
        <v>4.24154E-7</v>
      </c>
      <c r="M163">
        <f t="shared" si="52"/>
        <v>4.2438799999999998E-5</v>
      </c>
      <c r="N163">
        <f t="shared" si="53"/>
        <v>2.2506699999999999E-4</v>
      </c>
      <c r="O163">
        <f t="shared" si="54"/>
        <v>4.6188099999999998E-4</v>
      </c>
      <c r="P163">
        <f t="shared" si="55"/>
        <v>6.3661299999999996E-4</v>
      </c>
      <c r="AB163">
        <f>1/((-20*A163)-('S1 D1 300K 50L IDVG'!$CN$30*A163)-((A163)^2/2))</f>
        <v>-6.0108177344252991E-4</v>
      </c>
      <c r="AC163">
        <f>1/((-40*A163)-('S1 D1 300K 50L IDVG'!$CN$30*A163)-((A163)^2/2))</f>
        <v>-1.1578534645098624E-3</v>
      </c>
      <c r="AD163">
        <f>1/((-60*A163)-('S1 D1 300K 50L IDVG'!$CN$30*A163)-((A163)^2/2))</f>
        <v>-1.5706687429309075E-2</v>
      </c>
      <c r="AE163">
        <f>1/((-80*A163)-('S1 D1 300K 50L IDVG'!$CN$30*A163)-((A163)^2/2))</f>
        <v>1.3580814680154343E-3</v>
      </c>
      <c r="AF163">
        <f>1/((-100*A163)-('S1 D1 300K 50L IDVG'!$CN$30*A163)-((A163)^2/2))</f>
        <v>6.5090061634886262E-4</v>
      </c>
      <c r="AL163">
        <f t="shared" si="62"/>
        <v>-1.0710685089742927E-3</v>
      </c>
      <c r="AM163">
        <f t="shared" si="62"/>
        <v>-0.20643190448784488</v>
      </c>
      <c r="AN163">
        <f t="shared" si="62"/>
        <v>-14.851029055471079</v>
      </c>
      <c r="AO163">
        <f t="shared" si="62"/>
        <v>2.6352149455779612</v>
      </c>
      <c r="AP163">
        <f t="shared" si="62"/>
        <v>1.7408057407207382</v>
      </c>
      <c r="AS163">
        <f t="shared" si="56"/>
        <v>1.073227622366571E-2</v>
      </c>
      <c r="AT163">
        <f t="shared" si="57"/>
        <v>112.87422104340676</v>
      </c>
      <c r="AU163">
        <f t="shared" si="58"/>
        <v>3.9874096664478937</v>
      </c>
      <c r="AV163">
        <f t="shared" si="59"/>
        <v>2.2235039602027986</v>
      </c>
      <c r="AW163">
        <f t="shared" si="60"/>
        <v>1.4015439233571325</v>
      </c>
      <c r="AY163">
        <f t="shared" si="61"/>
        <v>-40</v>
      </c>
    </row>
    <row r="164" spans="1:51" x14ac:dyDescent="0.3">
      <c r="A164">
        <v>-39</v>
      </c>
      <c r="B164" s="1">
        <v>3.3210000000000001E-12</v>
      </c>
      <c r="C164" s="1">
        <v>2.2000000000000001E-14</v>
      </c>
      <c r="E164" s="1">
        <f t="shared" si="45"/>
        <v>3.3210000000000001E-12</v>
      </c>
      <c r="F164" s="1">
        <f t="shared" si="46"/>
        <v>-4.23289E-7</v>
      </c>
      <c r="G164" s="1">
        <f t="shared" si="47"/>
        <v>-4.23627E-5</v>
      </c>
      <c r="H164" s="1">
        <f t="shared" si="48"/>
        <v>-2.23067E-4</v>
      </c>
      <c r="I164" s="1">
        <f t="shared" si="49"/>
        <v>-4.53561E-4</v>
      </c>
      <c r="J164" s="1">
        <f t="shared" si="50"/>
        <v>-6.2196300000000001E-4</v>
      </c>
      <c r="L164">
        <f t="shared" si="51"/>
        <v>4.23289E-7</v>
      </c>
      <c r="M164">
        <f t="shared" si="52"/>
        <v>4.23627E-5</v>
      </c>
      <c r="N164">
        <f t="shared" si="53"/>
        <v>2.23067E-4</v>
      </c>
      <c r="O164">
        <f t="shared" si="54"/>
        <v>4.53561E-4</v>
      </c>
      <c r="P164">
        <f t="shared" si="55"/>
        <v>6.2196300000000001E-4</v>
      </c>
      <c r="AB164">
        <f>1/((-20*A164)-('S1 D1 300K 50L IDVG'!$CN$30*A164)-((A164)^2/2))</f>
        <v>-6.2399557393170622E-4</v>
      </c>
      <c r="AC164">
        <f>1/((-40*A164)-('S1 D1 300K 50L IDVG'!$CN$30*A164)-((A164)^2/2))</f>
        <v>-1.2156939232994264E-3</v>
      </c>
      <c r="AD164">
        <f>1/((-60*A164)-('S1 D1 300K 50L IDVG'!$CN$30*A164)-((A164)^2/2))</f>
        <v>-2.3487703282108089E-2</v>
      </c>
      <c r="AE164">
        <f>1/((-80*A164)-('S1 D1 300K 50L IDVG'!$CN$30*A164)-((A164)^2/2))</f>
        <v>1.3560709726149786E-3</v>
      </c>
      <c r="AF164">
        <f>1/((-100*A164)-('S1 D1 300K 50L IDVG'!$CN$30*A164)-((A164)^2/2))</f>
        <v>6.5901135776344098E-4</v>
      </c>
      <c r="AL164">
        <f t="shared" si="62"/>
        <v>-1.109631089718291E-3</v>
      </c>
      <c r="AM164">
        <f t="shared" si="62"/>
        <v>-0.21635553121427523</v>
      </c>
      <c r="AN164">
        <f t="shared" si="62"/>
        <v>-22.010808884958735</v>
      </c>
      <c r="AO164">
        <f t="shared" si="62"/>
        <v>2.583915150788997</v>
      </c>
      <c r="AP164">
        <f t="shared" si="62"/>
        <v>1.7219382517963304</v>
      </c>
      <c r="AS164">
        <f t="shared" si="56"/>
        <v>1.0710389317180163E-2</v>
      </c>
      <c r="AT164">
        <f t="shared" si="57"/>
        <v>112.67181833123293</v>
      </c>
      <c r="AU164">
        <f t="shared" si="58"/>
        <v>3.9519765761552441</v>
      </c>
      <c r="AV164">
        <f t="shared" si="59"/>
        <v>2.1834513212137794</v>
      </c>
      <c r="AW164">
        <f t="shared" si="60"/>
        <v>1.3692910185669664</v>
      </c>
      <c r="AY164">
        <f t="shared" si="61"/>
        <v>-39</v>
      </c>
    </row>
    <row r="165" spans="1:51" x14ac:dyDescent="0.3">
      <c r="A165">
        <v>-38</v>
      </c>
      <c r="B165" s="1">
        <v>3.3479999999999999E-12</v>
      </c>
      <c r="C165" s="1">
        <v>8.9999999999999995E-15</v>
      </c>
      <c r="E165" s="1">
        <f t="shared" si="45"/>
        <v>3.3479999999999999E-12</v>
      </c>
      <c r="F165" s="1">
        <f t="shared" si="46"/>
        <v>-4.2339900000000002E-7</v>
      </c>
      <c r="G165" s="1">
        <f t="shared" si="47"/>
        <v>-4.2315299999999998E-5</v>
      </c>
      <c r="H165" s="1">
        <f t="shared" si="48"/>
        <v>-2.2095400000000001E-4</v>
      </c>
      <c r="I165" s="1">
        <f t="shared" si="49"/>
        <v>-4.4494400000000001E-4</v>
      </c>
      <c r="J165" s="1">
        <f t="shared" si="50"/>
        <v>-6.07041E-4</v>
      </c>
      <c r="L165">
        <f t="shared" si="51"/>
        <v>4.2339900000000002E-7</v>
      </c>
      <c r="M165">
        <f t="shared" si="52"/>
        <v>4.2315299999999998E-5</v>
      </c>
      <c r="N165">
        <f t="shared" si="53"/>
        <v>2.2095400000000001E-4</v>
      </c>
      <c r="O165">
        <f t="shared" si="54"/>
        <v>4.4494400000000001E-4</v>
      </c>
      <c r="P165">
        <f t="shared" si="55"/>
        <v>6.07041E-4</v>
      </c>
      <c r="AB165">
        <f>1/((-20*A165)-('S1 D1 300K 50L IDVG'!$CN$30*A165)-((A165)^2/2))</f>
        <v>-6.4830502973549971E-4</v>
      </c>
      <c r="AC165">
        <f>1/((-40*A165)-('S1 D1 300K 50L IDVG'!$CN$30*A165)-((A165)^2/2))</f>
        <v>-1.2779817441379148E-3</v>
      </c>
      <c r="AD165">
        <f>1/((-60*A165)-('S1 D1 300K 50L IDVG'!$CN$30*A165)-((A165)^2/2))</f>
        <v>-4.4476485276329157E-2</v>
      </c>
      <c r="AE165">
        <f>1/((-80*A165)-('S1 D1 300K 50L IDVG'!$CN$30*A165)-((A165)^2/2))</f>
        <v>1.3559024029792955E-3</v>
      </c>
      <c r="AF165">
        <f>1/((-100*A165)-('S1 D1 300K 50L IDVG'!$CN$30*A165)-((A165)^2/2))</f>
        <v>6.6777240473227858E-4</v>
      </c>
      <c r="AL165">
        <f t="shared" si="62"/>
        <v>-1.1531593998644714E-3</v>
      </c>
      <c r="AM165">
        <f t="shared" si="62"/>
        <v>-0.22718633145499842</v>
      </c>
      <c r="AN165">
        <f t="shared" si="62"/>
        <v>-41.285015573610742</v>
      </c>
      <c r="AO165">
        <f t="shared" si="62"/>
        <v>2.5345094198095572</v>
      </c>
      <c r="AP165">
        <f t="shared" si="62"/>
        <v>1.7029685096177789</v>
      </c>
      <c r="AS165">
        <f t="shared" si="56"/>
        <v>1.0713172623207227E-2</v>
      </c>
      <c r="AT165">
        <f t="shared" si="57"/>
        <v>112.54574883639665</v>
      </c>
      <c r="AU165">
        <f t="shared" si="58"/>
        <v>3.91454151626106</v>
      </c>
      <c r="AV165">
        <f t="shared" si="59"/>
        <v>2.1419689185493107</v>
      </c>
      <c r="AW165">
        <f t="shared" si="60"/>
        <v>1.3364392885138021</v>
      </c>
      <c r="AY165">
        <f t="shared" si="61"/>
        <v>-38</v>
      </c>
    </row>
    <row r="166" spans="1:51" x14ac:dyDescent="0.3">
      <c r="A166">
        <v>-37</v>
      </c>
      <c r="B166" s="1">
        <v>3.3349999999999998E-12</v>
      </c>
      <c r="C166" s="1">
        <v>1.4999999999999999E-14</v>
      </c>
      <c r="E166" s="1">
        <f t="shared" si="45"/>
        <v>3.3349999999999998E-12</v>
      </c>
      <c r="F166" s="1">
        <f t="shared" si="46"/>
        <v>-4.22963E-7</v>
      </c>
      <c r="G166" s="1">
        <f t="shared" si="47"/>
        <v>-4.22267E-5</v>
      </c>
      <c r="H166" s="1">
        <f t="shared" si="48"/>
        <v>-2.1861600000000001E-4</v>
      </c>
      <c r="I166" s="1">
        <f t="shared" si="49"/>
        <v>-4.3595299999999999E-4</v>
      </c>
      <c r="J166" s="1">
        <f t="shared" si="50"/>
        <v>-5.9191699999999996E-4</v>
      </c>
      <c r="L166">
        <f t="shared" si="51"/>
        <v>4.22963E-7</v>
      </c>
      <c r="M166">
        <f t="shared" si="52"/>
        <v>4.22267E-5</v>
      </c>
      <c r="N166">
        <f t="shared" si="53"/>
        <v>2.1861600000000001E-4</v>
      </c>
      <c r="O166">
        <f t="shared" si="54"/>
        <v>4.3595299999999999E-4</v>
      </c>
      <c r="P166">
        <f t="shared" si="55"/>
        <v>5.9191699999999996E-4</v>
      </c>
      <c r="AB166">
        <f>1/((-20*A166)-('S1 D1 300K 50L IDVG'!$CN$30*A166)-((A166)^2/2))</f>
        <v>-6.7413059008872712E-4</v>
      </c>
      <c r="AC166">
        <f>1/((-40*A166)-('S1 D1 300K 50L IDVG'!$CN$30*A166)-((A166)^2/2))</f>
        <v>-1.3451851095132141E-3</v>
      </c>
      <c r="AD166">
        <f>1/((-60*A166)-('S1 D1 300K 50L IDVG'!$CN$30*A166)-((A166)^2/2))</f>
        <v>-0.29480156037920446</v>
      </c>
      <c r="AE166">
        <f>1/((-80*A166)-('S1 D1 300K 50L IDVG'!$CN$30*A166)-((A166)^2/2))</f>
        <v>1.3575743848289856E-3</v>
      </c>
      <c r="AF166">
        <f>1/((-100*A166)-('S1 D1 300K 50L IDVG'!$CN$30*A166)-((A166)^2/2))</f>
        <v>6.7722786010568586E-4</v>
      </c>
      <c r="AL166">
        <f t="shared" si="62"/>
        <v>-1.1978613076191874E-3</v>
      </c>
      <c r="AM166">
        <f t="shared" si="62"/>
        <v>-0.23863235026112814</v>
      </c>
      <c r="AN166">
        <f t="shared" si="62"/>
        <v>-270.75210774908658</v>
      </c>
      <c r="AO166">
        <f t="shared" si="62"/>
        <v>2.4863566779503365</v>
      </c>
      <c r="AP166">
        <f t="shared" si="62"/>
        <v>1.6840529936020774</v>
      </c>
      <c r="AS166">
        <f t="shared" si="56"/>
        <v>1.0702140610227229E-2</v>
      </c>
      <c r="AT166">
        <f t="shared" si="57"/>
        <v>112.31009994942423</v>
      </c>
      <c r="AU166">
        <f t="shared" si="58"/>
        <v>3.8731202337089523</v>
      </c>
      <c r="AV166">
        <f t="shared" si="59"/>
        <v>2.0986860727379795</v>
      </c>
      <c r="AW166">
        <f t="shared" si="60"/>
        <v>1.3031428426403227</v>
      </c>
      <c r="AY166">
        <f t="shared" si="61"/>
        <v>-37</v>
      </c>
    </row>
    <row r="167" spans="1:51" x14ac:dyDescent="0.3">
      <c r="A167">
        <v>-36</v>
      </c>
      <c r="B167" s="1">
        <v>3.3380000000000001E-12</v>
      </c>
      <c r="C167" s="1">
        <v>3.7E-14</v>
      </c>
      <c r="E167" s="1">
        <f t="shared" si="45"/>
        <v>3.3380000000000001E-12</v>
      </c>
      <c r="F167" s="1">
        <f t="shared" si="46"/>
        <v>-4.21983E-7</v>
      </c>
      <c r="G167" s="1">
        <f t="shared" si="47"/>
        <v>-4.2159000000000001E-5</v>
      </c>
      <c r="H167" s="1">
        <f t="shared" si="48"/>
        <v>-2.1618000000000001E-4</v>
      </c>
      <c r="I167" s="1">
        <f t="shared" si="49"/>
        <v>-4.2676999999999998E-4</v>
      </c>
      <c r="J167" s="1">
        <f t="shared" si="50"/>
        <v>-5.7653900000000004E-4</v>
      </c>
      <c r="L167">
        <f t="shared" si="51"/>
        <v>4.21983E-7</v>
      </c>
      <c r="M167">
        <f t="shared" si="52"/>
        <v>4.2159000000000001E-5</v>
      </c>
      <c r="N167">
        <f t="shared" si="53"/>
        <v>2.1618000000000001E-4</v>
      </c>
      <c r="O167">
        <f t="shared" si="54"/>
        <v>4.2676999999999998E-4</v>
      </c>
      <c r="P167">
        <f t="shared" si="55"/>
        <v>5.7653900000000004E-4</v>
      </c>
      <c r="AB167">
        <f>1/((-20*A167)-('S1 D1 300K 50L IDVG'!$CN$30*A167)-((A167)^2/2))</f>
        <v>-7.0160646585894584E-4</v>
      </c>
      <c r="AC167">
        <f>1/((-40*A167)-('S1 D1 300K 50L IDVG'!$CN$30*A167)-((A167)^2/2))</f>
        <v>-1.4178355100485922E-3</v>
      </c>
      <c r="AD167">
        <f>1/((-60*A167)-('S1 D1 300K 50L IDVG'!$CN$30*A167)-((A167)^2/2))</f>
        <v>6.8029217479791945E-2</v>
      </c>
      <c r="AE167">
        <f>1/((-80*A167)-('S1 D1 300K 50L IDVG'!$CN$30*A167)-((A167)^2/2))</f>
        <v>1.3611005718836108E-3</v>
      </c>
      <c r="AF167">
        <f>1/((-100*A167)-('S1 D1 300K 50L IDVG'!$CN$30*A167)-((A167)^2/2))</f>
        <v>6.8742716578209086E-4</v>
      </c>
      <c r="AL167">
        <f t="shared" si="62"/>
        <v>-1.2437945874538767E-3</v>
      </c>
      <c r="AM167">
        <f t="shared" si="62"/>
        <v>-0.25111709268086618</v>
      </c>
      <c r="AN167">
        <f t="shared" si="62"/>
        <v>61.783301580278327</v>
      </c>
      <c r="AO167">
        <f t="shared" si="62"/>
        <v>2.4403056411444717</v>
      </c>
      <c r="AP167">
        <f t="shared" si="62"/>
        <v>1.6650048603871341</v>
      </c>
      <c r="AS167">
        <f t="shared" si="56"/>
        <v>1.0677343883804296E-2</v>
      </c>
      <c r="AT167">
        <f t="shared" si="57"/>
        <v>112.13003866671504</v>
      </c>
      <c r="AU167">
        <f t="shared" si="58"/>
        <v>3.8299627297325047</v>
      </c>
      <c r="AV167">
        <f t="shared" si="59"/>
        <v>2.0544789352576709</v>
      </c>
      <c r="AW167">
        <f t="shared" si="60"/>
        <v>1.2692871996462496</v>
      </c>
      <c r="AY167">
        <f t="shared" si="61"/>
        <v>-36</v>
      </c>
    </row>
    <row r="168" spans="1:51" x14ac:dyDescent="0.3">
      <c r="A168">
        <v>-35</v>
      </c>
      <c r="B168" s="1">
        <v>3.2960000000000001E-12</v>
      </c>
      <c r="C168" s="1">
        <v>2.0000000000000002E-15</v>
      </c>
      <c r="E168" s="1">
        <f t="shared" si="45"/>
        <v>3.2960000000000001E-12</v>
      </c>
      <c r="F168" s="1">
        <f t="shared" si="46"/>
        <v>-4.2188400000000002E-7</v>
      </c>
      <c r="G168" s="1">
        <f t="shared" si="47"/>
        <v>-4.2071299999999998E-5</v>
      </c>
      <c r="H168" s="1">
        <f t="shared" si="48"/>
        <v>-2.1346000000000001E-4</v>
      </c>
      <c r="I168" s="1">
        <f t="shared" si="49"/>
        <v>-4.1722800000000001E-4</v>
      </c>
      <c r="J168" s="1">
        <f t="shared" si="50"/>
        <v>-5.6080500000000005E-4</v>
      </c>
      <c r="L168">
        <f t="shared" si="51"/>
        <v>4.2188400000000002E-7</v>
      </c>
      <c r="M168">
        <f t="shared" si="52"/>
        <v>4.2071299999999998E-5</v>
      </c>
      <c r="N168">
        <f t="shared" si="53"/>
        <v>2.1346000000000001E-4</v>
      </c>
      <c r="O168">
        <f t="shared" si="54"/>
        <v>4.1722800000000001E-4</v>
      </c>
      <c r="P168">
        <f t="shared" si="55"/>
        <v>5.6080500000000005E-4</v>
      </c>
      <c r="AB168">
        <f>1/((-20*A168)-('S1 D1 300K 50L IDVG'!$CN$30*A168)-((A168)^2/2))</f>
        <v>-7.308826203839021E-4</v>
      </c>
      <c r="AC168">
        <f>1/((-40*A168)-('S1 D1 300K 50L IDVG'!$CN$30*A168)-((A168)^2/2))</f>
        <v>-1.4965383088662353E-3</v>
      </c>
      <c r="AD168">
        <f>1/((-60*A168)-('S1 D1 300K 50L IDVG'!$CN$30*A168)-((A168)^2/2))</f>
        <v>3.1455200835108249E-2</v>
      </c>
      <c r="AE168">
        <f>1/((-80*A168)-('S1 D1 300K 50L IDVG'!$CN$30*A168)-((A168)^2/2))</f>
        <v>1.3665099257071508E-3</v>
      </c>
      <c r="AF168">
        <f>1/((-100*A168)-('S1 D1 300K 50L IDVG'!$CN$30*A168)-((A168)^2/2))</f>
        <v>6.9842583785127785E-4</v>
      </c>
      <c r="AL168">
        <f t="shared" si="62"/>
        <v>-1.2953908183577028E-3</v>
      </c>
      <c r="AM168">
        <f t="shared" si="62"/>
        <v>-0.26450500542667205</v>
      </c>
      <c r="AN168">
        <f t="shared" si="62"/>
        <v>28.207791965464871</v>
      </c>
      <c r="AO168">
        <f t="shared" si="62"/>
        <v>2.3952252491967769</v>
      </c>
      <c r="AP168">
        <f t="shared" si="62"/>
        <v>1.6454788291886704</v>
      </c>
      <c r="AS168">
        <f t="shared" si="56"/>
        <v>1.067483890837994E-2</v>
      </c>
      <c r="AT168">
        <f t="shared" si="57"/>
        <v>111.8967835043281</v>
      </c>
      <c r="AU168">
        <f t="shared" si="58"/>
        <v>3.7817737269345013</v>
      </c>
      <c r="AV168">
        <f t="shared" si="59"/>
        <v>2.0085435649171397</v>
      </c>
      <c r="AW168">
        <f t="shared" si="60"/>
        <v>1.2346478000579579</v>
      </c>
      <c r="AY168">
        <f t="shared" si="61"/>
        <v>-35</v>
      </c>
    </row>
    <row r="169" spans="1:51" x14ac:dyDescent="0.3">
      <c r="A169">
        <v>-34</v>
      </c>
      <c r="B169" s="1">
        <v>3.3040000000000001E-12</v>
      </c>
      <c r="C169" s="1">
        <v>1.1E-14</v>
      </c>
      <c r="E169" s="1">
        <f t="shared" si="45"/>
        <v>3.3040000000000001E-12</v>
      </c>
      <c r="F169" s="1">
        <f t="shared" si="46"/>
        <v>-4.2222500000000001E-7</v>
      </c>
      <c r="G169" s="1">
        <f t="shared" si="47"/>
        <v>-4.1958900000000002E-5</v>
      </c>
      <c r="H169" s="1">
        <f t="shared" si="48"/>
        <v>-2.1062699999999999E-4</v>
      </c>
      <c r="I169" s="1">
        <f t="shared" si="49"/>
        <v>-4.0746100000000002E-4</v>
      </c>
      <c r="J169" s="1">
        <f t="shared" si="50"/>
        <v>-5.4505299999999999E-4</v>
      </c>
      <c r="L169">
        <f t="shared" si="51"/>
        <v>4.2222500000000001E-7</v>
      </c>
      <c r="M169">
        <f t="shared" si="52"/>
        <v>4.1958900000000002E-5</v>
      </c>
      <c r="N169">
        <f t="shared" si="53"/>
        <v>2.1062699999999999E-4</v>
      </c>
      <c r="O169">
        <f t="shared" si="54"/>
        <v>4.0746100000000002E-4</v>
      </c>
      <c r="P169">
        <f t="shared" si="55"/>
        <v>5.4505299999999999E-4</v>
      </c>
      <c r="AB169">
        <f>1/((-20*A169)-('S1 D1 300K 50L IDVG'!$CN$30*A169)-((A169)^2/2))</f>
        <v>-7.6212711362500993E-4</v>
      </c>
      <c r="AC169">
        <f>1/((-40*A169)-('S1 D1 300K 50L IDVG'!$CN$30*A169)-((A169)^2/2))</f>
        <v>-1.581985422792289E-3</v>
      </c>
      <c r="AD169">
        <f>1/((-60*A169)-('S1 D1 300K 50L IDVG'!$CN$30*A169)-((A169)^2/2))</f>
        <v>2.0884271887055678E-2</v>
      </c>
      <c r="AE169">
        <f>1/((-80*A169)-('S1 D1 300K 50L IDVG'!$CN$30*A169)-((A169)^2/2))</f>
        <v>1.373847314261768E-3</v>
      </c>
      <c r="AF169">
        <f>1/((-100*A169)-('S1 D1 300K 50L IDVG'!$CN$30*A169)-((A169)^2/2))</f>
        <v>7.1028633352554775E-4</v>
      </c>
      <c r="AL169">
        <f t="shared" si="62"/>
        <v>-1.35185926350272E-3</v>
      </c>
      <c r="AM169">
        <f t="shared" si="62"/>
        <v>-0.27886030371368709</v>
      </c>
      <c r="AN169">
        <f t="shared" si="62"/>
        <v>18.479639940300075</v>
      </c>
      <c r="AO169">
        <f t="shared" si="62"/>
        <v>2.3517147348943959</v>
      </c>
      <c r="AP169">
        <f t="shared" si="62"/>
        <v>1.6264185443236145</v>
      </c>
      <c r="AS169">
        <f t="shared" si="56"/>
        <v>1.0683467157063836E-2</v>
      </c>
      <c r="AT169">
        <f t="shared" si="57"/>
        <v>111.59783390053914</v>
      </c>
      <c r="AU169">
        <f t="shared" si="58"/>
        <v>3.7315827545349629</v>
      </c>
      <c r="AV169">
        <f t="shared" si="59"/>
        <v>1.961525040277025</v>
      </c>
      <c r="AW169">
        <f t="shared" si="60"/>
        <v>1.1999687723272618</v>
      </c>
      <c r="AY169">
        <f t="shared" si="61"/>
        <v>-34</v>
      </c>
    </row>
    <row r="170" spans="1:51" x14ac:dyDescent="0.3">
      <c r="A170">
        <v>-33</v>
      </c>
      <c r="B170" s="1">
        <v>3.291E-12</v>
      </c>
      <c r="C170" s="1">
        <v>4.1999999999999998E-14</v>
      </c>
      <c r="E170" s="1">
        <f t="shared" si="45"/>
        <v>3.291E-12</v>
      </c>
      <c r="F170" s="1">
        <f t="shared" si="46"/>
        <v>-4.2163899999999998E-7</v>
      </c>
      <c r="G170" s="1">
        <f t="shared" si="47"/>
        <v>-4.18435E-5</v>
      </c>
      <c r="H170" s="1">
        <f t="shared" si="48"/>
        <v>-2.07462E-4</v>
      </c>
      <c r="I170" s="1">
        <f t="shared" si="49"/>
        <v>-3.97375E-4</v>
      </c>
      <c r="J170" s="1">
        <f t="shared" si="50"/>
        <v>-5.2907900000000001E-4</v>
      </c>
      <c r="L170">
        <f t="shared" si="51"/>
        <v>4.2163899999999998E-7</v>
      </c>
      <c r="M170">
        <f t="shared" si="52"/>
        <v>4.18435E-5</v>
      </c>
      <c r="N170">
        <f t="shared" si="53"/>
        <v>2.07462E-4</v>
      </c>
      <c r="O170">
        <f t="shared" si="54"/>
        <v>3.97375E-4</v>
      </c>
      <c r="P170">
        <f t="shared" si="55"/>
        <v>5.2907900000000001E-4</v>
      </c>
      <c r="AB170">
        <f>1/((-20*A170)-('S1 D1 300K 50L IDVG'!$CN$30*A170)-((A170)^2/2))</f>
        <v>-7.9552887477124035E-4</v>
      </c>
      <c r="AC170">
        <f>1/((-40*A170)-('S1 D1 300K 50L IDVG'!$CN$30*A170)-((A170)^2/2))</f>
        <v>-1.6749706197674323E-3</v>
      </c>
      <c r="AD170">
        <f>1/((-60*A170)-('S1 D1 300K 50L IDVG'!$CN$30*A170)-((A170)^2/2))</f>
        <v>1.5879417410539942E-2</v>
      </c>
      <c r="AE170">
        <f>1/((-80*A170)-('S1 D1 300K 50L IDVG'!$CN$30*A170)-((A170)^2/2))</f>
        <v>1.383174452444589E-3</v>
      </c>
      <c r="AF170">
        <f>1/((-100*A170)-('S1 D1 300K 50L IDVG'!$CN$30*A170)-((A170)^2/2))</f>
        <v>7.2307907763683777E-4</v>
      </c>
      <c r="AL170">
        <f t="shared" si="62"/>
        <v>-1.409148772658331E-3</v>
      </c>
      <c r="AM170">
        <f t="shared" si="62"/>
        <v>-0.29443899184686634</v>
      </c>
      <c r="AN170">
        <f t="shared" si="62"/>
        <v>13.839909481375878</v>
      </c>
      <c r="AO170">
        <f t="shared" si="62"/>
        <v>2.3090727934470361</v>
      </c>
      <c r="AP170">
        <f t="shared" si="62"/>
        <v>1.6071871221488621</v>
      </c>
      <c r="AS170">
        <f t="shared" si="56"/>
        <v>1.0668639726774206E-2</v>
      </c>
      <c r="AT170">
        <f t="shared" si="57"/>
        <v>111.29090521479851</v>
      </c>
      <c r="AU170">
        <f t="shared" si="58"/>
        <v>3.675509889146845</v>
      </c>
      <c r="AV170">
        <f t="shared" si="59"/>
        <v>1.9129708435410573</v>
      </c>
      <c r="AW170">
        <f t="shared" si="60"/>
        <v>1.1648009975069129</v>
      </c>
      <c r="AY170">
        <f t="shared" si="61"/>
        <v>-33</v>
      </c>
    </row>
    <row r="171" spans="1:51" x14ac:dyDescent="0.3">
      <c r="A171">
        <v>-32</v>
      </c>
      <c r="B171" s="1">
        <v>3.2920000000000001E-12</v>
      </c>
      <c r="C171" s="1">
        <v>1.6000000000000001E-14</v>
      </c>
      <c r="E171" s="1">
        <f t="shared" si="45"/>
        <v>3.2920000000000001E-12</v>
      </c>
      <c r="F171" s="1">
        <f t="shared" si="46"/>
        <v>-4.2099200000000002E-7</v>
      </c>
      <c r="G171" s="1">
        <f t="shared" si="47"/>
        <v>-4.1706399999999998E-5</v>
      </c>
      <c r="H171" s="1">
        <f t="shared" si="48"/>
        <v>-2.0407699999999999E-4</v>
      </c>
      <c r="I171" s="1">
        <f t="shared" si="49"/>
        <v>-3.8700399999999998E-4</v>
      </c>
      <c r="J171" s="1">
        <f t="shared" si="50"/>
        <v>-5.12862E-4</v>
      </c>
      <c r="L171">
        <f t="shared" si="51"/>
        <v>4.2099200000000002E-7</v>
      </c>
      <c r="M171">
        <f t="shared" si="52"/>
        <v>4.1706399999999998E-5</v>
      </c>
      <c r="N171">
        <f t="shared" si="53"/>
        <v>2.0407699999999999E-4</v>
      </c>
      <c r="O171">
        <f t="shared" si="54"/>
        <v>3.8700399999999998E-4</v>
      </c>
      <c r="P171">
        <f t="shared" si="55"/>
        <v>5.12862E-4</v>
      </c>
      <c r="AB171">
        <f>1/((-20*A171)-('S1 D1 300K 50L IDVG'!$CN$30*A171)-((A171)^2/2))</f>
        <v>-8.3130099723209192E-4</v>
      </c>
      <c r="AC171">
        <f>1/((-40*A171)-('S1 D1 300K 50L IDVG'!$CN$30*A171)-((A171)^2/2))</f>
        <v>-1.7764080684713867E-3</v>
      </c>
      <c r="AD171">
        <f>1/((-60*A171)-('S1 D1 300K 50L IDVG'!$CN$30*A171)-((A171)^2/2))</f>
        <v>1.2975843439761714E-2</v>
      </c>
      <c r="AE171">
        <f>1/((-80*A171)-('S1 D1 300K 50L IDVG'!$CN$30*A171)-((A171)^2/2))</f>
        <v>1.3945712218612978E-3</v>
      </c>
      <c r="AF171">
        <f>1/((-100*A171)-('S1 D1 300K 50L IDVG'!$CN$30*A171)-((A171)^2/2))</f>
        <v>7.3688368343956148E-4</v>
      </c>
      <c r="AL171">
        <f t="shared" si="62"/>
        <v>-1.4702536597675292E-3</v>
      </c>
      <c r="AM171">
        <f t="shared" si="62"/>
        <v>-0.31124728068085705</v>
      </c>
      <c r="AN171">
        <f t="shared" si="62"/>
        <v>11.124737773146645</v>
      </c>
      <c r="AO171">
        <f t="shared" si="62"/>
        <v>2.2673380549342435</v>
      </c>
      <c r="AP171">
        <f t="shared" si="62"/>
        <v>1.5876676155337146</v>
      </c>
      <c r="AS171">
        <f t="shared" si="56"/>
        <v>1.0652268826778657E-2</v>
      </c>
      <c r="AT171">
        <f t="shared" si="57"/>
        <v>110.92626116960753</v>
      </c>
      <c r="AU171">
        <f t="shared" si="58"/>
        <v>3.6155393838265351</v>
      </c>
      <c r="AV171">
        <f t="shared" si="59"/>
        <v>1.8630446513589514</v>
      </c>
      <c r="AW171">
        <f t="shared" si="60"/>
        <v>1.1290982427641059</v>
      </c>
      <c r="AY171">
        <f t="shared" si="61"/>
        <v>-32</v>
      </c>
    </row>
    <row r="172" spans="1:51" x14ac:dyDescent="0.3">
      <c r="A172">
        <v>-31</v>
      </c>
      <c r="B172" s="1">
        <v>3.2929999999999998E-12</v>
      </c>
      <c r="C172" s="1">
        <v>4E-14</v>
      </c>
      <c r="E172" s="1">
        <f t="shared" si="45"/>
        <v>3.2929999999999998E-12</v>
      </c>
      <c r="F172" s="1">
        <f t="shared" si="46"/>
        <v>-4.2104400000000002E-7</v>
      </c>
      <c r="G172" s="1">
        <f t="shared" si="47"/>
        <v>-4.15654E-5</v>
      </c>
      <c r="H172" s="1">
        <f t="shared" si="48"/>
        <v>-2.0055E-4</v>
      </c>
      <c r="I172" s="1">
        <f t="shared" si="49"/>
        <v>-3.7632099999999999E-4</v>
      </c>
      <c r="J172" s="1">
        <f t="shared" si="50"/>
        <v>-4.9655499999999998E-4</v>
      </c>
      <c r="L172">
        <f t="shared" si="51"/>
        <v>4.2104400000000002E-7</v>
      </c>
      <c r="M172">
        <f t="shared" si="52"/>
        <v>4.15654E-5</v>
      </c>
      <c r="N172">
        <f t="shared" si="53"/>
        <v>2.0055E-4</v>
      </c>
      <c r="O172">
        <f t="shared" si="54"/>
        <v>3.7632099999999999E-4</v>
      </c>
      <c r="P172">
        <f t="shared" si="55"/>
        <v>4.9655499999999998E-4</v>
      </c>
      <c r="AB172">
        <f>1/((-20*A172)-('S1 D1 300K 50L IDVG'!$CN$30*A172)-((A172)^2/2))</f>
        <v>-8.6968467422449179E-4</v>
      </c>
      <c r="AC172">
        <f>1/((-40*A172)-('S1 D1 300K 50L IDVG'!$CN$30*A172)-((A172)^2/2))</f>
        <v>-1.8873549556929065E-3</v>
      </c>
      <c r="AD172">
        <f>1/((-60*A172)-('S1 D1 300K 50L IDVG'!$CN$30*A172)-((A172)^2/2))</f>
        <v>1.1091644048074622E-2</v>
      </c>
      <c r="AE172">
        <f>1/((-80*A172)-('S1 D1 300K 50L IDVG'!$CN$30*A172)-((A172)^2/2))</f>
        <v>1.4081374234732099E-3</v>
      </c>
      <c r="AF172">
        <f>1/((-100*A172)-('S1 D1 300K 50L IDVG'!$CN$30*A172)-((A172)^2/2))</f>
        <v>7.5179041143993519E-4</v>
      </c>
      <c r="AL172">
        <f t="shared" si="62"/>
        <v>-1.5383296979937899E-3</v>
      </c>
      <c r="AM172">
        <f t="shared" si="62"/>
        <v>-0.32956848422213242</v>
      </c>
      <c r="AN172">
        <f t="shared" si="62"/>
        <v>9.3449872810951167</v>
      </c>
      <c r="AO172">
        <f t="shared" si="62"/>
        <v>2.2261971341195124</v>
      </c>
      <c r="AP172">
        <f t="shared" si="62"/>
        <v>1.5682823909639509</v>
      </c>
      <c r="AS172">
        <f t="shared" si="56"/>
        <v>1.0653584571445997E-2</v>
      </c>
      <c r="AT172">
        <f t="shared" si="57"/>
        <v>110.55124431787939</v>
      </c>
      <c r="AU172">
        <f t="shared" si="58"/>
        <v>3.5530531290954475</v>
      </c>
      <c r="AV172">
        <f t="shared" si="59"/>
        <v>1.8116164852147574</v>
      </c>
      <c r="AW172">
        <f t="shared" si="60"/>
        <v>1.0931973473092773</v>
      </c>
      <c r="AY172">
        <f t="shared" si="61"/>
        <v>-31</v>
      </c>
    </row>
    <row r="173" spans="1:51" x14ac:dyDescent="0.3">
      <c r="A173">
        <v>-30</v>
      </c>
      <c r="B173" s="1">
        <v>3.1939999999999999E-12</v>
      </c>
      <c r="C173" s="1">
        <v>-2.9999999999999998E-15</v>
      </c>
      <c r="E173" s="1">
        <f t="shared" si="45"/>
        <v>3.1939999999999999E-12</v>
      </c>
      <c r="F173" s="1">
        <f t="shared" si="46"/>
        <v>-4.2116100000000002E-7</v>
      </c>
      <c r="G173" s="1">
        <f t="shared" si="47"/>
        <v>-4.1392900000000001E-5</v>
      </c>
      <c r="H173" s="1">
        <f t="shared" si="48"/>
        <v>-1.9672E-4</v>
      </c>
      <c r="I173" s="1">
        <f t="shared" si="49"/>
        <v>-3.6542200000000001E-4</v>
      </c>
      <c r="J173" s="1">
        <f t="shared" si="50"/>
        <v>-4.7981400000000001E-4</v>
      </c>
      <c r="L173">
        <f t="shared" si="51"/>
        <v>4.2116100000000002E-7</v>
      </c>
      <c r="M173">
        <f t="shared" si="52"/>
        <v>4.1392900000000001E-5</v>
      </c>
      <c r="N173">
        <f t="shared" si="53"/>
        <v>1.9672E-4</v>
      </c>
      <c r="O173">
        <f t="shared" si="54"/>
        <v>3.6542200000000001E-4</v>
      </c>
      <c r="P173">
        <f t="shared" si="55"/>
        <v>4.7981400000000001E-4</v>
      </c>
      <c r="AB173">
        <f>1/((-20*A173)-('S1 D1 300K 50L IDVG'!$CN$30*A173)-((A173)^2/2))</f>
        <v>-9.1095392470757195E-4</v>
      </c>
      <c r="AC173">
        <f>1/((-40*A173)-('S1 D1 300K 50L IDVG'!$CN$30*A173)-((A173)^2/2))</f>
        <v>-2.0090392246707241E-3</v>
      </c>
      <c r="AD173">
        <f>1/((-60*A173)-('S1 D1 300K 50L IDVG'!$CN$30*A173)-((A173)^2/2))</f>
        <v>9.7799856603719374E-3</v>
      </c>
      <c r="AE173">
        <f>1/((-80*A173)-('S1 D1 300K 50L IDVG'!$CN$30*A173)-((A173)^2/2))</f>
        <v>1.4239950367075497E-3</v>
      </c>
      <c r="AF173">
        <f>1/((-100*A173)-('S1 D1 300K 50L IDVG'!$CN$30*A173)-((A173)^2/2))</f>
        <v>7.6790192164615824E-4</v>
      </c>
      <c r="AL173">
        <f t="shared" si="62"/>
        <v>-1.6117759974835879E-3</v>
      </c>
      <c r="AM173">
        <f t="shared" si="62"/>
        <v>-0.34936097812013789</v>
      </c>
      <c r="AN173">
        <f t="shared" si="62"/>
        <v>8.082521308727026</v>
      </c>
      <c r="AO173">
        <f t="shared" si="62"/>
        <v>2.1860661038401625</v>
      </c>
      <c r="AP173">
        <f t="shared" si="62"/>
        <v>1.5478853667027617</v>
      </c>
      <c r="AS173">
        <f t="shared" si="56"/>
        <v>1.0656544996947511E-2</v>
      </c>
      <c r="AT173">
        <f t="shared" si="57"/>
        <v>110.09244710565879</v>
      </c>
      <c r="AU173">
        <f t="shared" si="58"/>
        <v>3.4851987611850235</v>
      </c>
      <c r="AV173">
        <f t="shared" si="59"/>
        <v>1.759148490942964</v>
      </c>
      <c r="AW173">
        <f t="shared" si="60"/>
        <v>1.0563409733098119</v>
      </c>
      <c r="AY173">
        <f t="shared" si="61"/>
        <v>-30</v>
      </c>
    </row>
    <row r="174" spans="1:51" x14ac:dyDescent="0.3">
      <c r="A174">
        <v>-29</v>
      </c>
      <c r="B174" s="1">
        <v>3.2229999999999999E-12</v>
      </c>
      <c r="C174" s="1">
        <v>2.3E-14</v>
      </c>
      <c r="E174" s="1">
        <f t="shared" si="45"/>
        <v>3.2229999999999999E-12</v>
      </c>
      <c r="F174" s="1">
        <f t="shared" si="46"/>
        <v>-4.2118299999999999E-7</v>
      </c>
      <c r="G174" s="1">
        <f t="shared" si="47"/>
        <v>-4.1192200000000002E-5</v>
      </c>
      <c r="H174" s="1">
        <f t="shared" si="48"/>
        <v>-1.9271499999999999E-4</v>
      </c>
      <c r="I174" s="1">
        <f t="shared" si="49"/>
        <v>-3.5443200000000001E-4</v>
      </c>
      <c r="J174" s="1">
        <f t="shared" si="50"/>
        <v>-4.6314499999999998E-4</v>
      </c>
      <c r="L174">
        <f t="shared" si="51"/>
        <v>4.2118299999999999E-7</v>
      </c>
      <c r="M174">
        <f t="shared" si="52"/>
        <v>4.1192200000000002E-5</v>
      </c>
      <c r="N174">
        <f t="shared" si="53"/>
        <v>1.9271499999999999E-4</v>
      </c>
      <c r="O174">
        <f t="shared" si="54"/>
        <v>3.5443200000000001E-4</v>
      </c>
      <c r="P174">
        <f t="shared" si="55"/>
        <v>4.6314499999999998E-4</v>
      </c>
      <c r="AB174">
        <f>1/((-20*A174)-('S1 D1 300K 50L IDVG'!$CN$30*A174)-((A174)^2/2))</f>
        <v>-9.5542130076302248E-4</v>
      </c>
      <c r="AC174">
        <f>1/((-40*A174)-('S1 D1 300K 50L IDVG'!$CN$30*A174)-((A174)^2/2))</f>
        <v>-2.1428938049409979E-3</v>
      </c>
      <c r="AD174">
        <f>1/((-60*A174)-('S1 D1 300K 50L IDVG'!$CN$30*A174)-((A174)^2/2))</f>
        <v>8.8229078599202891E-3</v>
      </c>
      <c r="AE174">
        <f>1/((-80*A174)-('S1 D1 300K 50L IDVG'!$CN$30*A174)-((A174)^2/2))</f>
        <v>1.4422910836659774E-3</v>
      </c>
      <c r="AF174">
        <f>1/((-100*A174)-('S1 D1 300K 50L IDVG'!$CN$30*A174)-((A174)^2/2))</f>
        <v>7.8533538992870159E-4</v>
      </c>
      <c r="AL174">
        <f t="shared" si="62"/>
        <v>-1.6905416604170492E-3</v>
      </c>
      <c r="AM174">
        <f t="shared" si="62"/>
        <v>-0.37083076858826985</v>
      </c>
      <c r="AN174">
        <f t="shared" si="62"/>
        <v>7.1431108153718119</v>
      </c>
      <c r="AO174">
        <f t="shared" si="62"/>
        <v>2.1475632750414446</v>
      </c>
      <c r="AP174">
        <f t="shared" si="62"/>
        <v>1.5280313799633967</v>
      </c>
      <c r="AS174">
        <f t="shared" si="56"/>
        <v>1.0657101658152923E-2</v>
      </c>
      <c r="AT174">
        <f t="shared" si="57"/>
        <v>109.55864652309256</v>
      </c>
      <c r="AU174">
        <f t="shared" si="58"/>
        <v>3.4142439978739922</v>
      </c>
      <c r="AV174">
        <f t="shared" si="59"/>
        <v>1.706242420932228</v>
      </c>
      <c r="AW174">
        <f t="shared" si="60"/>
        <v>1.0196431118799634</v>
      </c>
      <c r="AY174">
        <f t="shared" si="61"/>
        <v>-29</v>
      </c>
    </row>
    <row r="175" spans="1:51" x14ac:dyDescent="0.3">
      <c r="A175">
        <v>-28</v>
      </c>
      <c r="B175" s="1">
        <v>3.2109999999999999E-12</v>
      </c>
      <c r="C175" s="1">
        <v>1E-14</v>
      </c>
      <c r="E175" s="1">
        <f t="shared" si="45"/>
        <v>3.2109999999999999E-12</v>
      </c>
      <c r="F175" s="1">
        <f t="shared" si="46"/>
        <v>-4.19954E-7</v>
      </c>
      <c r="G175" s="1">
        <f t="shared" si="47"/>
        <v>-4.0979100000000002E-5</v>
      </c>
      <c r="H175" s="1">
        <f t="shared" si="48"/>
        <v>-1.8836999999999999E-4</v>
      </c>
      <c r="I175" s="1">
        <f t="shared" si="49"/>
        <v>-3.4302600000000002E-4</v>
      </c>
      <c r="J175" s="1">
        <f t="shared" si="50"/>
        <v>-4.4624999999999998E-4</v>
      </c>
      <c r="L175">
        <f t="shared" si="51"/>
        <v>4.19954E-7</v>
      </c>
      <c r="M175">
        <f t="shared" si="52"/>
        <v>4.0979100000000002E-5</v>
      </c>
      <c r="N175">
        <f t="shared" si="53"/>
        <v>1.8836999999999999E-4</v>
      </c>
      <c r="O175">
        <f t="shared" si="54"/>
        <v>3.4302600000000002E-4</v>
      </c>
      <c r="P175">
        <f t="shared" si="55"/>
        <v>4.4624999999999998E-4</v>
      </c>
      <c r="AB175">
        <f>1/((-20*A175)-('S1 D1 300K 50L IDVG'!$CN$30*A175)-((A175)^2/2))</f>
        <v>-1.0034448221557936E-3</v>
      </c>
      <c r="AC175">
        <f>1/((-40*A175)-('S1 D1 300K 50L IDVG'!$CN$30*A175)-((A175)^2/2))</f>
        <v>-2.2905991315301409E-3</v>
      </c>
      <c r="AD175">
        <f>1/((-60*A175)-('S1 D1 300K 50L IDVG'!$CN$30*A175)-((A175)^2/2))</f>
        <v>8.1015614271575283E-3</v>
      </c>
      <c r="AE175">
        <f>1/((-80*A175)-('S1 D1 300K 50L IDVG'!$CN$30*A175)-((A175)^2/2))</f>
        <v>1.4632012292559982E-3</v>
      </c>
      <c r="AF175">
        <f>1/((-100*A175)-('S1 D1 300K 50L IDVG'!$CN$30*A175)-((A175)^2/2))</f>
        <v>8.0422507938961846E-4</v>
      </c>
      <c r="AL175">
        <f t="shared" si="62"/>
        <v>-1.7703345412812994E-3</v>
      </c>
      <c r="AM175">
        <f t="shared" si="62"/>
        <v>-0.39434072653277086</v>
      </c>
      <c r="AN175">
        <f t="shared" si="62"/>
        <v>6.4112186954912707</v>
      </c>
      <c r="AO175">
        <f t="shared" si="62"/>
        <v>2.1085855252986052</v>
      </c>
      <c r="AP175">
        <f t="shared" si="62"/>
        <v>1.5077035794076343</v>
      </c>
      <c r="AS175">
        <f t="shared" si="56"/>
        <v>1.0626004538996E-2</v>
      </c>
      <c r="AT175">
        <f t="shared" si="57"/>
        <v>108.99186573512613</v>
      </c>
      <c r="AU175">
        <f t="shared" si="58"/>
        <v>3.3372656092132105</v>
      </c>
      <c r="AV175">
        <f t="shared" si="59"/>
        <v>1.651333718972041</v>
      </c>
      <c r="AW175">
        <f t="shared" si="60"/>
        <v>0.98244769710659441</v>
      </c>
      <c r="AY175">
        <f t="shared" si="61"/>
        <v>-28</v>
      </c>
    </row>
    <row r="176" spans="1:51" x14ac:dyDescent="0.3">
      <c r="A176">
        <v>-27</v>
      </c>
      <c r="B176" s="1">
        <v>3.1420000000000001E-12</v>
      </c>
      <c r="C176" s="1">
        <v>2E-14</v>
      </c>
      <c r="E176" s="1">
        <f t="shared" si="45"/>
        <v>3.1420000000000001E-12</v>
      </c>
      <c r="F176" s="1">
        <f t="shared" si="46"/>
        <v>-4.2059399999999999E-7</v>
      </c>
      <c r="G176" s="1">
        <f t="shared" si="47"/>
        <v>-4.0728E-5</v>
      </c>
      <c r="H176" s="1">
        <f t="shared" si="48"/>
        <v>-1.83826E-4</v>
      </c>
      <c r="I176" s="1">
        <f t="shared" si="49"/>
        <v>-3.31501E-4</v>
      </c>
      <c r="J176" s="1">
        <f t="shared" si="50"/>
        <v>-4.2902899999999999E-4</v>
      </c>
      <c r="L176">
        <f t="shared" si="51"/>
        <v>4.2059399999999999E-7</v>
      </c>
      <c r="M176">
        <f t="shared" si="52"/>
        <v>4.0728E-5</v>
      </c>
      <c r="N176">
        <f t="shared" si="53"/>
        <v>1.83826E-4</v>
      </c>
      <c r="O176">
        <f t="shared" si="54"/>
        <v>3.31501E-4</v>
      </c>
      <c r="P176">
        <f t="shared" si="55"/>
        <v>4.2902899999999999E-4</v>
      </c>
      <c r="AB176">
        <f>1/((-20*A176)-('S1 D1 300K 50L IDVG'!$CN$30*A176)-((A176)^2/2))</f>
        <v>-1.0554364566643611E-3</v>
      </c>
      <c r="AC176">
        <f>1/((-40*A176)-('S1 D1 300K 50L IDVG'!$CN$30*A176)-((A176)^2/2))</f>
        <v>-2.4541363321156375E-3</v>
      </c>
      <c r="AD176">
        <f>1/((-60*A176)-('S1 D1 300K 50L IDVG'!$CN$30*A176)-((A176)^2/2))</f>
        <v>7.5457646016958485E-3</v>
      </c>
      <c r="AE176">
        <f>1/((-80*A176)-('S1 D1 300K 50L IDVG'!$CN$30*A176)-((A176)^2/2))</f>
        <v>1.4869342902383946E-3</v>
      </c>
      <c r="AF176">
        <f>1/((-100*A176)-('S1 D1 300K 50L IDVG'!$CN$30*A176)-((A176)^2/2))</f>
        <v>8.2472548458467913E-4</v>
      </c>
      <c r="AL176">
        <f t="shared" si="62"/>
        <v>-1.8648988831775199E-3</v>
      </c>
      <c r="AM176">
        <f t="shared" si="62"/>
        <v>-0.41990581942601263</v>
      </c>
      <c r="AN176">
        <f t="shared" si="62"/>
        <v>5.8273394156843237</v>
      </c>
      <c r="AO176">
        <f t="shared" si="62"/>
        <v>2.0707932667392761</v>
      </c>
      <c r="AP176">
        <f t="shared" si="62"/>
        <v>1.4864701358612964</v>
      </c>
      <c r="AS176">
        <f t="shared" si="56"/>
        <v>1.0642198319517099E-2</v>
      </c>
      <c r="AT176">
        <f t="shared" si="57"/>
        <v>108.32401657577196</v>
      </c>
      <c r="AU176">
        <f t="shared" si="58"/>
        <v>3.2567616280683107</v>
      </c>
      <c r="AV176">
        <f t="shared" si="59"/>
        <v>1.5958521487378523</v>
      </c>
      <c r="AW176">
        <f t="shared" si="60"/>
        <v>0.94453457264301421</v>
      </c>
      <c r="AY176">
        <f t="shared" si="61"/>
        <v>-27</v>
      </c>
    </row>
    <row r="177" spans="1:51" x14ac:dyDescent="0.3">
      <c r="A177">
        <v>-26</v>
      </c>
      <c r="B177" s="1">
        <v>3.1120000000000001E-12</v>
      </c>
      <c r="C177" s="1">
        <v>-5.9999999999999997E-15</v>
      </c>
      <c r="E177" s="1">
        <f t="shared" si="45"/>
        <v>3.1120000000000001E-12</v>
      </c>
      <c r="F177" s="1">
        <f t="shared" si="46"/>
        <v>-4.1968299999999999E-7</v>
      </c>
      <c r="G177" s="1">
        <f t="shared" si="47"/>
        <v>-4.0404899999999997E-5</v>
      </c>
      <c r="H177" s="1">
        <f t="shared" si="48"/>
        <v>-1.7906399999999999E-4</v>
      </c>
      <c r="I177" s="1">
        <f t="shared" si="49"/>
        <v>-3.1968699999999998E-4</v>
      </c>
      <c r="J177" s="1">
        <f t="shared" si="50"/>
        <v>-4.12042E-4</v>
      </c>
      <c r="L177">
        <f t="shared" si="51"/>
        <v>4.1968299999999999E-7</v>
      </c>
      <c r="M177">
        <f t="shared" si="52"/>
        <v>4.0404899999999997E-5</v>
      </c>
      <c r="N177">
        <f t="shared" si="53"/>
        <v>1.7906399999999999E-4</v>
      </c>
      <c r="O177">
        <f t="shared" si="54"/>
        <v>3.1968699999999998E-4</v>
      </c>
      <c r="P177">
        <f t="shared" si="55"/>
        <v>4.12042E-4</v>
      </c>
      <c r="AB177">
        <f>1/((-20*A177)-('S1 D1 300K 50L IDVG'!$CN$30*A177)-((A177)^2/2))</f>
        <v>-1.111872562849009E-3</v>
      </c>
      <c r="AC177">
        <f>1/((-40*A177)-('S1 D1 300K 50L IDVG'!$CN$30*A177)-((A177)^2/2))</f>
        <v>-2.6358542580029727E-3</v>
      </c>
      <c r="AD177">
        <f>1/((-60*A177)-('S1 D1 300K 50L IDVG'!$CN$30*A177)-((A177)^2/2))</f>
        <v>7.1115483725158911E-3</v>
      </c>
      <c r="AE177">
        <f>1/((-80*A177)-('S1 D1 300K 50L IDVG'!$CN$30*A177)-((A177)^2/2))</f>
        <v>1.513737882322788E-3</v>
      </c>
      <c r="AF177">
        <f>1/((-100*A177)-('S1 D1 300K 50L IDVG'!$CN$30*A177)-((A177)^2/2))</f>
        <v>8.470152027128862E-4</v>
      </c>
      <c r="AL177">
        <f t="shared" si="62"/>
        <v>-1.9603630843156106E-3</v>
      </c>
      <c r="AM177">
        <f t="shared" si="62"/>
        <v>-0.44742016566222581</v>
      </c>
      <c r="AN177">
        <f t="shared" si="62"/>
        <v>5.3497387564116154</v>
      </c>
      <c r="AO177">
        <f t="shared" si="62"/>
        <v>2.0329925176296721</v>
      </c>
      <c r="AP177">
        <f t="shared" si="62"/>
        <v>1.4661986537057032</v>
      </c>
      <c r="AS177">
        <f t="shared" si="56"/>
        <v>1.0619147485056598E-2</v>
      </c>
      <c r="AT177">
        <f t="shared" si="57"/>
        <v>107.46466944957788</v>
      </c>
      <c r="AU177">
        <f t="shared" si="58"/>
        <v>3.172395440081512</v>
      </c>
      <c r="AV177">
        <f t="shared" si="59"/>
        <v>1.5389793269810883</v>
      </c>
      <c r="AW177">
        <f t="shared" si="60"/>
        <v>0.9071366140306899</v>
      </c>
      <c r="AY177">
        <f t="shared" si="61"/>
        <v>-26</v>
      </c>
    </row>
    <row r="178" spans="1:51" x14ac:dyDescent="0.3">
      <c r="A178">
        <v>-25</v>
      </c>
      <c r="B178" s="1">
        <v>3.065E-12</v>
      </c>
      <c r="C178" s="1">
        <v>2.6999999999999999E-14</v>
      </c>
      <c r="E178" s="1">
        <f t="shared" si="45"/>
        <v>3.065E-12</v>
      </c>
      <c r="F178" s="1">
        <f t="shared" si="46"/>
        <v>-4.1872599999999999E-7</v>
      </c>
      <c r="G178" s="1">
        <f t="shared" si="47"/>
        <v>-4.0043000000000003E-5</v>
      </c>
      <c r="H178" s="1">
        <f t="shared" si="48"/>
        <v>-1.7399099999999999E-4</v>
      </c>
      <c r="I178" s="1">
        <f t="shared" si="49"/>
        <v>-3.0760199999999997E-4</v>
      </c>
      <c r="J178" s="1">
        <f t="shared" si="50"/>
        <v>-3.9466300000000001E-4</v>
      </c>
      <c r="L178">
        <f t="shared" si="51"/>
        <v>4.1872599999999999E-7</v>
      </c>
      <c r="M178">
        <f t="shared" si="52"/>
        <v>4.0043000000000003E-5</v>
      </c>
      <c r="N178">
        <f t="shared" si="53"/>
        <v>1.7399099999999999E-4</v>
      </c>
      <c r="O178">
        <f t="shared" si="54"/>
        <v>3.0760199999999997E-4</v>
      </c>
      <c r="P178">
        <f t="shared" si="55"/>
        <v>3.9466300000000001E-4</v>
      </c>
      <c r="AB178">
        <f>1/((-20*A178)-('S1 D1 300K 50L IDVG'!$CN$30*A178)-((A178)^2/2))</f>
        <v>-1.1733068453214758E-3</v>
      </c>
      <c r="AC178">
        <f>1/((-40*A178)-('S1 D1 300K 50L IDVG'!$CN$30*A178)-((A178)^2/2))</f>
        <v>-2.8385546406943193E-3</v>
      </c>
      <c r="AD178">
        <f>1/((-60*A178)-('S1 D1 300K 50L IDVG'!$CN$30*A178)-((A178)^2/2))</f>
        <v>6.7701125315912849E-3</v>
      </c>
      <c r="AE178">
        <f>1/((-80*A178)-('S1 D1 300K 50L IDVG'!$CN$30*A178)-((A178)^2/2))</f>
        <v>1.5439055102666711E-3</v>
      </c>
      <c r="AF178">
        <f>1/((-100*A178)-('S1 D1 300K 50L IDVG'!$CN$30*A178)-((A178)^2/2))</f>
        <v>8.7130173521499771E-4</v>
      </c>
      <c r="AL178">
        <f t="shared" si="62"/>
        <v>-2.0639618109964258E-3</v>
      </c>
      <c r="AM178">
        <f t="shared" si="62"/>
        <v>-0.47751167041030806</v>
      </c>
      <c r="AN178">
        <f t="shared" si="62"/>
        <v>4.9486050753351982</v>
      </c>
      <c r="AO178">
        <f t="shared" si="62"/>
        <v>1.9951244763584539</v>
      </c>
      <c r="AP178">
        <f t="shared" si="62"/>
        <v>1.4446249666854327</v>
      </c>
      <c r="AS178">
        <f t="shared" si="56"/>
        <v>1.0594932722621143E-2</v>
      </c>
      <c r="AT178">
        <f t="shared" si="57"/>
        <v>106.502126196809</v>
      </c>
      <c r="AU178">
        <f t="shared" si="58"/>
        <v>3.0825194065542059</v>
      </c>
      <c r="AV178">
        <f t="shared" si="59"/>
        <v>1.4808019060457158</v>
      </c>
      <c r="AW178">
        <f t="shared" si="60"/>
        <v>0.86887564253933869</v>
      </c>
      <c r="AY178">
        <f t="shared" si="61"/>
        <v>-25</v>
      </c>
    </row>
    <row r="179" spans="1:51" x14ac:dyDescent="0.3">
      <c r="A179">
        <v>-24</v>
      </c>
      <c r="B179" s="1">
        <v>3.0080000000000001E-12</v>
      </c>
      <c r="C179" s="1">
        <v>1.1999999999999999E-14</v>
      </c>
      <c r="E179" s="1">
        <f t="shared" si="45"/>
        <v>3.0080000000000001E-12</v>
      </c>
      <c r="F179" s="1">
        <f t="shared" si="46"/>
        <v>-4.1850499999999997E-7</v>
      </c>
      <c r="G179" s="1">
        <f t="shared" si="47"/>
        <v>-3.9605699999999999E-5</v>
      </c>
      <c r="H179" s="1">
        <f t="shared" si="48"/>
        <v>-1.6873100000000001E-4</v>
      </c>
      <c r="I179" s="1">
        <f t="shared" si="49"/>
        <v>-2.9534299999999999E-4</v>
      </c>
      <c r="J179" s="1">
        <f t="shared" si="50"/>
        <v>-3.7717799999999999E-4</v>
      </c>
      <c r="L179">
        <f t="shared" si="51"/>
        <v>4.1850499999999997E-7</v>
      </c>
      <c r="M179">
        <f t="shared" si="52"/>
        <v>3.9605699999999999E-5</v>
      </c>
      <c r="N179">
        <f t="shared" si="53"/>
        <v>1.6873100000000001E-4</v>
      </c>
      <c r="O179">
        <f t="shared" si="54"/>
        <v>2.9534299999999999E-4</v>
      </c>
      <c r="P179">
        <f t="shared" si="55"/>
        <v>3.7717799999999999E-4</v>
      </c>
      <c r="AB179">
        <f>1/((-20*A179)-('S1 D1 300K 50L IDVG'!$CN$30*A179)-((A179)^2/2))</f>
        <v>-1.2403865560057827E-3</v>
      </c>
      <c r="AC179">
        <f>1/((-40*A179)-('S1 D1 300K 50L IDVG'!$CN$30*A179)-((A179)^2/2))</f>
        <v>-3.0656012073953763E-3</v>
      </c>
      <c r="AD179">
        <f>1/((-60*A179)-('S1 D1 300K 50L IDVG'!$CN$30*A179)-((A179)^2/2))</f>
        <v>6.5019628053826573E-3</v>
      </c>
      <c r="AE179">
        <f>1/((-80*A179)-('S1 D1 300K 50L IDVG'!$CN$30*A179)-((A179)^2/2))</f>
        <v>1.5777855097463293E-3</v>
      </c>
      <c r="AF179">
        <f>1/((-100*A179)-('S1 D1 300K 50L IDVG'!$CN$30*A179)-((A179)^2/2))</f>
        <v>8.9782749104638381E-4</v>
      </c>
      <c r="AL179">
        <f t="shared" si="62"/>
        <v>-2.1808099801557007E-3</v>
      </c>
      <c r="AM179">
        <f t="shared" si="62"/>
        <v>-0.51007434020750875</v>
      </c>
      <c r="AN179">
        <f t="shared" si="62"/>
        <v>4.608923351779751</v>
      </c>
      <c r="AO179">
        <f t="shared" si="62"/>
        <v>1.9576487423359836</v>
      </c>
      <c r="AP179">
        <f t="shared" si="62"/>
        <v>1.4226542872836296</v>
      </c>
      <c r="AS179">
        <f t="shared" si="56"/>
        <v>1.0589340807784951E-2</v>
      </c>
      <c r="AT179">
        <f t="shared" si="57"/>
        <v>105.33904201765496</v>
      </c>
      <c r="AU179">
        <f t="shared" si="58"/>
        <v>2.9893303790845374</v>
      </c>
      <c r="AV179">
        <f t="shared" si="59"/>
        <v>1.4217868457853324</v>
      </c>
      <c r="AW179">
        <f t="shared" si="60"/>
        <v>0.83038130532049537</v>
      </c>
      <c r="AY179">
        <f t="shared" si="61"/>
        <v>-24</v>
      </c>
    </row>
    <row r="180" spans="1:51" x14ac:dyDescent="0.3">
      <c r="A180">
        <v>-23</v>
      </c>
      <c r="B180" s="1">
        <v>2.9799999999999998E-12</v>
      </c>
      <c r="C180" s="1">
        <v>8.0000000000000006E-15</v>
      </c>
      <c r="E180" s="1">
        <f t="shared" si="45"/>
        <v>2.9799999999999998E-12</v>
      </c>
      <c r="F180" s="1">
        <f t="shared" si="46"/>
        <v>-4.1813800000000001E-7</v>
      </c>
      <c r="G180" s="1">
        <f t="shared" si="47"/>
        <v>-3.9144499999999998E-5</v>
      </c>
      <c r="H180" s="1">
        <f t="shared" si="48"/>
        <v>-1.6317E-4</v>
      </c>
      <c r="I180" s="1">
        <f t="shared" si="49"/>
        <v>-2.82883E-4</v>
      </c>
      <c r="J180" s="1">
        <f t="shared" si="50"/>
        <v>-3.5972599999999999E-4</v>
      </c>
      <c r="L180">
        <f t="shared" si="51"/>
        <v>4.1813800000000001E-7</v>
      </c>
      <c r="M180">
        <f t="shared" si="52"/>
        <v>3.9144499999999998E-5</v>
      </c>
      <c r="N180">
        <f t="shared" si="53"/>
        <v>1.6317E-4</v>
      </c>
      <c r="O180">
        <f t="shared" si="54"/>
        <v>2.82883E-4</v>
      </c>
      <c r="P180">
        <f t="shared" si="55"/>
        <v>3.5972599999999999E-4</v>
      </c>
      <c r="AB180">
        <f>1/((-20*A180)-('S1 D1 300K 50L IDVG'!$CN$30*A180)-((A180)^2/2))</f>
        <v>-1.3138729300923415E-3</v>
      </c>
      <c r="AC180">
        <f>1/((-40*A180)-('S1 D1 300K 50L IDVG'!$CN$30*A180)-((A180)^2/2))</f>
        <v>-3.3210607921017755E-3</v>
      </c>
      <c r="AD180">
        <f>1/((-60*A180)-('S1 D1 300K 50L IDVG'!$CN$30*A180)-((A180)^2/2))</f>
        <v>6.2936072382980763E-3</v>
      </c>
      <c r="AE180">
        <f>1/((-80*A180)-('S1 D1 300K 50L IDVG'!$CN$30*A180)-((A180)^2/2))</f>
        <v>1.6157923938264476E-3</v>
      </c>
      <c r="AF180">
        <f>1/((-100*A180)-('S1 D1 300K 50L IDVG'!$CN$30*A180)-((A180)^2/2))</f>
        <v>9.2687735725193517E-4</v>
      </c>
      <c r="AL180">
        <f t="shared" si="62"/>
        <v>-2.3079857711206134E-3</v>
      </c>
      <c r="AM180">
        <f t="shared" si="62"/>
        <v>-0.54614467059487326</v>
      </c>
      <c r="AN180">
        <f t="shared" si="62"/>
        <v>4.3141980152281354</v>
      </c>
      <c r="AO180">
        <f t="shared" si="62"/>
        <v>1.9202268278344781</v>
      </c>
      <c r="AP180">
        <f t="shared" si="62"/>
        <v>1.4007293411892625</v>
      </c>
      <c r="AS180">
        <f t="shared" si="56"/>
        <v>1.0580054686767384E-2</v>
      </c>
      <c r="AT180">
        <f t="shared" si="57"/>
        <v>104.11239115228602</v>
      </c>
      <c r="AU180">
        <f t="shared" si="58"/>
        <v>2.890808671525825</v>
      </c>
      <c r="AV180">
        <f t="shared" si="59"/>
        <v>1.3618041676839885</v>
      </c>
      <c r="AW180">
        <f t="shared" si="60"/>
        <v>0.79195961969605999</v>
      </c>
      <c r="AY180">
        <f t="shared" si="61"/>
        <v>-23</v>
      </c>
    </row>
    <row r="181" spans="1:51" x14ac:dyDescent="0.3">
      <c r="A181">
        <v>-22</v>
      </c>
      <c r="B181" s="1">
        <v>2.8870000000000001E-12</v>
      </c>
      <c r="C181" s="1">
        <v>2.9000000000000003E-14</v>
      </c>
      <c r="E181" s="1">
        <f t="shared" si="45"/>
        <v>2.8870000000000001E-12</v>
      </c>
      <c r="F181" s="1">
        <f t="shared" si="46"/>
        <v>-4.1796400000000002E-7</v>
      </c>
      <c r="G181" s="1">
        <f t="shared" si="47"/>
        <v>-3.8599400000000002E-5</v>
      </c>
      <c r="H181" s="1">
        <f t="shared" si="48"/>
        <v>-1.5739700000000001E-4</v>
      </c>
      <c r="I181" s="1">
        <f t="shared" si="49"/>
        <v>-2.7025399999999999E-4</v>
      </c>
      <c r="J181" s="1">
        <f t="shared" si="50"/>
        <v>-3.4211300000000001E-4</v>
      </c>
      <c r="L181">
        <f t="shared" si="51"/>
        <v>4.1796400000000002E-7</v>
      </c>
      <c r="M181">
        <f t="shared" si="52"/>
        <v>3.8599400000000002E-5</v>
      </c>
      <c r="N181">
        <f t="shared" si="53"/>
        <v>1.5739700000000001E-4</v>
      </c>
      <c r="O181">
        <f t="shared" si="54"/>
        <v>2.7025399999999999E-4</v>
      </c>
      <c r="P181">
        <f t="shared" si="55"/>
        <v>3.4211300000000001E-4</v>
      </c>
      <c r="AB181">
        <f>1/((-20*A181)-('S1 D1 300K 50L IDVG'!$CN$30*A181)-((A181)^2/2))</f>
        <v>-1.3946672050170544E-3</v>
      </c>
      <c r="AC181">
        <f>1/((-40*A181)-('S1 D1 300K 50L IDVG'!$CN$30*A181)-((A181)^2/2))</f>
        <v>-3.6098876486735498E-3</v>
      </c>
      <c r="AD181">
        <f>1/((-60*A181)-('S1 D1 300K 50L IDVG'!$CN$30*A181)-((A181)^2/2))</f>
        <v>6.1356066618528989E-3</v>
      </c>
      <c r="AE181">
        <f>1/((-80*A181)-('S1 D1 300K 50L IDVG'!$CN$30*A181)-((A181)^2/2))</f>
        <v>1.658421359524237E-3</v>
      </c>
      <c r="AF181">
        <f>1/((-100*A181)-('S1 D1 300K 50L IDVG'!$CN$30*A181)-((A181)^2/2))</f>
        <v>9.5878833543504413E-4</v>
      </c>
      <c r="AL181">
        <f t="shared" si="62"/>
        <v>-2.448891761068332E-3</v>
      </c>
      <c r="AM181">
        <f t="shared" si="62"/>
        <v>-0.58537526030422793</v>
      </c>
      <c r="AN181">
        <f t="shared" si="62"/>
        <v>4.0570847994950254</v>
      </c>
      <c r="AO181">
        <f t="shared" si="62"/>
        <v>1.8828994896145199</v>
      </c>
      <c r="AP181">
        <f t="shared" si="62"/>
        <v>1.3780102361610878</v>
      </c>
      <c r="AS181">
        <f t="shared" si="56"/>
        <v>1.057565200268821E-2</v>
      </c>
      <c r="AT181">
        <f t="shared" si="57"/>
        <v>102.66259196166894</v>
      </c>
      <c r="AU181">
        <f t="shared" si="58"/>
        <v>2.7885310563960917</v>
      </c>
      <c r="AV181">
        <f t="shared" si="59"/>
        <v>1.3010079203531799</v>
      </c>
      <c r="AW181">
        <f t="shared" si="60"/>
        <v>0.75318348235345289</v>
      </c>
      <c r="AY181">
        <f t="shared" si="61"/>
        <v>-22</v>
      </c>
    </row>
    <row r="182" spans="1:51" x14ac:dyDescent="0.3">
      <c r="A182">
        <v>-21</v>
      </c>
      <c r="B182" s="1">
        <v>2.9299999999999998E-12</v>
      </c>
      <c r="C182" s="1">
        <v>-1.1E-14</v>
      </c>
      <c r="E182" s="1">
        <f t="shared" si="45"/>
        <v>2.9299999999999998E-12</v>
      </c>
      <c r="F182" s="1">
        <f t="shared" si="46"/>
        <v>-4.1675200000000002E-7</v>
      </c>
      <c r="G182" s="1">
        <f t="shared" si="47"/>
        <v>-3.7975000000000001E-5</v>
      </c>
      <c r="H182" s="1">
        <f t="shared" si="48"/>
        <v>-1.5135800000000001E-4</v>
      </c>
      <c r="I182" s="1">
        <f t="shared" si="49"/>
        <v>-2.57505E-4</v>
      </c>
      <c r="J182" s="1">
        <f t="shared" si="50"/>
        <v>-3.2446999999999999E-4</v>
      </c>
      <c r="L182">
        <f t="shared" si="51"/>
        <v>4.1675200000000002E-7</v>
      </c>
      <c r="M182">
        <f t="shared" si="52"/>
        <v>3.7975000000000001E-5</v>
      </c>
      <c r="N182">
        <f t="shared" si="53"/>
        <v>1.5135800000000001E-4</v>
      </c>
      <c r="O182">
        <f t="shared" si="54"/>
        <v>2.57505E-4</v>
      </c>
      <c r="P182">
        <f t="shared" si="55"/>
        <v>3.2446999999999999E-4</v>
      </c>
      <c r="AB182">
        <f>1/((-20*A182)-('S1 D1 300K 50L IDVG'!$CN$30*A182)-((A182)^2/2))</f>
        <v>-1.4838440845686566E-3</v>
      </c>
      <c r="AC182">
        <f>1/((-40*A182)-('S1 D1 300K 50L IDVG'!$CN$30*A182)-((A182)^2/2))</f>
        <v>-3.9381667969824218E-3</v>
      </c>
      <c r="AD182">
        <f>1/((-60*A182)-('S1 D1 300K 50L IDVG'!$CN$30*A182)-((A182)^2/2))</f>
        <v>6.0213850548388589E-3</v>
      </c>
      <c r="AE182">
        <f>1/((-80*A182)-('S1 D1 300K 50L IDVG'!$CN$30*A182)-((A182)^2/2))</f>
        <v>1.7062669992138442E-3</v>
      </c>
      <c r="AF182">
        <f>1/((-100*A182)-('S1 D1 300K 50L IDVG'!$CN$30*A182)-((A182)^2/2))</f>
        <v>9.9396193266079475E-4</v>
      </c>
      <c r="AL182">
        <f t="shared" si="62"/>
        <v>-2.5979218757109295E-3</v>
      </c>
      <c r="AM182">
        <f t="shared" si="62"/>
        <v>-0.62827823255784676</v>
      </c>
      <c r="AN182">
        <f t="shared" si="62"/>
        <v>3.8287931587394901</v>
      </c>
      <c r="AO182">
        <f t="shared" si="62"/>
        <v>1.8458345973264185</v>
      </c>
      <c r="AP182">
        <f t="shared" si="62"/>
        <v>1.354891209680283</v>
      </c>
      <c r="AS182">
        <f t="shared" si="56"/>
        <v>1.0544985030826379E-2</v>
      </c>
      <c r="AT182">
        <f t="shared" si="57"/>
        <v>101.00187903812956</v>
      </c>
      <c r="AU182">
        <f t="shared" si="58"/>
        <v>2.6815408402574361</v>
      </c>
      <c r="AV182">
        <f t="shared" si="59"/>
        <v>1.2396339907292606</v>
      </c>
      <c r="AW182">
        <f t="shared" si="60"/>
        <v>0.71434129810683855</v>
      </c>
      <c r="AY182">
        <f t="shared" si="61"/>
        <v>-21</v>
      </c>
    </row>
    <row r="183" spans="1:51" x14ac:dyDescent="0.3">
      <c r="A183">
        <v>-20</v>
      </c>
      <c r="B183" s="1">
        <v>2.8500000000000002E-12</v>
      </c>
      <c r="C183" s="1">
        <v>0</v>
      </c>
      <c r="E183" s="1">
        <f t="shared" si="45"/>
        <v>2.8500000000000002E-12</v>
      </c>
      <c r="F183" s="1">
        <f t="shared" si="46"/>
        <v>-4.1692E-7</v>
      </c>
      <c r="G183" s="1">
        <f t="shared" si="47"/>
        <v>-3.7274599999999997E-5</v>
      </c>
      <c r="H183" s="1">
        <f t="shared" si="48"/>
        <v>-1.4510599999999999E-4</v>
      </c>
      <c r="I183" s="1">
        <f t="shared" si="49"/>
        <v>-2.4453000000000002E-4</v>
      </c>
      <c r="J183" s="1">
        <f t="shared" si="50"/>
        <v>-3.06781E-4</v>
      </c>
      <c r="L183">
        <f t="shared" si="51"/>
        <v>4.1692E-7</v>
      </c>
      <c r="M183">
        <f t="shared" si="52"/>
        <v>3.7274599999999997E-5</v>
      </c>
      <c r="N183">
        <f t="shared" si="53"/>
        <v>1.4510599999999999E-4</v>
      </c>
      <c r="O183">
        <f t="shared" si="54"/>
        <v>2.4453000000000002E-4</v>
      </c>
      <c r="P183">
        <f t="shared" si="55"/>
        <v>3.06781E-4</v>
      </c>
      <c r="AB183">
        <f>1/((-20*A183)-('S1 D1 300K 50L IDVG'!$CN$30*A183)-((A183)^2/2))</f>
        <v>-1.5826952552143994E-3</v>
      </c>
      <c r="AC183">
        <f>1/((-40*A183)-('S1 D1 300K 50L IDVG'!$CN$30*A183)-((A183)^2/2))</f>
        <v>-4.3134390839336574E-3</v>
      </c>
      <c r="AD183">
        <f>1/((-60*A183)-('S1 D1 300K 50L IDVG'!$CN$30*A183)-((A183)^2/2))</f>
        <v>5.9464901828644211E-3</v>
      </c>
      <c r="AE183">
        <f>1/((-80*A183)-('S1 D1 300K 50L IDVG'!$CN$30*A183)-((A183)^2/2))</f>
        <v>1.760047680789411E-3</v>
      </c>
      <c r="AF183">
        <f>1/((-100*A183)-('S1 D1 300K 50L IDVG'!$CN$30*A183)-((A183)^2/2))</f>
        <v>1.0328802707574767E-3</v>
      </c>
      <c r="AL183">
        <f t="shared" si="62"/>
        <v>-2.77210804987913E-3</v>
      </c>
      <c r="AM183">
        <f t="shared" si="62"/>
        <v>-0.67545556683497199</v>
      </c>
      <c r="AN183">
        <f t="shared" si="62"/>
        <v>3.6249848949394488</v>
      </c>
      <c r="AO183">
        <f t="shared" si="62"/>
        <v>1.8080761005533257</v>
      </c>
      <c r="AP183">
        <f t="shared" si="62"/>
        <v>1.3311854596485926</v>
      </c>
      <c r="AS183">
        <f t="shared" si="56"/>
        <v>1.0549235898213168E-2</v>
      </c>
      <c r="AT183">
        <f t="shared" si="57"/>
        <v>99.139029371814701</v>
      </c>
      <c r="AU183">
        <f t="shared" si="58"/>
        <v>2.5707770000026127</v>
      </c>
      <c r="AV183">
        <f t="shared" si="59"/>
        <v>1.1771720927866494</v>
      </c>
      <c r="AW183">
        <f t="shared" si="60"/>
        <v>0.67539784194074659</v>
      </c>
      <c r="AY183">
        <f t="shared" si="61"/>
        <v>-20</v>
      </c>
    </row>
    <row r="184" spans="1:51" x14ac:dyDescent="0.3">
      <c r="A184">
        <v>-19</v>
      </c>
      <c r="B184" s="1">
        <v>2.7889999999999999E-12</v>
      </c>
      <c r="C184" s="1">
        <v>1.4E-14</v>
      </c>
      <c r="E184" s="1">
        <f t="shared" si="45"/>
        <v>2.7889999999999999E-12</v>
      </c>
      <c r="F184" s="1">
        <f t="shared" si="46"/>
        <v>-4.1567600000000002E-7</v>
      </c>
      <c r="G184" s="1">
        <f t="shared" si="47"/>
        <v>-3.6467500000000003E-5</v>
      </c>
      <c r="H184" s="1">
        <f t="shared" si="48"/>
        <v>-1.3865500000000001E-4</v>
      </c>
      <c r="I184" s="1">
        <f t="shared" si="49"/>
        <v>-2.3149299999999999E-4</v>
      </c>
      <c r="J184" s="1">
        <f t="shared" si="50"/>
        <v>-2.89046E-4</v>
      </c>
      <c r="L184">
        <f t="shared" si="51"/>
        <v>4.1567600000000002E-7</v>
      </c>
      <c r="M184">
        <f t="shared" si="52"/>
        <v>3.6467500000000003E-5</v>
      </c>
      <c r="N184">
        <f t="shared" si="53"/>
        <v>1.3865500000000001E-4</v>
      </c>
      <c r="O184">
        <f t="shared" si="54"/>
        <v>2.3149299999999999E-4</v>
      </c>
      <c r="P184">
        <f t="shared" si="55"/>
        <v>2.89046E-4</v>
      </c>
      <c r="AB184">
        <f>1/((-20*A184)-('S1 D1 300K 50L IDVG'!$CN$30*A184)-((A184)^2/2))</f>
        <v>-1.6927866596317352E-3</v>
      </c>
      <c r="AC184">
        <f>1/((-40*A184)-('S1 D1 300K 50L IDVG'!$CN$30*A184)-((A184)^2/2))</f>
        <v>-4.7451409582973166E-3</v>
      </c>
      <c r="AD184">
        <f>1/((-60*A184)-('S1 D1 300K 50L IDVG'!$CN$30*A184)-((A184)^2/2))</f>
        <v>5.9081365881774109E-3</v>
      </c>
      <c r="AE184">
        <f>1/((-80*A184)-('S1 D1 300K 50L IDVG'!$CN$30*A184)-((A184)^2/2))</f>
        <v>1.8206376780243656E-3</v>
      </c>
      <c r="AF184">
        <f>1/((-100*A184)-('S1 D1 300K 50L IDVG'!$CN$30*A184)-((A184)^2/2))</f>
        <v>1.0761272838677202E-3</v>
      </c>
      <c r="AL184">
        <f t="shared" si="62"/>
        <v>-2.9560876196354272E-3</v>
      </c>
      <c r="AM184">
        <f t="shared" si="62"/>
        <v>-0.72696789931979067</v>
      </c>
      <c r="AN184">
        <f t="shared" si="62"/>
        <v>3.4414874229144474</v>
      </c>
      <c r="AO184">
        <f t="shared" si="62"/>
        <v>1.7706042969676863</v>
      </c>
      <c r="AP184">
        <f t="shared" si="62"/>
        <v>1.3067446501364686</v>
      </c>
      <c r="AS184">
        <f t="shared" si="56"/>
        <v>1.0517759237325282E-2</v>
      </c>
      <c r="AT184">
        <f t="shared" si="57"/>
        <v>96.992390357419083</v>
      </c>
      <c r="AU184">
        <f t="shared" si="58"/>
        <v>2.4564875672636712</v>
      </c>
      <c r="AV184">
        <f t="shared" si="59"/>
        <v>1.1144117256592638</v>
      </c>
      <c r="AW184">
        <f t="shared" si="60"/>
        <v>0.6363531138551769</v>
      </c>
      <c r="AY184">
        <f t="shared" si="61"/>
        <v>-19</v>
      </c>
    </row>
    <row r="185" spans="1:51" x14ac:dyDescent="0.3">
      <c r="A185">
        <v>-18</v>
      </c>
      <c r="B185" s="1">
        <v>2.6950000000000001E-12</v>
      </c>
      <c r="C185" s="1">
        <v>8.0000000000000006E-15</v>
      </c>
      <c r="E185" s="1">
        <f t="shared" si="45"/>
        <v>2.6950000000000001E-12</v>
      </c>
      <c r="F185" s="1">
        <f t="shared" si="46"/>
        <v>-4.1467899999999998E-7</v>
      </c>
      <c r="G185" s="1">
        <f t="shared" si="47"/>
        <v>-3.55608E-5</v>
      </c>
      <c r="H185" s="1">
        <f t="shared" si="48"/>
        <v>-1.3192799999999999E-4</v>
      </c>
      <c r="I185" s="1">
        <f t="shared" si="49"/>
        <v>-2.1836800000000001E-4</v>
      </c>
      <c r="J185" s="1">
        <f t="shared" si="50"/>
        <v>-2.7137400000000001E-4</v>
      </c>
      <c r="L185">
        <f t="shared" si="51"/>
        <v>4.1467899999999998E-7</v>
      </c>
      <c r="M185">
        <f t="shared" si="52"/>
        <v>3.55608E-5</v>
      </c>
      <c r="N185">
        <f t="shared" si="53"/>
        <v>1.3192799999999999E-4</v>
      </c>
      <c r="O185">
        <f t="shared" si="54"/>
        <v>2.1836800000000001E-4</v>
      </c>
      <c r="P185">
        <f t="shared" si="55"/>
        <v>2.7137400000000001E-4</v>
      </c>
      <c r="AB185">
        <f>1/((-20*A185)-('S1 D1 300K 50L IDVG'!$CN$30*A185)-((A185)^2/2))</f>
        <v>-1.8160348793072227E-3</v>
      </c>
      <c r="AC185">
        <f>1/((-40*A185)-('S1 D1 300K 50L IDVG'!$CN$30*A185)-((A185)^2/2))</f>
        <v>-5.2452077779115485E-3</v>
      </c>
      <c r="AD185">
        <f>1/((-60*A185)-('S1 D1 300K 50L IDVG'!$CN$30*A185)-((A185)^2/2))</f>
        <v>5.9049381763697237E-3</v>
      </c>
      <c r="AE185">
        <f>1/((-80*A185)-('S1 D1 300K 50L IDVG'!$CN$30*A185)-((A185)^2/2))</f>
        <v>1.889110058660432E-3</v>
      </c>
      <c r="AF185">
        <f>1/((-100*A185)-('S1 D1 300K 50L IDVG'!$CN$30*A185)-((A185)^2/2))</f>
        <v>1.1244169829306119E-3</v>
      </c>
      <c r="AL185">
        <f t="shared" si="62"/>
        <v>-3.1637077073404254E-3</v>
      </c>
      <c r="AM185">
        <f t="shared" si="62"/>
        <v>-0.78359984900969915</v>
      </c>
      <c r="AN185">
        <f t="shared" si="62"/>
        <v>3.2727471864741475</v>
      </c>
      <c r="AO185">
        <f t="shared" si="62"/>
        <v>1.7330311999706325</v>
      </c>
      <c r="AP185">
        <f t="shared" si="62"/>
        <v>1.2819047508979495</v>
      </c>
      <c r="AS185">
        <f t="shared" si="56"/>
        <v>1.0492532363607258E-2</v>
      </c>
      <c r="AT185">
        <f t="shared" si="57"/>
        <v>94.580845822228241</v>
      </c>
      <c r="AU185">
        <f t="shared" si="58"/>
        <v>2.3373083680643441</v>
      </c>
      <c r="AV185">
        <f t="shared" si="59"/>
        <v>1.0512277248502639</v>
      </c>
      <c r="AW185">
        <f t="shared" si="60"/>
        <v>0.59744708426802229</v>
      </c>
      <c r="AY185">
        <f t="shared" si="61"/>
        <v>-18</v>
      </c>
    </row>
    <row r="186" spans="1:51" x14ac:dyDescent="0.3">
      <c r="A186">
        <v>-17</v>
      </c>
      <c r="B186" s="1">
        <v>2.71E-12</v>
      </c>
      <c r="C186" s="1">
        <v>3.8000000000000002E-14</v>
      </c>
      <c r="E186" s="1">
        <f t="shared" si="45"/>
        <v>2.71E-12</v>
      </c>
      <c r="F186" s="1">
        <f t="shared" si="46"/>
        <v>-4.1386900000000001E-7</v>
      </c>
      <c r="G186" s="1">
        <f t="shared" si="47"/>
        <v>-3.4522099999999999E-5</v>
      </c>
      <c r="H186" s="1">
        <f t="shared" si="48"/>
        <v>-1.25043E-4</v>
      </c>
      <c r="I186" s="1">
        <f t="shared" si="49"/>
        <v>-2.0510400000000001E-4</v>
      </c>
      <c r="J186" s="1">
        <f t="shared" si="50"/>
        <v>-2.53701E-4</v>
      </c>
      <c r="L186">
        <f t="shared" si="51"/>
        <v>4.1386900000000001E-7</v>
      </c>
      <c r="M186">
        <f t="shared" si="52"/>
        <v>3.4522099999999999E-5</v>
      </c>
      <c r="N186">
        <f t="shared" si="53"/>
        <v>1.25043E-4</v>
      </c>
      <c r="O186">
        <f t="shared" si="54"/>
        <v>2.0510400000000001E-4</v>
      </c>
      <c r="P186">
        <f t="shared" si="55"/>
        <v>2.53701E-4</v>
      </c>
      <c r="AB186">
        <f>1/((-20*A186)-('S1 D1 300K 50L IDVG'!$CN$30*A186)-((A186)^2/2))</f>
        <v>-1.9548104968453044E-3</v>
      </c>
      <c r="AC186">
        <f>1/((-40*A186)-('S1 D1 300K 50L IDVG'!$CN$30*A186)-((A186)^2/2))</f>
        <v>-5.8289142071305273E-3</v>
      </c>
      <c r="AD186">
        <f>1/((-60*A186)-('S1 D1 300K 50L IDVG'!$CN$30*A186)-((A186)^2/2))</f>
        <v>5.9367805802259038E-3</v>
      </c>
      <c r="AE186">
        <f>1/((-80*A186)-('S1 D1 300K 50L IDVG'!$CN$30*A186)-((A186)^2/2))</f>
        <v>1.9667947539805178E-3</v>
      </c>
      <c r="AF186">
        <f>1/((-100*A186)-('S1 D1 300K 50L IDVG'!$CN$30*A186)-((A186)^2/2))</f>
        <v>1.1786316969273098E-3</v>
      </c>
      <c r="AL186">
        <f t="shared" si="62"/>
        <v>-3.3988162393230785E-3</v>
      </c>
      <c r="AM186">
        <f t="shared" si="62"/>
        <v>-0.84536642262051898</v>
      </c>
      <c r="AN186">
        <f t="shared" si="62"/>
        <v>3.1186777877303262</v>
      </c>
      <c r="AO186">
        <f t="shared" si="62"/>
        <v>1.6947018202799049</v>
      </c>
      <c r="AP186">
        <f t="shared" si="62"/>
        <v>1.2562047173870066</v>
      </c>
      <c r="AS186">
        <f t="shared" si="56"/>
        <v>1.0472037110135243E-2</v>
      </c>
      <c r="AT186">
        <f t="shared" si="57"/>
        <v>91.818221681164246</v>
      </c>
      <c r="AU186">
        <f t="shared" si="58"/>
        <v>2.2153299547318976</v>
      </c>
      <c r="AV186">
        <f t="shared" si="59"/>
        <v>0.98737457538507722</v>
      </c>
      <c r="AW186">
        <f t="shared" si="60"/>
        <v>0.55853885311740081</v>
      </c>
      <c r="AY186">
        <f t="shared" si="61"/>
        <v>-17</v>
      </c>
    </row>
    <row r="187" spans="1:51" x14ac:dyDescent="0.3">
      <c r="A187">
        <v>-16</v>
      </c>
      <c r="B187" s="1">
        <v>2.6749999999999998E-12</v>
      </c>
      <c r="C187" s="1">
        <v>-5.9999999999999997E-15</v>
      </c>
      <c r="E187" s="1">
        <f t="shared" si="45"/>
        <v>2.6749999999999998E-12</v>
      </c>
      <c r="F187" s="1">
        <f t="shared" si="46"/>
        <v>-4.1137699999999999E-7</v>
      </c>
      <c r="G187" s="1">
        <f t="shared" si="47"/>
        <v>-3.33727E-5</v>
      </c>
      <c r="H187" s="1">
        <f t="shared" si="48"/>
        <v>-1.17897E-4</v>
      </c>
      <c r="I187" s="1">
        <f t="shared" si="49"/>
        <v>-1.9169900000000001E-4</v>
      </c>
      <c r="J187" s="1">
        <f t="shared" si="50"/>
        <v>-2.35949E-4</v>
      </c>
      <c r="L187">
        <f t="shared" si="51"/>
        <v>4.1137699999999999E-7</v>
      </c>
      <c r="M187">
        <f t="shared" si="52"/>
        <v>3.33727E-5</v>
      </c>
      <c r="N187">
        <f t="shared" si="53"/>
        <v>1.17897E-4</v>
      </c>
      <c r="O187">
        <f t="shared" si="54"/>
        <v>1.9169900000000001E-4</v>
      </c>
      <c r="P187">
        <f t="shared" si="55"/>
        <v>2.35949E-4</v>
      </c>
      <c r="AB187">
        <f>1/((-20*A187)-('S1 D1 300K 50L IDVG'!$CN$30*A187)-((A187)^2/2))</f>
        <v>-2.1120802442673599E-3</v>
      </c>
      <c r="AC187">
        <f>1/((-40*A187)-('S1 D1 300K 50L IDVG'!$CN$30*A187)-((A187)^2/2))</f>
        <v>-6.5160647978097438E-3</v>
      </c>
      <c r="AD187">
        <f>1/((-60*A187)-('S1 D1 300K 50L IDVG'!$CN$30*A187)-((A187)^2/2))</f>
        <v>6.0048107916744978E-3</v>
      </c>
      <c r="AE187">
        <f>1/((-80*A187)-('S1 D1 300K 50L IDVG'!$CN$30*A187)-((A187)^2/2))</f>
        <v>2.0553584463212202E-3</v>
      </c>
      <c r="AF187">
        <f>1/((-100*A187)-('S1 D1 300K 50L IDVG'!$CN$30*A187)-((A187)^2/2))</f>
        <v>1.2398746556456994E-3</v>
      </c>
      <c r="AL187">
        <f t="shared" si="62"/>
        <v>-3.6501486027427552E-3</v>
      </c>
      <c r="AM187">
        <f t="shared" si="62"/>
        <v>-0.91355955304332792</v>
      </c>
      <c r="AN187">
        <f t="shared" si="62"/>
        <v>2.9741454670832104</v>
      </c>
      <c r="AO187">
        <f t="shared" si="62"/>
        <v>1.6552650449425781</v>
      </c>
      <c r="AP187">
        <f t="shared" si="62"/>
        <v>1.2290117874291564</v>
      </c>
      <c r="AS187">
        <f t="shared" si="56"/>
        <v>1.0408982577231215E-2</v>
      </c>
      <c r="AT187">
        <f t="shared" si="57"/>
        <v>88.761169416083902</v>
      </c>
      <c r="AU187">
        <f t="shared" si="58"/>
        <v>2.0887275231162601</v>
      </c>
      <c r="AV187">
        <f t="shared" si="59"/>
        <v>0.9228426492254852</v>
      </c>
      <c r="AW187">
        <f t="shared" si="60"/>
        <v>0.51945669845289377</v>
      </c>
      <c r="AY187">
        <f t="shared" si="61"/>
        <v>-16</v>
      </c>
    </row>
    <row r="188" spans="1:51" x14ac:dyDescent="0.3">
      <c r="A188">
        <v>-15</v>
      </c>
      <c r="B188" s="1">
        <v>2.618E-12</v>
      </c>
      <c r="C188" s="1">
        <v>4.0000000000000003E-15</v>
      </c>
      <c r="E188" s="1">
        <f t="shared" si="45"/>
        <v>2.618E-12</v>
      </c>
      <c r="F188" s="1">
        <f t="shared" si="46"/>
        <v>-4.1080600000000001E-7</v>
      </c>
      <c r="G188" s="1">
        <f t="shared" si="47"/>
        <v>-3.2088700000000003E-5</v>
      </c>
      <c r="H188" s="1">
        <f t="shared" si="48"/>
        <v>-1.1059400000000001E-4</v>
      </c>
      <c r="I188" s="1">
        <f t="shared" si="49"/>
        <v>-1.7837699999999999E-4</v>
      </c>
      <c r="J188" s="1">
        <f t="shared" si="50"/>
        <v>-2.18342E-4</v>
      </c>
      <c r="L188">
        <f t="shared" si="51"/>
        <v>4.1080600000000001E-7</v>
      </c>
      <c r="M188">
        <f t="shared" si="52"/>
        <v>3.2088700000000003E-5</v>
      </c>
      <c r="N188">
        <f t="shared" si="53"/>
        <v>1.1059400000000001E-4</v>
      </c>
      <c r="O188">
        <f t="shared" si="54"/>
        <v>1.7837699999999999E-4</v>
      </c>
      <c r="P188">
        <f t="shared" si="55"/>
        <v>2.18342E-4</v>
      </c>
      <c r="AB188">
        <f>1/((-20*A188)-('S1 D1 300K 50L IDVG'!$CN$30*A188)-((A188)^2/2))</f>
        <v>-2.2916060406540572E-3</v>
      </c>
      <c r="AC188">
        <f>1/((-40*A188)-('S1 D1 300K 50L IDVG'!$CN$30*A188)-((A188)^2/2))</f>
        <v>-7.3327125590938787E-3</v>
      </c>
      <c r="AD188">
        <f>1/((-60*A188)-('S1 D1 300K 50L IDVG'!$CN$30*A188)-((A188)^2/2))</f>
        <v>6.1115422712462314E-3</v>
      </c>
      <c r="AE188">
        <f>1/((-80*A188)-('S1 D1 300K 50L IDVG'!$CN$30*A188)-((A188)^2/2))</f>
        <v>2.1569164511751784E-3</v>
      </c>
      <c r="AF188">
        <f>1/((-100*A188)-('S1 D1 300K 50L IDVG'!$CN$30*A188)-((A188)^2/2))</f>
        <v>1.3095436065958311E-3</v>
      </c>
      <c r="AL188">
        <f t="shared" si="62"/>
        <v>-3.9549123313010271E-3</v>
      </c>
      <c r="AM188">
        <f t="shared" si="62"/>
        <v>-0.98850053474646937</v>
      </c>
      <c r="AN188">
        <f t="shared" si="62"/>
        <v>2.8395041681066155</v>
      </c>
      <c r="AO188">
        <f t="shared" si="62"/>
        <v>1.616338445389971</v>
      </c>
      <c r="AP188">
        <f t="shared" si="62"/>
        <v>1.2012056691857254</v>
      </c>
      <c r="AS188">
        <f t="shared" si="56"/>
        <v>1.0394534688672548E-2</v>
      </c>
      <c r="AT188">
        <f t="shared" si="57"/>
        <v>85.346122340772297</v>
      </c>
      <c r="AU188">
        <f t="shared" si="58"/>
        <v>1.95934359391265</v>
      </c>
      <c r="AV188">
        <f t="shared" si="59"/>
        <v>0.85871028665196147</v>
      </c>
      <c r="AW188">
        <f t="shared" si="60"/>
        <v>0.48069377049108808</v>
      </c>
      <c r="AY188">
        <f t="shared" si="61"/>
        <v>-15</v>
      </c>
    </row>
    <row r="189" spans="1:51" x14ac:dyDescent="0.3">
      <c r="A189">
        <v>-14</v>
      </c>
      <c r="B189" s="1">
        <v>2.5370000000000002E-12</v>
      </c>
      <c r="C189" s="1">
        <v>3.5999999999999998E-14</v>
      </c>
      <c r="E189" s="1">
        <f t="shared" si="45"/>
        <v>2.5370000000000002E-12</v>
      </c>
      <c r="F189" s="1">
        <f t="shared" si="46"/>
        <v>-4.0954499999999998E-7</v>
      </c>
      <c r="G189" s="1">
        <f t="shared" si="47"/>
        <v>-3.0679799999999997E-5</v>
      </c>
      <c r="H189" s="1">
        <f t="shared" si="48"/>
        <v>-1.03148E-4</v>
      </c>
      <c r="I189" s="1">
        <f t="shared" si="49"/>
        <v>-1.6493000000000001E-4</v>
      </c>
      <c r="J189" s="1">
        <f t="shared" si="50"/>
        <v>-2.0082100000000001E-4</v>
      </c>
      <c r="L189">
        <f t="shared" si="51"/>
        <v>4.0954499999999998E-7</v>
      </c>
      <c r="M189">
        <f t="shared" si="52"/>
        <v>3.0679799999999997E-5</v>
      </c>
      <c r="N189">
        <f t="shared" si="53"/>
        <v>1.03148E-4</v>
      </c>
      <c r="O189">
        <f t="shared" si="54"/>
        <v>1.6493000000000001E-4</v>
      </c>
      <c r="P189">
        <f t="shared" si="55"/>
        <v>2.0082100000000001E-4</v>
      </c>
      <c r="AB189">
        <f>1/((-20*A189)-('S1 D1 300K 50L IDVG'!$CN$30*A189)-((A189)^2/2))</f>
        <v>-2.498229367740462E-3</v>
      </c>
      <c r="AC189">
        <f>1/((-40*A189)-('S1 D1 300K 50L IDVG'!$CN$30*A189)-((A189)^2/2))</f>
        <v>-8.3136921004678486E-3</v>
      </c>
      <c r="AD189">
        <f>1/((-60*A189)-('S1 D1 300K 50L IDVG'!$CN$30*A189)-((A189)^2/2))</f>
        <v>6.2610939522557627E-3</v>
      </c>
      <c r="AE189">
        <f>1/((-80*A189)-('S1 D1 300K 50L IDVG'!$CN$30*A189)-((A189)^2/2))</f>
        <v>2.2741925864519638E-3</v>
      </c>
      <c r="AF189">
        <f>1/((-100*A189)-('S1 D1 300K 50L IDVG'!$CN$30*A189)-((A189)^2/2))</f>
        <v>1.389435983075312E-3</v>
      </c>
      <c r="AL189">
        <f t="shared" si="62"/>
        <v>-4.2982736557912148E-3</v>
      </c>
      <c r="AM189">
        <f t="shared" si="62"/>
        <v>-1.0715355521098175</v>
      </c>
      <c r="AN189">
        <f t="shared" si="62"/>
        <v>2.7131334565596181</v>
      </c>
      <c r="AO189">
        <f t="shared" si="62"/>
        <v>1.5757489374506954</v>
      </c>
      <c r="AP189">
        <f t="shared" si="62"/>
        <v>1.1722163962274155</v>
      </c>
      <c r="AS189">
        <f t="shared" si="56"/>
        <v>1.0362627880489569E-2</v>
      </c>
      <c r="AT189">
        <f t="shared" si="57"/>
        <v>81.598879486873116</v>
      </c>
      <c r="AU189">
        <f t="shared" si="58"/>
        <v>1.8274261987531148</v>
      </c>
      <c r="AV189">
        <f t="shared" si="59"/>
        <v>0.79397617168978074</v>
      </c>
      <c r="AW189">
        <f t="shared" si="60"/>
        <v>0.44212017698743622</v>
      </c>
      <c r="AY189">
        <f t="shared" si="61"/>
        <v>-14</v>
      </c>
    </row>
    <row r="190" spans="1:51" x14ac:dyDescent="0.3">
      <c r="A190">
        <v>-13</v>
      </c>
      <c r="B190" s="1">
        <v>2.5299999999999999E-12</v>
      </c>
      <c r="C190" s="1">
        <v>0</v>
      </c>
      <c r="E190" s="1">
        <f t="shared" si="45"/>
        <v>2.5299999999999999E-12</v>
      </c>
      <c r="F190" s="1">
        <f t="shared" si="46"/>
        <v>-4.0617100000000002E-7</v>
      </c>
      <c r="G190" s="1">
        <f t="shared" si="47"/>
        <v>-2.9122E-5</v>
      </c>
      <c r="H190" s="1">
        <f t="shared" si="48"/>
        <v>-9.5505400000000002E-5</v>
      </c>
      <c r="I190" s="1">
        <f t="shared" si="49"/>
        <v>-1.5139600000000001E-4</v>
      </c>
      <c r="J190" s="1">
        <f t="shared" si="50"/>
        <v>-1.8342E-4</v>
      </c>
      <c r="L190">
        <f t="shared" si="51"/>
        <v>4.0617100000000002E-7</v>
      </c>
      <c r="M190">
        <f t="shared" si="52"/>
        <v>2.9122E-5</v>
      </c>
      <c r="N190">
        <f t="shared" si="53"/>
        <v>9.5505400000000002E-5</v>
      </c>
      <c r="O190">
        <f t="shared" si="54"/>
        <v>1.5139600000000001E-4</v>
      </c>
      <c r="P190">
        <f t="shared" si="55"/>
        <v>1.8342E-4</v>
      </c>
      <c r="AB190">
        <f>1/((-20*A190)-('S1 D1 300K 50L IDVG'!$CN$30*A190)-((A190)^2/2))</f>
        <v>-2.7382869395138061E-3</v>
      </c>
      <c r="AC190">
        <f>1/((-40*A190)-('S1 D1 300K 50L IDVG'!$CN$30*A190)-((A190)^2/2))</f>
        <v>-9.5064423182610758E-3</v>
      </c>
      <c r="AD190">
        <f>1/((-60*A190)-('S1 D1 300K 50L IDVG'!$CN$30*A190)-((A190)^2/2))</f>
        <v>6.4596071146896241E-3</v>
      </c>
      <c r="AE190">
        <f>1/((-80*A190)-('S1 D1 300K 50L IDVG'!$CN$30*A190)-((A190)^2/2))</f>
        <v>2.4107528636849781E-3</v>
      </c>
      <c r="AF190">
        <f>1/((-100*A190)-('S1 D1 300K 50L IDVG'!$CN$30*A190)-((A190)^2/2))</f>
        <v>1.4819026123896329E-3</v>
      </c>
      <c r="AL190">
        <f t="shared" si="62"/>
        <v>-4.672485816423092E-3</v>
      </c>
      <c r="AM190">
        <f t="shared" si="62"/>
        <v>-1.1630525543357342</v>
      </c>
      <c r="AN190">
        <f t="shared" si="62"/>
        <v>2.5917562622927819</v>
      </c>
      <c r="AO190">
        <f t="shared" si="62"/>
        <v>1.5333002862470053</v>
      </c>
      <c r="AP190">
        <f t="shared" si="62"/>
        <v>1.1418958043996361</v>
      </c>
      <c r="AS190">
        <f t="shared" si="56"/>
        <v>1.0277256293804904E-2</v>
      </c>
      <c r="AT190">
        <f t="shared" si="57"/>
        <v>77.455608198773106</v>
      </c>
      <c r="AU190">
        <f t="shared" si="58"/>
        <v>1.6920257308178128</v>
      </c>
      <c r="AV190">
        <f t="shared" si="59"/>
        <v>0.72882323706509455</v>
      </c>
      <c r="AW190">
        <f t="shared" si="60"/>
        <v>0.403810771099813</v>
      </c>
      <c r="AY190">
        <f t="shared" si="61"/>
        <v>-13</v>
      </c>
    </row>
    <row r="191" spans="1:51" x14ac:dyDescent="0.3">
      <c r="A191">
        <v>-12</v>
      </c>
      <c r="B191" s="1">
        <v>2.4570000000000001E-12</v>
      </c>
      <c r="C191" s="1">
        <v>2.3E-14</v>
      </c>
      <c r="E191" s="1">
        <f t="shared" si="45"/>
        <v>2.4570000000000001E-12</v>
      </c>
      <c r="F191" s="1">
        <f t="shared" si="46"/>
        <v>-4.0272300000000003E-7</v>
      </c>
      <c r="G191" s="1">
        <f t="shared" si="47"/>
        <v>-2.74333E-5</v>
      </c>
      <c r="H191" s="1">
        <f t="shared" si="48"/>
        <v>-8.7776799999999996E-5</v>
      </c>
      <c r="I191" s="1">
        <f t="shared" si="49"/>
        <v>-1.3798400000000001E-4</v>
      </c>
      <c r="J191" s="1">
        <f t="shared" si="50"/>
        <v>-1.6623399999999999E-4</v>
      </c>
      <c r="L191">
        <f t="shared" si="51"/>
        <v>4.0272300000000003E-7</v>
      </c>
      <c r="M191">
        <f t="shared" si="52"/>
        <v>2.74333E-5</v>
      </c>
      <c r="N191">
        <f t="shared" si="53"/>
        <v>8.7776799999999996E-5</v>
      </c>
      <c r="O191">
        <f t="shared" si="54"/>
        <v>1.3798400000000001E-4</v>
      </c>
      <c r="P191">
        <f t="shared" si="55"/>
        <v>1.6623399999999999E-4</v>
      </c>
      <c r="AB191">
        <f>1/((-20*A191)-('S1 D1 300K 50L IDVG'!$CN$30*A191)-((A191)^2/2))</f>
        <v>-3.0202342599912634E-3</v>
      </c>
      <c r="AC191">
        <f>1/((-40*A191)-('S1 D1 300K 50L IDVG'!$CN$30*A191)-((A191)^2/2))</f>
        <v>-1.0976930993362388E-2</v>
      </c>
      <c r="AD191">
        <f>1/((-60*A191)-('S1 D1 300K 50L IDVG'!$CN$30*A191)-((A191)^2/2))</f>
        <v>6.7159232414895952E-3</v>
      </c>
      <c r="AE191">
        <f>1/((-80*A191)-('S1 D1 300K 50L IDVG'!$CN$30*A191)-((A191)^2/2))</f>
        <v>2.5713560597587152E-3</v>
      </c>
      <c r="AF191">
        <f>1/((-100*A191)-('S1 D1 300K 50L IDVG'!$CN$30*A191)-((A191)^2/2))</f>
        <v>1.590078279242003E-3</v>
      </c>
      <c r="AL191">
        <f t="shared" si="62"/>
        <v>-5.1098386577875399E-3</v>
      </c>
      <c r="AM191">
        <f t="shared" si="62"/>
        <v>-1.2650832666356719</v>
      </c>
      <c r="AN191">
        <f t="shared" si="62"/>
        <v>2.4765414000179535</v>
      </c>
      <c r="AO191">
        <f t="shared" si="62"/>
        <v>1.4905655283127119</v>
      </c>
      <c r="AP191">
        <f t="shared" si="62"/>
        <v>1.1104486610856061</v>
      </c>
      <c r="AS191">
        <f t="shared" si="56"/>
        <v>1.0190012301247485E-2</v>
      </c>
      <c r="AT191">
        <f t="shared" si="57"/>
        <v>72.964182968182214</v>
      </c>
      <c r="AU191">
        <f t="shared" si="58"/>
        <v>1.5551016399999265</v>
      </c>
      <c r="AV191">
        <f t="shared" si="59"/>
        <v>0.66425761277173778</v>
      </c>
      <c r="AW191">
        <f t="shared" si="60"/>
        <v>0.36597470135757448</v>
      </c>
      <c r="AY191">
        <f t="shared" si="61"/>
        <v>-12</v>
      </c>
    </row>
    <row r="192" spans="1:51" x14ac:dyDescent="0.3">
      <c r="A192">
        <v>-11</v>
      </c>
      <c r="B192" s="1">
        <v>2.4900000000000001E-12</v>
      </c>
      <c r="C192" s="1">
        <v>4.1999999999999998E-14</v>
      </c>
      <c r="E192" s="1">
        <f t="shared" si="45"/>
        <v>2.4900000000000001E-12</v>
      </c>
      <c r="F192" s="1">
        <f t="shared" si="46"/>
        <v>-3.9934799999999998E-7</v>
      </c>
      <c r="G192" s="1">
        <f t="shared" si="47"/>
        <v>-2.56082E-5</v>
      </c>
      <c r="H192" s="1">
        <f t="shared" si="48"/>
        <v>-7.99447E-5</v>
      </c>
      <c r="I192" s="1">
        <f t="shared" si="49"/>
        <v>-1.2458200000000001E-4</v>
      </c>
      <c r="J192" s="1">
        <f t="shared" si="50"/>
        <v>-1.49161E-4</v>
      </c>
      <c r="L192">
        <f t="shared" si="51"/>
        <v>3.9934799999999998E-7</v>
      </c>
      <c r="M192">
        <f t="shared" si="52"/>
        <v>2.56082E-5</v>
      </c>
      <c r="N192">
        <f t="shared" si="53"/>
        <v>7.99447E-5</v>
      </c>
      <c r="O192">
        <f t="shared" si="54"/>
        <v>1.2458200000000001E-4</v>
      </c>
      <c r="P192">
        <f t="shared" si="55"/>
        <v>1.49161E-4</v>
      </c>
      <c r="AB192">
        <f>1/((-20*A192)-('S1 D1 300K 50L IDVG'!$CN$30*A192)-((A192)^2/2))</f>
        <v>-3.3556093691792174E-3</v>
      </c>
      <c r="AC192">
        <f>1/((-40*A192)-('S1 D1 300K 50L IDVG'!$CN$30*A192)-((A192)^2/2))</f>
        <v>-1.2819121482386939E-2</v>
      </c>
      <c r="AD192">
        <f>1/((-60*A192)-('S1 D1 300K 50L IDVG'!$CN$30*A192)-((A192)^2/2))</f>
        <v>7.0426733943986719E-3</v>
      </c>
      <c r="AE192">
        <f>1/((-80*A192)-('S1 D1 300K 50L IDVG'!$CN$30*A192)-((A192)^2/2))</f>
        <v>2.7624955436181282E-3</v>
      </c>
      <c r="AF192">
        <f>1/((-100*A192)-('S1 D1 300K 50L IDVG'!$CN$30*A192)-((A192)^2/2))</f>
        <v>1.7182380520513812E-3</v>
      </c>
      <c r="AL192">
        <f t="shared" si="62"/>
        <v>-5.6296712763329688E-3</v>
      </c>
      <c r="AM192">
        <f t="shared" si="62"/>
        <v>-1.3791053419690824</v>
      </c>
      <c r="AN192">
        <f t="shared" si="62"/>
        <v>2.3653060900597307</v>
      </c>
      <c r="AO192">
        <f t="shared" si="62"/>
        <v>1.4458292589650843</v>
      </c>
      <c r="AP192">
        <f t="shared" si="62"/>
        <v>1.0767099922322247</v>
      </c>
      <c r="AS192">
        <f t="shared" si="56"/>
        <v>1.0104615411780754E-2</v>
      </c>
      <c r="AT192">
        <f t="shared" si="57"/>
        <v>68.109975478189043</v>
      </c>
      <c r="AU192">
        <f t="shared" si="58"/>
        <v>1.4163438867593958</v>
      </c>
      <c r="AV192">
        <f t="shared" si="59"/>
        <v>0.59974012866947346</v>
      </c>
      <c r="AW192">
        <f t="shared" si="60"/>
        <v>0.32838740828709634</v>
      </c>
      <c r="AY192">
        <f t="shared" si="61"/>
        <v>-11</v>
      </c>
    </row>
    <row r="193" spans="1:51" x14ac:dyDescent="0.3">
      <c r="A193">
        <v>-10</v>
      </c>
      <c r="B193" s="1">
        <v>2.3860000000000001E-12</v>
      </c>
      <c r="C193" s="1">
        <v>2.6999999999999999E-14</v>
      </c>
      <c r="E193" s="1">
        <f t="shared" si="45"/>
        <v>2.3860000000000001E-12</v>
      </c>
      <c r="F193" s="1">
        <f t="shared" si="46"/>
        <v>-3.9290700000000001E-7</v>
      </c>
      <c r="G193" s="1">
        <f t="shared" si="47"/>
        <v>-2.3640699999999999E-5</v>
      </c>
      <c r="H193" s="1">
        <f t="shared" si="48"/>
        <v>-7.1962800000000002E-5</v>
      </c>
      <c r="I193" s="1">
        <f t="shared" si="49"/>
        <v>-1.11189E-4</v>
      </c>
      <c r="J193" s="1">
        <f t="shared" si="50"/>
        <v>-1.3235800000000001E-4</v>
      </c>
      <c r="L193">
        <f t="shared" si="51"/>
        <v>3.9290700000000001E-7</v>
      </c>
      <c r="M193">
        <f t="shared" si="52"/>
        <v>2.3640699999999999E-5</v>
      </c>
      <c r="N193">
        <f t="shared" si="53"/>
        <v>7.1962800000000002E-5</v>
      </c>
      <c r="O193">
        <f t="shared" si="54"/>
        <v>1.11189E-4</v>
      </c>
      <c r="P193">
        <f t="shared" si="55"/>
        <v>1.3235800000000001E-4</v>
      </c>
      <c r="AB193">
        <f>1/((-20*A193)-('S1 D1 300K 50L IDVG'!$CN$30*A193)-((A193)^2/2))</f>
        <v>-3.7605749184615334E-3</v>
      </c>
      <c r="AC193">
        <f>1/((-40*A193)-('S1 D1 300K 50L IDVG'!$CN$30*A193)-((A193)^2/2))</f>
        <v>-1.5170642318265934E-2</v>
      </c>
      <c r="AD193">
        <f>1/((-60*A193)-('S1 D1 300K 50L IDVG'!$CN$30*A193)-((A193)^2/2))</f>
        <v>7.4580551766235377E-3</v>
      </c>
      <c r="AE193">
        <f>1/((-80*A193)-('S1 D1 300K 50L IDVG'!$CN$30*A193)-((A193)^2/2))</f>
        <v>2.9932662325247734E-3</v>
      </c>
      <c r="AF193">
        <f>1/((-100*A193)-('S1 D1 300K 50L IDVG'!$CN$30*A193)-((A193)^2/2))</f>
        <v>1.8723674061706516E-3</v>
      </c>
      <c r="AL193">
        <f t="shared" si="62"/>
        <v>-6.2073200166812992E-3</v>
      </c>
      <c r="AM193">
        <f t="shared" si="62"/>
        <v>-1.5066918023684563</v>
      </c>
      <c r="AN193">
        <f t="shared" si="62"/>
        <v>2.2547259827416206</v>
      </c>
      <c r="AO193">
        <f t="shared" si="62"/>
        <v>1.3981935527622358</v>
      </c>
      <c r="AP193">
        <f t="shared" si="62"/>
        <v>1.041121447085632</v>
      </c>
      <c r="AS193">
        <f t="shared" si="56"/>
        <v>9.9416401925051367E-3</v>
      </c>
      <c r="AT193">
        <f t="shared" si="57"/>
        <v>62.877027564890298</v>
      </c>
      <c r="AU193">
        <f t="shared" si="58"/>
        <v>1.2749321950559456</v>
      </c>
      <c r="AV193">
        <f t="shared" si="59"/>
        <v>0.53526597073919246</v>
      </c>
      <c r="AW193">
        <f t="shared" si="60"/>
        <v>0.29139453735268267</v>
      </c>
      <c r="AY193">
        <f t="shared" si="61"/>
        <v>-10</v>
      </c>
    </row>
    <row r="194" spans="1:51" x14ac:dyDescent="0.3">
      <c r="A194">
        <v>-9</v>
      </c>
      <c r="B194" s="1">
        <v>2.318E-12</v>
      </c>
      <c r="C194" s="1">
        <v>5.9999999999999997E-15</v>
      </c>
      <c r="E194" s="1">
        <f t="shared" si="45"/>
        <v>2.318E-12</v>
      </c>
      <c r="F194" s="1">
        <f t="shared" si="46"/>
        <v>-3.8587899999999998E-7</v>
      </c>
      <c r="G194" s="1">
        <f t="shared" si="47"/>
        <v>-2.1513800000000001E-5</v>
      </c>
      <c r="H194" s="1">
        <f t="shared" si="48"/>
        <v>-6.3997000000000004E-5</v>
      </c>
      <c r="I194" s="1">
        <f t="shared" si="49"/>
        <v>-9.7964699999999994E-5</v>
      </c>
      <c r="J194" s="1">
        <f t="shared" si="50"/>
        <v>-1.1582900000000001E-4</v>
      </c>
      <c r="L194">
        <f t="shared" si="51"/>
        <v>3.8587899999999998E-7</v>
      </c>
      <c r="M194">
        <f t="shared" si="52"/>
        <v>2.1513800000000001E-5</v>
      </c>
      <c r="N194">
        <f t="shared" si="53"/>
        <v>6.3997000000000004E-5</v>
      </c>
      <c r="O194">
        <f t="shared" si="54"/>
        <v>9.7964699999999994E-5</v>
      </c>
      <c r="P194">
        <f t="shared" si="55"/>
        <v>1.1582900000000001E-4</v>
      </c>
      <c r="AB194">
        <f>1/((-20*A194)-('S1 D1 300K 50L IDVG'!$CN$30*A194)-((A194)^2/2))</f>
        <v>-4.2584883993949914E-3</v>
      </c>
      <c r="AC194">
        <f>1/((-40*A194)-('S1 D1 300K 50L IDVG'!$CN$30*A194)-((A194)^2/2))</f>
        <v>-1.8239818018026408E-2</v>
      </c>
      <c r="AD194">
        <f>1/((-60*A194)-('S1 D1 300K 50L IDVG'!$CN$30*A194)-((A194)^2/2))</f>
        <v>7.9888225761791543E-3</v>
      </c>
      <c r="AE194">
        <f>1/((-80*A194)-('S1 D1 300K 50L IDVG'!$CN$30*A194)-((A194)^2/2))</f>
        <v>3.2768095525516337E-3</v>
      </c>
      <c r="AF194">
        <f>1/((-100*A194)-('S1 D1 300K 50L IDVG'!$CN$30*A194)-((A194)^2/2))</f>
        <v>2.0611124304028053E-3</v>
      </c>
      <c r="AL194">
        <f t="shared" si="62"/>
        <v>-6.9034588015404975E-3</v>
      </c>
      <c r="AM194">
        <f t="shared" si="62"/>
        <v>-1.6485334071288253</v>
      </c>
      <c r="AN194">
        <f t="shared" si="62"/>
        <v>2.1478429195747335</v>
      </c>
      <c r="AO194">
        <f t="shared" si="62"/>
        <v>1.3485931158065763</v>
      </c>
      <c r="AP194">
        <f t="shared" si="62"/>
        <v>1.0029496102176836</v>
      </c>
      <c r="AS194">
        <f t="shared" si="56"/>
        <v>9.7638122401578209E-3</v>
      </c>
      <c r="AT194">
        <f t="shared" si="57"/>
        <v>57.220124430559885</v>
      </c>
      <c r="AU194">
        <f t="shared" si="58"/>
        <v>1.1338057397293511</v>
      </c>
      <c r="AV194">
        <f t="shared" si="59"/>
        <v>0.47160393783264326</v>
      </c>
      <c r="AW194">
        <f t="shared" si="60"/>
        <v>0.2550048948082011</v>
      </c>
      <c r="AY194">
        <f t="shared" si="61"/>
        <v>-9</v>
      </c>
    </row>
    <row r="195" spans="1:51" x14ac:dyDescent="0.3">
      <c r="A195">
        <v>-8</v>
      </c>
      <c r="B195" s="1">
        <v>2.2919999999999999E-12</v>
      </c>
      <c r="C195" s="1">
        <v>3.1E-14</v>
      </c>
      <c r="E195" s="1">
        <f t="shared" ref="E195:E203" si="63">B195</f>
        <v>2.2919999999999999E-12</v>
      </c>
      <c r="F195" s="1">
        <f t="shared" ref="F195:F203" si="64">B397</f>
        <v>-3.7572100000000001E-7</v>
      </c>
      <c r="G195" s="1">
        <f t="shared" ref="G195:G203" si="65">B599</f>
        <v>-1.9278799999999999E-5</v>
      </c>
      <c r="H195" s="1">
        <f t="shared" ref="H195:H203" si="66">B801</f>
        <v>-5.5984099999999998E-5</v>
      </c>
      <c r="I195" s="1">
        <f t="shared" ref="I195:I203" si="67">B1003</f>
        <v>-8.4874800000000003E-5</v>
      </c>
      <c r="J195" s="1">
        <f t="shared" ref="J195:J203" si="68">B1205</f>
        <v>-9.9622800000000004E-5</v>
      </c>
      <c r="L195">
        <f t="shared" ref="L195:L203" si="69">ABS(B397)</f>
        <v>3.7572100000000001E-7</v>
      </c>
      <c r="M195">
        <f t="shared" ref="M195:M203" si="70">ABS(B599)</f>
        <v>1.9278799999999999E-5</v>
      </c>
      <c r="N195">
        <f t="shared" ref="N195:N203" si="71">ABS(B801)</f>
        <v>5.5984099999999998E-5</v>
      </c>
      <c r="O195">
        <f t="shared" ref="O195:O203" si="72">ABS(B1003)</f>
        <v>8.4874800000000003E-5</v>
      </c>
      <c r="P195">
        <f t="shared" ref="P195:P203" si="73">ABS(B1205)</f>
        <v>9.9622800000000004E-5</v>
      </c>
      <c r="AB195">
        <f>1/((-20*A195)-('S1 D1 300K 50L IDVG'!$CN$30*A195)-((A195)^2/2))</f>
        <v>-4.8844001760133659E-3</v>
      </c>
      <c r="AC195">
        <f>1/((-40*A195)-('S1 D1 300K 50L IDVG'!$CN$30*A195)-((A195)^2/2))</f>
        <v>-2.2354646334797956E-2</v>
      </c>
      <c r="AD195">
        <f>1/((-60*A195)-('S1 D1 300K 50L IDVG'!$CN$30*A195)-((A195)^2/2))</f>
        <v>8.6755422433956886E-3</v>
      </c>
      <c r="AE195">
        <f>1/((-80*A195)-('S1 D1 300K 50L IDVG'!$CN$30*A195)-((A195)^2/2))</f>
        <v>3.6328421532032095E-3</v>
      </c>
      <c r="AF195">
        <f>1/((-100*A195)-('S1 D1 300K 50L IDVG'!$CN$30*A195)-((A195)^2/2))</f>
        <v>2.2974426896174671E-3</v>
      </c>
      <c r="AL195">
        <f t="shared" si="62"/>
        <v>-7.709688517662701E-3</v>
      </c>
      <c r="AM195">
        <f t="shared" si="62"/>
        <v>-1.8105391738403278</v>
      </c>
      <c r="AN195">
        <f t="shared" si="62"/>
        <v>2.0404288440889715</v>
      </c>
      <c r="AO195">
        <f t="shared" si="62"/>
        <v>1.2953448912583023</v>
      </c>
      <c r="AP195">
        <f t="shared" si="62"/>
        <v>0.9615315853683134</v>
      </c>
      <c r="AS195">
        <f t="shared" ref="AS195:AS203" si="74">((2*L195)/(($AI$9*$AI$14)*(-20-$BB$26)^2))</f>
        <v>9.50678657994951E-3</v>
      </c>
      <c r="AT195">
        <f t="shared" ref="AT195:AT203" si="75">((2*M195)/(($AI$9*$AI$14)*(-40-$BB$27)^2))</f>
        <v>51.275708376571217</v>
      </c>
      <c r="AU195">
        <f t="shared" ref="AU195:AU203" si="76">((2*N195)/(($AI$9*$AI$14)*(-60-$BB$28)^2))</f>
        <v>0.99184483512636468</v>
      </c>
      <c r="AV195">
        <f t="shared" ref="AV195:AV203" si="77">((2*O195)/(($AI$9*$AI$14)*(-80-$BB$29)^2))</f>
        <v>0.40858890909437823</v>
      </c>
      <c r="AW195">
        <f t="shared" ref="AW195:AW203" si="78">((2*P195)/(($AI$9*$AI$14)*(-100-$BB$30)^2))</f>
        <v>0.21932591695083661</v>
      </c>
      <c r="AY195">
        <f t="shared" ref="AY195:AY203" si="79">A195</f>
        <v>-8</v>
      </c>
    </row>
    <row r="196" spans="1:51" x14ac:dyDescent="0.3">
      <c r="A196">
        <v>-7</v>
      </c>
      <c r="B196" s="1">
        <v>2.2780000000000002E-12</v>
      </c>
      <c r="C196" s="1">
        <v>1.1999999999999999E-14</v>
      </c>
      <c r="E196" s="1">
        <f t="shared" si="63"/>
        <v>2.2780000000000002E-12</v>
      </c>
      <c r="F196" s="1">
        <f t="shared" si="64"/>
        <v>-3.6037500000000002E-7</v>
      </c>
      <c r="G196" s="1">
        <f t="shared" si="65"/>
        <v>-1.6935E-5</v>
      </c>
      <c r="H196" s="1">
        <f t="shared" si="66"/>
        <v>-4.7968900000000001E-5</v>
      </c>
      <c r="I196" s="1">
        <f t="shared" si="67"/>
        <v>-7.1981000000000001E-5</v>
      </c>
      <c r="J196" s="1">
        <f t="shared" si="68"/>
        <v>-8.3722599999999997E-5</v>
      </c>
      <c r="L196">
        <f t="shared" si="69"/>
        <v>3.6037500000000002E-7</v>
      </c>
      <c r="M196">
        <f t="shared" si="70"/>
        <v>1.6935E-5</v>
      </c>
      <c r="N196">
        <f t="shared" si="71"/>
        <v>4.7968900000000001E-5</v>
      </c>
      <c r="O196">
        <f t="shared" si="72"/>
        <v>7.1981000000000001E-5</v>
      </c>
      <c r="P196">
        <f t="shared" si="73"/>
        <v>8.3722599999999997E-5</v>
      </c>
      <c r="AB196">
        <f>1/((-20*A196)-('S1 D1 300K 50L IDVG'!$CN$30*A196)-((A196)^2/2))</f>
        <v>-5.693407145177647E-3</v>
      </c>
      <c r="AC196">
        <f>1/((-40*A196)-('S1 D1 300K 50L IDVG'!$CN$30*A196)-((A196)^2/2))</f>
        <v>-2.8056982965423017E-2</v>
      </c>
      <c r="AD196">
        <f>1/((-60*A196)-('S1 D1 300K 50L IDVG'!$CN$30*A196)-((A196)^2/2))</f>
        <v>9.582376183534207E-3</v>
      </c>
      <c r="AE196">
        <f>1/((-80*A196)-('S1 D1 300K 50L IDVG'!$CN$30*A196)-((A196)^2/2))</f>
        <v>4.0923521264183971E-3</v>
      </c>
      <c r="AF196">
        <f>1/((-100*A196)-('S1 D1 300K 50L IDVG'!$CN$30*A196)-((A196)^2/2))</f>
        <v>2.6017393994797501E-3</v>
      </c>
      <c r="AL196">
        <f t="shared" si="62"/>
        <v>-8.6195982034417574E-3</v>
      </c>
      <c r="AM196">
        <f t="shared" si="62"/>
        <v>-1.9961183817273251</v>
      </c>
      <c r="AN196">
        <f t="shared" si="62"/>
        <v>1.9310481388381409</v>
      </c>
      <c r="AO196">
        <f t="shared" si="62"/>
        <v>1.2375164933999647</v>
      </c>
      <c r="AP196">
        <f t="shared" si="62"/>
        <v>0.91509593283494362</v>
      </c>
      <c r="AS196">
        <f t="shared" si="74"/>
        <v>9.1184900863920428E-3</v>
      </c>
      <c r="AT196">
        <f t="shared" si="75"/>
        <v>45.041917617135589</v>
      </c>
      <c r="AU196">
        <f t="shared" si="76"/>
        <v>0.84984318246954182</v>
      </c>
      <c r="AV196">
        <f t="shared" si="77"/>
        <v>0.34651790950343847</v>
      </c>
      <c r="AW196">
        <f t="shared" si="78"/>
        <v>0.18432061751434523</v>
      </c>
      <c r="AY196">
        <f t="shared" si="79"/>
        <v>-7</v>
      </c>
    </row>
    <row r="197" spans="1:51" x14ac:dyDescent="0.3">
      <c r="A197">
        <v>-6</v>
      </c>
      <c r="B197" s="1">
        <v>2.2310000000000001E-12</v>
      </c>
      <c r="C197" s="1">
        <v>4.0000000000000003E-15</v>
      </c>
      <c r="E197" s="1">
        <f t="shared" si="63"/>
        <v>2.2310000000000001E-12</v>
      </c>
      <c r="F197" s="1">
        <f t="shared" si="64"/>
        <v>-3.4004400000000002E-7</v>
      </c>
      <c r="G197" s="1">
        <f t="shared" si="65"/>
        <v>-1.44567E-5</v>
      </c>
      <c r="H197" s="1">
        <f t="shared" si="66"/>
        <v>-3.99891E-5</v>
      </c>
      <c r="I197" s="1">
        <f t="shared" si="67"/>
        <v>-5.93687E-5</v>
      </c>
      <c r="J197" s="1">
        <f t="shared" si="68"/>
        <v>-6.8275999999999995E-5</v>
      </c>
      <c r="L197">
        <f t="shared" si="69"/>
        <v>3.4004400000000002E-7</v>
      </c>
      <c r="M197">
        <f t="shared" si="70"/>
        <v>1.44567E-5</v>
      </c>
      <c r="N197">
        <f t="shared" si="71"/>
        <v>3.99891E-5</v>
      </c>
      <c r="O197">
        <f t="shared" si="72"/>
        <v>5.93687E-5</v>
      </c>
      <c r="P197">
        <f t="shared" si="73"/>
        <v>6.8275999999999995E-5</v>
      </c>
      <c r="AB197">
        <f>1/((-20*A197)-('S1 D1 300K 50L IDVG'!$CN$30*A197)-((A197)^2/2))</f>
        <v>-6.7773602862170575E-3</v>
      </c>
      <c r="AC197">
        <f>1/((-40*A197)-('S1 D1 300K 50L IDVG'!$CN$30*A197)-((A197)^2/2))</f>
        <v>-3.6297545442586079E-2</v>
      </c>
      <c r="AD197">
        <f>1/((-60*A197)-('S1 D1 300K 50L IDVG'!$CN$30*A197)-((A197)^2/2))</f>
        <v>1.0816666107850046E-2</v>
      </c>
      <c r="AE197">
        <f>1/((-80*A197)-('S1 D1 300K 50L IDVG'!$CN$30*A197)-((A197)^2/2))</f>
        <v>4.7069914810667773E-3</v>
      </c>
      <c r="AF197">
        <f>1/((-100*A197)-('S1 D1 300K 50L IDVG'!$CN$30*A197)-((A197)^2/2))</f>
        <v>3.0079717773267953E-3</v>
      </c>
      <c r="AL197">
        <f t="shared" si="62"/>
        <v>-9.6817934715088226E-3</v>
      </c>
      <c r="AM197">
        <f t="shared" si="62"/>
        <v>-2.2044819688244517</v>
      </c>
      <c r="AN197">
        <f t="shared" si="62"/>
        <v>1.8171684103939392</v>
      </c>
      <c r="AO197">
        <f t="shared" si="62"/>
        <v>1.1739810211673571</v>
      </c>
      <c r="AP197">
        <f t="shared" si="62"/>
        <v>0.86278373909809702</v>
      </c>
      <c r="AS197">
        <f t="shared" si="74"/>
        <v>8.604059224244457E-3</v>
      </c>
      <c r="AT197">
        <f t="shared" si="75"/>
        <v>38.450398016867084</v>
      </c>
      <c r="AU197">
        <f t="shared" si="76"/>
        <v>0.70846869551089886</v>
      </c>
      <c r="AV197">
        <f t="shared" si="77"/>
        <v>0.28580205629175459</v>
      </c>
      <c r="AW197">
        <f t="shared" si="78"/>
        <v>0.1503139472664422</v>
      </c>
      <c r="AY197">
        <f t="shared" si="79"/>
        <v>-6</v>
      </c>
    </row>
    <row r="198" spans="1:51" x14ac:dyDescent="0.3">
      <c r="A198">
        <v>-5</v>
      </c>
      <c r="B198" s="1">
        <v>2.151E-12</v>
      </c>
      <c r="C198" s="1">
        <v>2.0000000000000002E-15</v>
      </c>
      <c r="E198" s="1">
        <f t="shared" si="63"/>
        <v>2.151E-12</v>
      </c>
      <c r="F198" s="1">
        <f t="shared" si="64"/>
        <v>-3.1253000000000001E-7</v>
      </c>
      <c r="G198" s="1">
        <f t="shared" si="65"/>
        <v>-1.1923899999999999E-5</v>
      </c>
      <c r="H198" s="1">
        <f t="shared" si="66"/>
        <v>-3.2150300000000003E-5</v>
      </c>
      <c r="I198" s="1">
        <f t="shared" si="67"/>
        <v>-4.7120799999999998E-5</v>
      </c>
      <c r="J198" s="1">
        <f t="shared" si="68"/>
        <v>-5.3392400000000001E-5</v>
      </c>
      <c r="L198">
        <f t="shared" si="69"/>
        <v>3.1253000000000001E-7</v>
      </c>
      <c r="M198">
        <f t="shared" si="70"/>
        <v>1.1923899999999999E-5</v>
      </c>
      <c r="N198">
        <f t="shared" si="71"/>
        <v>3.2150300000000003E-5</v>
      </c>
      <c r="O198">
        <f t="shared" si="72"/>
        <v>4.7120799999999998E-5</v>
      </c>
      <c r="P198">
        <f t="shared" si="73"/>
        <v>5.3392400000000001E-5</v>
      </c>
      <c r="AB198">
        <f>1/((-20*A198)-('S1 D1 300K 50L IDVG'!$CN$30*A198)-((A198)^2/2))</f>
        <v>-8.3016215847801448E-3</v>
      </c>
      <c r="AC198">
        <f>1/((-40*A198)-('S1 D1 300K 50L IDVG'!$CN$30*A198)-((A198)^2/2))</f>
        <v>-4.8879693184898938E-2</v>
      </c>
      <c r="AD198">
        <f>1/((-60*A198)-('S1 D1 300K 50L IDVG'!$CN$30*A198)-((A198)^2/2))</f>
        <v>1.257203675770879E-2</v>
      </c>
      <c r="AE198">
        <f>1/((-80*A198)-('S1 D1 300K 50L IDVG'!$CN$30*A198)-((A198)^2/2))</f>
        <v>5.569739626361008E-3</v>
      </c>
      <c r="AF198">
        <f>1/((-100*A198)-('S1 D1 300K 50L IDVG'!$CN$30*A198)-((A198)^2/2))</f>
        <v>3.5772850156921853E-3</v>
      </c>
      <c r="AL198">
        <f t="shared" si="62"/>
        <v>-1.0899705638541044E-2</v>
      </c>
      <c r="AM198">
        <f t="shared" si="62"/>
        <v>-2.4485384084390955</v>
      </c>
      <c r="AN198">
        <f t="shared" si="62"/>
        <v>1.6980512599984909</v>
      </c>
      <c r="AO198">
        <f t="shared" si="62"/>
        <v>1.1025738117614257</v>
      </c>
      <c r="AP198">
        <f t="shared" si="62"/>
        <v>0.80240404775944663</v>
      </c>
      <c r="AS198">
        <f t="shared" si="74"/>
        <v>7.9078784785296015E-3</v>
      </c>
      <c r="AT198">
        <f t="shared" si="75"/>
        <v>31.713925094476703</v>
      </c>
      <c r="AU198">
        <f t="shared" si="76"/>
        <v>0.56959224141788767</v>
      </c>
      <c r="AV198">
        <f t="shared" si="77"/>
        <v>0.226840431643484</v>
      </c>
      <c r="AW198">
        <f t="shared" si="78"/>
        <v>0.11754675725040702</v>
      </c>
      <c r="AY198">
        <f t="shared" si="79"/>
        <v>-5</v>
      </c>
    </row>
    <row r="199" spans="1:51" x14ac:dyDescent="0.3">
      <c r="A199">
        <v>-4</v>
      </c>
      <c r="B199" s="1">
        <v>2.1279999999999998E-12</v>
      </c>
      <c r="C199" s="1">
        <v>-5E-15</v>
      </c>
      <c r="E199" s="1">
        <f t="shared" si="63"/>
        <v>2.1279999999999998E-12</v>
      </c>
      <c r="F199" s="1">
        <f t="shared" si="64"/>
        <v>-2.7556800000000002E-7</v>
      </c>
      <c r="G199" s="1">
        <f t="shared" si="65"/>
        <v>-9.3291199999999999E-6</v>
      </c>
      <c r="H199" s="1">
        <f t="shared" si="66"/>
        <v>-2.4499500000000002E-5</v>
      </c>
      <c r="I199" s="1">
        <f t="shared" si="67"/>
        <v>-3.5299200000000002E-5</v>
      </c>
      <c r="J199" s="1">
        <f t="shared" si="68"/>
        <v>-3.92045E-5</v>
      </c>
      <c r="L199">
        <f t="shared" si="69"/>
        <v>2.7556800000000002E-7</v>
      </c>
      <c r="M199">
        <f t="shared" si="70"/>
        <v>9.3291199999999999E-6</v>
      </c>
      <c r="N199">
        <f t="shared" si="71"/>
        <v>2.4499500000000002E-5</v>
      </c>
      <c r="O199">
        <f t="shared" si="72"/>
        <v>3.5299200000000002E-5</v>
      </c>
      <c r="P199">
        <f t="shared" si="73"/>
        <v>3.92045E-5</v>
      </c>
      <c r="AB199">
        <f>1/((-20*A199)-('S1 D1 300K 50L IDVG'!$CN$30*A199)-((A199)^2/2))</f>
        <v>-1.059695679411265E-2</v>
      </c>
      <c r="AC199">
        <f>1/((-40*A199)-('S1 D1 300K 50L IDVG'!$CN$30*A199)-((A199)^2/2))</f>
        <v>-6.9605335032130206E-2</v>
      </c>
      <c r="AD199">
        <f>1/((-60*A199)-('S1 D1 300K 50L IDVG'!$CN$30*A199)-((A199)^2/2))</f>
        <v>1.5236171671387379E-2</v>
      </c>
      <c r="AE199">
        <f>1/((-80*A199)-('S1 D1 300K 50L IDVG'!$CN$30*A199)-((A199)^2/2))</f>
        <v>6.8665621250395053E-3</v>
      </c>
      <c r="AF199">
        <f>1/((-100*A199)-('S1 D1 300K 50L IDVG'!$CN$30*A199)-((A199)^2/2))</f>
        <v>4.4319702179882242E-3</v>
      </c>
      <c r="AL199">
        <f t="shared" si="62"/>
        <v>-1.2267895625867163E-2</v>
      </c>
      <c r="AM199">
        <f t="shared" si="62"/>
        <v>-2.7279935059384974</v>
      </c>
      <c r="AN199">
        <f t="shared" si="62"/>
        <v>1.5681702228062435</v>
      </c>
      <c r="AO199">
        <f t="shared" si="62"/>
        <v>1.0182732642563583</v>
      </c>
      <c r="AP199">
        <f t="shared" si="62"/>
        <v>0.72994960392908315</v>
      </c>
      <c r="AS199">
        <f t="shared" si="74"/>
        <v>6.9726370478720295E-3</v>
      </c>
      <c r="AT199">
        <f t="shared" si="75"/>
        <v>24.812604338964981</v>
      </c>
      <c r="AU199">
        <f t="shared" si="76"/>
        <v>0.43404649781238552</v>
      </c>
      <c r="AV199">
        <f t="shared" si="77"/>
        <v>0.16993102334148977</v>
      </c>
      <c r="AW199">
        <f t="shared" si="78"/>
        <v>8.6311194938298003E-2</v>
      </c>
      <c r="AY199">
        <f t="shared" si="79"/>
        <v>-4</v>
      </c>
    </row>
    <row r="200" spans="1:51" x14ac:dyDescent="0.3">
      <c r="A200">
        <v>-3</v>
      </c>
      <c r="B200" s="1">
        <v>2.1449999999999998E-12</v>
      </c>
      <c r="C200" s="1">
        <v>4.0000000000000003E-15</v>
      </c>
      <c r="E200" s="1">
        <f t="shared" si="63"/>
        <v>2.1449999999999998E-12</v>
      </c>
      <c r="F200" s="1">
        <f t="shared" si="64"/>
        <v>-2.2576100000000001E-7</v>
      </c>
      <c r="G200" s="1">
        <f t="shared" si="65"/>
        <v>-6.7268900000000001E-6</v>
      </c>
      <c r="H200" s="1">
        <f t="shared" si="66"/>
        <v>-1.7125500000000001E-5</v>
      </c>
      <c r="I200" s="1">
        <f t="shared" si="67"/>
        <v>-2.4057600000000002E-5</v>
      </c>
      <c r="J200" s="1">
        <f t="shared" si="68"/>
        <v>-2.57827E-5</v>
      </c>
      <c r="L200">
        <f t="shared" si="69"/>
        <v>2.2576100000000001E-7</v>
      </c>
      <c r="M200">
        <f t="shared" si="70"/>
        <v>6.7268900000000001E-6</v>
      </c>
      <c r="N200">
        <f t="shared" si="71"/>
        <v>1.7125500000000001E-5</v>
      </c>
      <c r="O200">
        <f t="shared" si="72"/>
        <v>2.4057600000000002E-5</v>
      </c>
      <c r="P200">
        <f t="shared" si="73"/>
        <v>2.57827E-5</v>
      </c>
      <c r="AB200">
        <f>1/((-20*A200)-('S1 D1 300K 50L IDVG'!$CN$30*A200)-((A200)^2/2))</f>
        <v>-1.4435214412366736E-2</v>
      </c>
      <c r="AC200">
        <f>1/((-40*A200)-('S1 D1 300K 50L IDVG'!$CN$30*A200)-((A200)^2/2))</f>
        <v>-0.10781629156939231</v>
      </c>
      <c r="AD200">
        <f>1/((-60*A200)-('S1 D1 300K 50L IDVG'!$CN$30*A200)-((A200)^2/2))</f>
        <v>1.9714158941859468E-2</v>
      </c>
      <c r="AE200">
        <f>1/((-80*A200)-('S1 D1 300K 50L IDVG'!$CN$30*A200)-((A200)^2/2))</f>
        <v>9.0313870068043471E-3</v>
      </c>
      <c r="AF200">
        <f>1/((-100*A200)-('S1 D1 300K 50L IDVG'!$CN$30*A200)-((A200)^2/2))</f>
        <v>5.8573742078942993E-3</v>
      </c>
      <c r="AL200">
        <f t="shared" si="62"/>
        <v>-1.3690908994286466E-2</v>
      </c>
      <c r="AM200">
        <f t="shared" si="62"/>
        <v>-3.0469044870725268</v>
      </c>
      <c r="AN200">
        <f t="shared" si="62"/>
        <v>1.4183442039411291</v>
      </c>
      <c r="AO200">
        <f t="shared" si="62"/>
        <v>0.91278160011473164</v>
      </c>
      <c r="AP200">
        <f t="shared" si="62"/>
        <v>0.6344413642918173</v>
      </c>
      <c r="AS200">
        <f t="shared" si="74"/>
        <v>5.7123813815995947E-3</v>
      </c>
      <c r="AT200">
        <f t="shared" si="75"/>
        <v>17.891468863273293</v>
      </c>
      <c r="AU200">
        <f t="shared" si="76"/>
        <v>0.30340469390338615</v>
      </c>
      <c r="AV200">
        <f t="shared" si="77"/>
        <v>0.11581374612286466</v>
      </c>
      <c r="AW200">
        <f t="shared" si="78"/>
        <v>5.6762250398185304E-2</v>
      </c>
      <c r="AY200">
        <f t="shared" si="79"/>
        <v>-3</v>
      </c>
    </row>
    <row r="201" spans="1:51" x14ac:dyDescent="0.3">
      <c r="A201">
        <v>-2</v>
      </c>
      <c r="B201" s="1">
        <v>2.0319999999999998E-12</v>
      </c>
      <c r="C201" s="1">
        <v>1.3E-14</v>
      </c>
      <c r="E201" s="1">
        <f t="shared" si="63"/>
        <v>2.0319999999999998E-12</v>
      </c>
      <c r="F201" s="1">
        <f t="shared" si="64"/>
        <v>-1.6192899999999999E-7</v>
      </c>
      <c r="G201" s="1">
        <f t="shared" si="65"/>
        <v>-4.2082499999999999E-6</v>
      </c>
      <c r="H201" s="1">
        <f t="shared" si="66"/>
        <v>-1.02037E-5</v>
      </c>
      <c r="I201" s="1">
        <f t="shared" si="67"/>
        <v>-1.36278E-5</v>
      </c>
      <c r="J201" s="1">
        <f t="shared" si="68"/>
        <v>-1.34131E-5</v>
      </c>
      <c r="L201">
        <f t="shared" si="69"/>
        <v>1.6192899999999999E-7</v>
      </c>
      <c r="M201">
        <f t="shared" si="70"/>
        <v>4.2082499999999999E-6</v>
      </c>
      <c r="N201">
        <f t="shared" si="71"/>
        <v>1.02037E-5</v>
      </c>
      <c r="O201">
        <f t="shared" si="72"/>
        <v>1.36278E-5</v>
      </c>
      <c r="P201">
        <f t="shared" si="73"/>
        <v>1.34131E-5</v>
      </c>
      <c r="AB201">
        <f>1/((-20*A201)-('S1 D1 300K 50L IDVG'!$CN$30*A201)-((A201)^2/2))</f>
        <v>-2.2132042793205502E-2</v>
      </c>
      <c r="AC201">
        <f>1/((-40*A201)-('S1 D1 300K 50L IDVG'!$CN$30*A201)-((A201)^2/2))</f>
        <v>-0.19292514843642314</v>
      </c>
      <c r="AD201">
        <f>1/((-60*A201)-('S1 D1 300K 50L IDVG'!$CN$30*A201)-((A201)^2/2))</f>
        <v>2.8721896367634454E-2</v>
      </c>
      <c r="AE201">
        <f>1/((-80*A201)-('S1 D1 300K 50L IDVG'!$CN$30*A201)-((A201)^2/2))</f>
        <v>1.3366010095344653E-2</v>
      </c>
      <c r="AF201">
        <f>1/((-100*A201)-('S1 D1 300K 50L IDVG'!$CN$30*A201)-((A201)^2/2))</f>
        <v>8.7095387702085351E-3</v>
      </c>
      <c r="AL201">
        <f t="shared" si="62"/>
        <v>-1.5055883987594993E-2</v>
      </c>
      <c r="AM201">
        <f t="shared" si="62"/>
        <v>-3.4107548053483634</v>
      </c>
      <c r="AN201">
        <f t="shared" si="62"/>
        <v>1.231206548605899</v>
      </c>
      <c r="AO201">
        <f t="shared" si="62"/>
        <v>0.76522237562549589</v>
      </c>
      <c r="AP201">
        <f t="shared" si="62"/>
        <v>0.49077727363202073</v>
      </c>
      <c r="AS201">
        <f t="shared" si="74"/>
        <v>4.0972541968765227E-3</v>
      </c>
      <c r="AT201">
        <f t="shared" si="75"/>
        <v>11.192657207694763</v>
      </c>
      <c r="AU201">
        <f t="shared" si="76"/>
        <v>0.18077431170955482</v>
      </c>
      <c r="AV201">
        <f t="shared" si="77"/>
        <v>6.5604489617134498E-2</v>
      </c>
      <c r="AW201">
        <f t="shared" si="78"/>
        <v>2.9529790937950617E-2</v>
      </c>
      <c r="AY201">
        <f t="shared" si="79"/>
        <v>-2</v>
      </c>
    </row>
    <row r="202" spans="1:51" x14ac:dyDescent="0.3">
      <c r="A202">
        <v>-1</v>
      </c>
      <c r="B202" s="1">
        <v>1.9159999999999999E-12</v>
      </c>
      <c r="C202" s="1">
        <v>4.0000000000000003E-15</v>
      </c>
      <c r="E202" s="1">
        <f t="shared" si="63"/>
        <v>1.9159999999999999E-12</v>
      </c>
      <c r="F202" s="1">
        <f t="shared" si="64"/>
        <v>-8.4312200000000005E-8</v>
      </c>
      <c r="G202" s="1">
        <f t="shared" si="65"/>
        <v>-1.84409E-6</v>
      </c>
      <c r="H202" s="1">
        <f t="shared" si="66"/>
        <v>-3.9177499999999999E-6</v>
      </c>
      <c r="I202" s="1">
        <f t="shared" si="67"/>
        <v>-4.2719999999999999E-6</v>
      </c>
      <c r="J202" s="1">
        <f t="shared" si="68"/>
        <v>-2.4010399999999998E-6</v>
      </c>
      <c r="L202">
        <f t="shared" si="69"/>
        <v>8.4312200000000005E-8</v>
      </c>
      <c r="M202">
        <f t="shared" si="70"/>
        <v>1.84409E-6</v>
      </c>
      <c r="N202">
        <f t="shared" si="71"/>
        <v>3.9177499999999999E-6</v>
      </c>
      <c r="O202">
        <f t="shared" si="72"/>
        <v>4.2719999999999999E-6</v>
      </c>
      <c r="P202">
        <f t="shared" si="73"/>
        <v>2.4010399999999998E-6</v>
      </c>
      <c r="AB202">
        <f>1/((-20*A202)-('S1 D1 300K 50L IDVG'!$CN$30*A202)-((A202)^2/2))</f>
        <v>-4.5265912703436981E-2</v>
      </c>
      <c r="AC202">
        <f>1/((-40*A202)-('S1 D1 300K 50L IDVG'!$CN$30*A202)-((A202)^2/2))</f>
        <v>-0.47808489649420222</v>
      </c>
      <c r="AD202">
        <f>1/((-60*A202)-('S1 D1 300K 50L IDVG'!$CN$30*A202)-((A202)^2/2))</f>
        <v>5.5839963101884063E-2</v>
      </c>
      <c r="AE202">
        <f>1/((-80*A202)-('S1 D1 300K 50L IDVG'!$CN$30*A202)-((A202)^2/2))</f>
        <v>2.6379432430513598E-2</v>
      </c>
      <c r="AF202">
        <f>1/((-100*A202)-('S1 D1 300K 50L IDVG'!$CN$30*A202)-((A202)^2/2))</f>
        <v>1.7268675343007009E-2</v>
      </c>
      <c r="AL202">
        <f t="shared" si="62"/>
        <v>-1.6033259722730241E-2</v>
      </c>
      <c r="AM202">
        <f t="shared" si="62"/>
        <v>-3.7037977294660016</v>
      </c>
      <c r="AN202">
        <f t="shared" si="62"/>
        <v>0.91905598259159527</v>
      </c>
      <c r="AO202">
        <f t="shared" si="62"/>
        <v>0.47343113500673167</v>
      </c>
      <c r="AP202">
        <f t="shared" si="62"/>
        <v>0.17418812503572836</v>
      </c>
      <c r="AS202">
        <f t="shared" si="74"/>
        <v>2.1333332219546394E-3</v>
      </c>
      <c r="AT202">
        <f t="shared" si="75"/>
        <v>4.9047150787471843</v>
      </c>
      <c r="AU202">
        <f t="shared" si="76"/>
        <v>6.940899474701416E-2</v>
      </c>
      <c r="AV202">
        <f t="shared" si="77"/>
        <v>2.0565489634746515E-2</v>
      </c>
      <c r="AW202">
        <f t="shared" si="78"/>
        <v>5.2860419465788622E-3</v>
      </c>
      <c r="AY202">
        <f t="shared" si="79"/>
        <v>-1</v>
      </c>
    </row>
    <row r="203" spans="1:51" x14ac:dyDescent="0.3">
      <c r="A203">
        <v>0</v>
      </c>
      <c r="B203" s="1">
        <v>1.9140000000000001E-12</v>
      </c>
      <c r="C203" s="1">
        <v>1E-14</v>
      </c>
      <c r="E203" s="1">
        <f t="shared" si="63"/>
        <v>1.9140000000000001E-12</v>
      </c>
      <c r="F203" s="1">
        <f t="shared" si="64"/>
        <v>1.3649900000000001E-10</v>
      </c>
      <c r="G203" s="1">
        <f t="shared" si="65"/>
        <v>2.1913300000000001E-7</v>
      </c>
      <c r="H203" s="1">
        <f t="shared" si="66"/>
        <v>1.4705900000000001E-6</v>
      </c>
      <c r="I203" s="1">
        <f t="shared" si="67"/>
        <v>3.7661100000000001E-6</v>
      </c>
      <c r="J203" s="1">
        <f t="shared" si="68"/>
        <v>7.0045200000000001E-6</v>
      </c>
      <c r="L203">
        <f t="shared" si="69"/>
        <v>1.3649900000000001E-10</v>
      </c>
      <c r="M203">
        <f t="shared" si="70"/>
        <v>2.1913300000000001E-7</v>
      </c>
      <c r="N203">
        <f t="shared" si="71"/>
        <v>1.4705900000000001E-6</v>
      </c>
      <c r="O203">
        <f t="shared" si="72"/>
        <v>3.7661100000000001E-6</v>
      </c>
      <c r="P203">
        <f t="shared" si="73"/>
        <v>7.0045200000000001E-6</v>
      </c>
      <c r="AB203" t="e">
        <f>1/((-20*A203)-('S1 D1 300K 50L IDVG'!$CN$30*A203)-((A203)^2/2))</f>
        <v>#DIV/0!</v>
      </c>
      <c r="AC203" t="e">
        <f>1/((-40*A203)-('S1 D1 300K 50L IDVG'!$CN$30*A203)-((A203)^2/2))</f>
        <v>#DIV/0!</v>
      </c>
      <c r="AD203" t="e">
        <f>1/((-60*A203)-('S1 D1 300K 50L IDVG'!$CN$30*A203)-((A203)^2/2))</f>
        <v>#DIV/0!</v>
      </c>
      <c r="AE203" t="e">
        <f>1/((-80*A203)-('S1 D1 300K 50L IDVG'!$CN$30*A203)-((A203)^2/2))</f>
        <v>#DIV/0!</v>
      </c>
      <c r="AF203" t="e">
        <f>1/((-100*A203)-('S1 D1 300K 50L IDVG'!$CN$30*A203)-((A203)^2/2))</f>
        <v>#DIV/0!</v>
      </c>
      <c r="AL203" t="e">
        <f t="shared" si="62"/>
        <v>#DIV/0!</v>
      </c>
      <c r="AM203" t="e">
        <f t="shared" si="62"/>
        <v>#DIV/0!</v>
      </c>
      <c r="AN203" t="e">
        <f t="shared" si="62"/>
        <v>#DIV/0!</v>
      </c>
      <c r="AO203" t="e">
        <f t="shared" si="62"/>
        <v>#DIV/0!</v>
      </c>
      <c r="AP203" t="e">
        <f t="shared" si="62"/>
        <v>#DIV/0!</v>
      </c>
      <c r="AS203">
        <f t="shared" si="74"/>
        <v>3.4538044489834962E-6</v>
      </c>
      <c r="AT203">
        <f t="shared" si="75"/>
        <v>0.58282672177122963</v>
      </c>
      <c r="AU203">
        <f t="shared" si="76"/>
        <v>2.6053774126733854E-2</v>
      </c>
      <c r="AV203">
        <f t="shared" si="77"/>
        <v>1.8130125507564421E-2</v>
      </c>
      <c r="AW203">
        <f t="shared" si="78"/>
        <v>1.5420895335209149E-2</v>
      </c>
      <c r="AY203">
        <f t="shared" si="79"/>
        <v>0</v>
      </c>
    </row>
    <row r="204" spans="1:51" x14ac:dyDescent="0.3">
      <c r="A204">
        <v>0</v>
      </c>
      <c r="B204" s="1">
        <v>1.5416599999999999E-10</v>
      </c>
      <c r="C204" s="1">
        <v>4.5899999999999996E-13</v>
      </c>
    </row>
    <row r="205" spans="1:51" x14ac:dyDescent="0.3">
      <c r="A205">
        <v>-1</v>
      </c>
      <c r="B205" s="1">
        <v>-9.80408E-8</v>
      </c>
      <c r="C205" s="1">
        <v>2.4300000000000002E-13</v>
      </c>
    </row>
    <row r="206" spans="1:51" x14ac:dyDescent="0.3">
      <c r="A206">
        <v>-2</v>
      </c>
      <c r="B206" s="1">
        <v>-1.87146E-7</v>
      </c>
      <c r="C206" s="1">
        <v>1.2699999999999999E-13</v>
      </c>
    </row>
    <row r="207" spans="1:51" x14ac:dyDescent="0.3">
      <c r="A207">
        <v>-3</v>
      </c>
      <c r="B207" s="1">
        <v>-2.6016599999999998E-7</v>
      </c>
      <c r="C207" s="1">
        <v>1.3799999999999999E-13</v>
      </c>
    </row>
    <row r="208" spans="1:51" x14ac:dyDescent="0.3">
      <c r="A208">
        <v>-4</v>
      </c>
      <c r="B208" s="1">
        <v>-3.1725699999999999E-7</v>
      </c>
      <c r="C208" s="1">
        <v>1.04E-13</v>
      </c>
    </row>
    <row r="209" spans="1:3" x14ac:dyDescent="0.3">
      <c r="A209">
        <v>-5</v>
      </c>
      <c r="B209" s="1">
        <v>-3.61126E-7</v>
      </c>
      <c r="C209" s="1">
        <v>1.1399999999999999E-13</v>
      </c>
    </row>
    <row r="210" spans="1:3" x14ac:dyDescent="0.3">
      <c r="A210">
        <v>-6</v>
      </c>
      <c r="B210" s="1">
        <v>-3.9250899999999998E-7</v>
      </c>
      <c r="C210" s="1">
        <v>1.12E-13</v>
      </c>
    </row>
    <row r="211" spans="1:3" x14ac:dyDescent="0.3">
      <c r="A211">
        <v>-7</v>
      </c>
      <c r="B211" s="1">
        <v>-4.1684000000000002E-7</v>
      </c>
      <c r="C211" s="1">
        <v>5.3000000000000001E-14</v>
      </c>
    </row>
    <row r="212" spans="1:3" x14ac:dyDescent="0.3">
      <c r="A212">
        <v>-8</v>
      </c>
      <c r="B212" s="1">
        <v>-4.3436199999999998E-7</v>
      </c>
      <c r="C212" s="1">
        <v>6.5999999999999996E-14</v>
      </c>
    </row>
    <row r="213" spans="1:3" x14ac:dyDescent="0.3">
      <c r="A213">
        <v>-9</v>
      </c>
      <c r="B213" s="1">
        <v>-4.4612599999999998E-7</v>
      </c>
      <c r="C213" s="1">
        <v>4.4000000000000002E-14</v>
      </c>
    </row>
    <row r="214" spans="1:3" x14ac:dyDescent="0.3">
      <c r="A214">
        <v>-10</v>
      </c>
      <c r="B214" s="1">
        <v>-4.5528500000000002E-7</v>
      </c>
      <c r="C214" s="1">
        <v>4.4999999999999998E-14</v>
      </c>
    </row>
    <row r="215" spans="1:3" x14ac:dyDescent="0.3">
      <c r="A215">
        <v>-11</v>
      </c>
      <c r="B215" s="1">
        <v>-4.6176799999999998E-7</v>
      </c>
      <c r="C215" s="1">
        <v>5.8000000000000005E-14</v>
      </c>
    </row>
    <row r="216" spans="1:3" x14ac:dyDescent="0.3">
      <c r="A216">
        <v>-12</v>
      </c>
      <c r="B216" s="1">
        <v>-4.6616100000000001E-7</v>
      </c>
      <c r="C216" s="1">
        <v>6.8999999999999996E-14</v>
      </c>
    </row>
    <row r="217" spans="1:3" x14ac:dyDescent="0.3">
      <c r="A217">
        <v>-13</v>
      </c>
      <c r="B217" s="1">
        <v>-4.6899000000000002E-7</v>
      </c>
      <c r="C217" s="1">
        <v>2.2000000000000001E-14</v>
      </c>
    </row>
    <row r="218" spans="1:3" x14ac:dyDescent="0.3">
      <c r="A218">
        <v>-14</v>
      </c>
      <c r="B218" s="1">
        <v>-4.7152700000000001E-7</v>
      </c>
      <c r="C218" s="1">
        <v>1.4E-14</v>
      </c>
    </row>
    <row r="219" spans="1:3" x14ac:dyDescent="0.3">
      <c r="A219">
        <v>-15</v>
      </c>
      <c r="B219" s="1">
        <v>-4.7273999999999998E-7</v>
      </c>
      <c r="C219" s="1">
        <v>2.9999999999999998E-15</v>
      </c>
    </row>
    <row r="220" spans="1:3" x14ac:dyDescent="0.3">
      <c r="A220">
        <v>-16</v>
      </c>
      <c r="B220" s="1">
        <v>-4.73109E-7</v>
      </c>
      <c r="C220" s="1">
        <v>3.2999999999999998E-14</v>
      </c>
    </row>
    <row r="221" spans="1:3" x14ac:dyDescent="0.3">
      <c r="A221">
        <v>-17</v>
      </c>
      <c r="B221" s="1">
        <v>-4.7325500000000001E-7</v>
      </c>
      <c r="C221" s="1">
        <v>2.6999999999999999E-14</v>
      </c>
    </row>
    <row r="222" spans="1:3" x14ac:dyDescent="0.3">
      <c r="A222">
        <v>-18</v>
      </c>
      <c r="B222" s="1">
        <v>-4.7371900000000001E-7</v>
      </c>
      <c r="C222" s="1">
        <v>3.4E-14</v>
      </c>
    </row>
    <row r="223" spans="1:3" x14ac:dyDescent="0.3">
      <c r="A223">
        <v>-19</v>
      </c>
      <c r="B223" s="1">
        <v>-4.7420499999999998E-7</v>
      </c>
      <c r="C223" s="1">
        <v>1.6000000000000001E-14</v>
      </c>
    </row>
    <row r="224" spans="1:3" x14ac:dyDescent="0.3">
      <c r="A224">
        <v>-20</v>
      </c>
      <c r="B224" s="1">
        <v>-4.7337699999999999E-7</v>
      </c>
      <c r="C224" s="1">
        <v>1.3E-14</v>
      </c>
    </row>
    <row r="225" spans="1:3" x14ac:dyDescent="0.3">
      <c r="A225">
        <v>-21</v>
      </c>
      <c r="B225" s="1">
        <v>-4.7308699999999998E-7</v>
      </c>
      <c r="C225" s="1">
        <v>5.3000000000000001E-14</v>
      </c>
    </row>
    <row r="226" spans="1:3" x14ac:dyDescent="0.3">
      <c r="A226">
        <v>-22</v>
      </c>
      <c r="B226" s="1">
        <v>-4.7306700000000001E-7</v>
      </c>
      <c r="C226" s="1">
        <v>1.9000000000000001E-14</v>
      </c>
    </row>
    <row r="227" spans="1:3" x14ac:dyDescent="0.3">
      <c r="A227">
        <v>-23</v>
      </c>
      <c r="B227" s="1">
        <v>-4.7202000000000001E-7</v>
      </c>
      <c r="C227" s="1">
        <v>2.9000000000000003E-14</v>
      </c>
    </row>
    <row r="228" spans="1:3" x14ac:dyDescent="0.3">
      <c r="A228">
        <v>-24</v>
      </c>
      <c r="B228" s="1">
        <v>-4.7226400000000003E-7</v>
      </c>
      <c r="C228" s="1">
        <v>2.0999999999999999E-14</v>
      </c>
    </row>
    <row r="229" spans="1:3" x14ac:dyDescent="0.3">
      <c r="A229">
        <v>-25</v>
      </c>
      <c r="B229" s="1">
        <v>-4.7121699999999998E-7</v>
      </c>
      <c r="C229" s="1">
        <v>3.7E-14</v>
      </c>
    </row>
    <row r="230" spans="1:3" x14ac:dyDescent="0.3">
      <c r="A230">
        <v>-26</v>
      </c>
      <c r="B230" s="1">
        <v>-4.71195E-7</v>
      </c>
      <c r="C230" s="1">
        <v>1.4E-14</v>
      </c>
    </row>
    <row r="231" spans="1:3" x14ac:dyDescent="0.3">
      <c r="A231">
        <v>-27</v>
      </c>
      <c r="B231" s="1">
        <v>-4.6981100000000002E-7</v>
      </c>
      <c r="C231" s="1">
        <v>-4.0000000000000003E-15</v>
      </c>
    </row>
    <row r="232" spans="1:3" x14ac:dyDescent="0.3">
      <c r="A232">
        <v>-28</v>
      </c>
      <c r="B232" s="1">
        <v>-4.6993900000000001E-7</v>
      </c>
      <c r="C232" s="1">
        <v>3.8999999999999998E-14</v>
      </c>
    </row>
    <row r="233" spans="1:3" x14ac:dyDescent="0.3">
      <c r="A233">
        <v>-29</v>
      </c>
      <c r="B233" s="1">
        <v>-4.6895599999999998E-7</v>
      </c>
      <c r="C233" s="1">
        <v>5E-15</v>
      </c>
    </row>
    <row r="234" spans="1:3" x14ac:dyDescent="0.3">
      <c r="A234">
        <v>-30</v>
      </c>
      <c r="B234" s="1">
        <v>-4.6863999999999999E-7</v>
      </c>
      <c r="C234" s="1">
        <v>1.7999999999999999E-14</v>
      </c>
    </row>
    <row r="235" spans="1:3" x14ac:dyDescent="0.3">
      <c r="A235">
        <v>-31</v>
      </c>
      <c r="B235" s="1">
        <v>-4.6678600000000001E-7</v>
      </c>
      <c r="C235" s="1">
        <v>8.9999999999999995E-15</v>
      </c>
    </row>
    <row r="236" spans="1:3" x14ac:dyDescent="0.3">
      <c r="A236">
        <v>-32</v>
      </c>
      <c r="B236" s="1">
        <v>-4.6700399999999999E-7</v>
      </c>
      <c r="C236" s="1">
        <v>2.5000000000000001E-14</v>
      </c>
    </row>
    <row r="237" spans="1:3" x14ac:dyDescent="0.3">
      <c r="A237">
        <v>-33</v>
      </c>
      <c r="B237" s="1">
        <v>-4.6691399999999999E-7</v>
      </c>
      <c r="C237" s="1">
        <v>2.0999999999999999E-14</v>
      </c>
    </row>
    <row r="238" spans="1:3" x14ac:dyDescent="0.3">
      <c r="A238">
        <v>-34</v>
      </c>
      <c r="B238" s="1">
        <v>-4.6601599999999998E-7</v>
      </c>
      <c r="C238" s="1">
        <v>1.4E-14</v>
      </c>
    </row>
    <row r="239" spans="1:3" x14ac:dyDescent="0.3">
      <c r="A239">
        <v>-35</v>
      </c>
      <c r="B239" s="1">
        <v>-4.6446400000000002E-7</v>
      </c>
      <c r="C239" s="1">
        <v>2.9000000000000003E-14</v>
      </c>
    </row>
    <row r="240" spans="1:3" x14ac:dyDescent="0.3">
      <c r="A240">
        <v>-36</v>
      </c>
      <c r="B240" s="1">
        <v>-4.6539099999999999E-7</v>
      </c>
      <c r="C240" s="1">
        <v>2.6999999999999999E-14</v>
      </c>
    </row>
    <row r="241" spans="1:3" x14ac:dyDescent="0.3">
      <c r="A241">
        <v>-37</v>
      </c>
      <c r="B241" s="1">
        <v>-4.6454400000000001E-7</v>
      </c>
      <c r="C241" s="1">
        <v>1.6000000000000001E-14</v>
      </c>
    </row>
    <row r="242" spans="1:3" x14ac:dyDescent="0.3">
      <c r="A242">
        <v>-38</v>
      </c>
      <c r="B242" s="1">
        <v>-4.6400700000000001E-7</v>
      </c>
      <c r="C242" s="1">
        <v>2.6999999999999999E-14</v>
      </c>
    </row>
    <row r="243" spans="1:3" x14ac:dyDescent="0.3">
      <c r="A243">
        <v>-39</v>
      </c>
      <c r="B243" s="1">
        <v>-4.6321500000000001E-7</v>
      </c>
      <c r="C243" s="1">
        <v>1.6000000000000001E-14</v>
      </c>
    </row>
    <row r="244" spans="1:3" x14ac:dyDescent="0.3">
      <c r="A244">
        <v>-40</v>
      </c>
      <c r="B244" s="1">
        <v>-4.63677E-7</v>
      </c>
      <c r="C244" s="1">
        <v>8.0000000000000006E-15</v>
      </c>
    </row>
    <row r="245" spans="1:3" x14ac:dyDescent="0.3">
      <c r="A245">
        <v>-41</v>
      </c>
      <c r="B245" s="1">
        <v>-4.62645E-7</v>
      </c>
      <c r="C245" s="1">
        <v>1E-14</v>
      </c>
    </row>
    <row r="246" spans="1:3" x14ac:dyDescent="0.3">
      <c r="A246">
        <v>-42</v>
      </c>
      <c r="B246" s="1">
        <v>-4.62714E-7</v>
      </c>
      <c r="C246" s="1">
        <v>2.6999999999999999E-14</v>
      </c>
    </row>
    <row r="247" spans="1:3" x14ac:dyDescent="0.3">
      <c r="A247">
        <v>-43</v>
      </c>
      <c r="B247" s="1">
        <v>-4.6264999999999998E-7</v>
      </c>
      <c r="C247" s="1">
        <v>-1.0000000000000001E-15</v>
      </c>
    </row>
    <row r="248" spans="1:3" x14ac:dyDescent="0.3">
      <c r="A248">
        <v>-44</v>
      </c>
      <c r="B248" s="1">
        <v>-4.6146400000000001E-7</v>
      </c>
      <c r="C248" s="1">
        <v>2.2000000000000001E-14</v>
      </c>
    </row>
    <row r="249" spans="1:3" x14ac:dyDescent="0.3">
      <c r="A249">
        <v>-45</v>
      </c>
      <c r="B249" s="1">
        <v>-4.6079599999999999E-7</v>
      </c>
      <c r="C249" s="1">
        <v>-5.9999999999999997E-15</v>
      </c>
    </row>
    <row r="250" spans="1:3" x14ac:dyDescent="0.3">
      <c r="A250">
        <v>-46</v>
      </c>
      <c r="B250" s="1">
        <v>-4.60524E-7</v>
      </c>
      <c r="C250" s="1">
        <v>-1E-14</v>
      </c>
    </row>
    <row r="251" spans="1:3" x14ac:dyDescent="0.3">
      <c r="A251">
        <v>-47</v>
      </c>
      <c r="B251" s="1">
        <v>-4.6096600000000003E-7</v>
      </c>
      <c r="C251" s="1">
        <v>2.0000000000000002E-15</v>
      </c>
    </row>
    <row r="252" spans="1:3" x14ac:dyDescent="0.3">
      <c r="A252">
        <v>-48</v>
      </c>
      <c r="B252" s="1">
        <v>-4.6055999999999999E-7</v>
      </c>
      <c r="C252" s="1">
        <v>1.3E-14</v>
      </c>
    </row>
    <row r="253" spans="1:3" x14ac:dyDescent="0.3">
      <c r="A253">
        <v>-49</v>
      </c>
      <c r="B253" s="1">
        <v>-4.59638E-7</v>
      </c>
      <c r="C253" s="1">
        <v>-4.0000000000000003E-15</v>
      </c>
    </row>
    <row r="254" spans="1:3" x14ac:dyDescent="0.3">
      <c r="A254">
        <v>-50</v>
      </c>
      <c r="B254" s="1">
        <v>-4.5973499999999998E-7</v>
      </c>
      <c r="C254" s="1">
        <v>-7.0000000000000001E-15</v>
      </c>
    </row>
    <row r="255" spans="1:3" x14ac:dyDescent="0.3">
      <c r="A255">
        <v>-51</v>
      </c>
      <c r="B255" s="1">
        <v>-4.59659E-7</v>
      </c>
      <c r="C255" s="1">
        <v>2.0999999999999999E-14</v>
      </c>
    </row>
    <row r="256" spans="1:3" x14ac:dyDescent="0.3">
      <c r="A256">
        <v>-52</v>
      </c>
      <c r="B256" s="1">
        <v>-4.5901700000000001E-7</v>
      </c>
      <c r="C256" s="1">
        <v>0</v>
      </c>
    </row>
    <row r="257" spans="1:3" x14ac:dyDescent="0.3">
      <c r="A257">
        <v>-53</v>
      </c>
      <c r="B257" s="1">
        <v>-4.5874500000000002E-7</v>
      </c>
      <c r="C257" s="1">
        <v>-5.9999999999999997E-15</v>
      </c>
    </row>
    <row r="258" spans="1:3" x14ac:dyDescent="0.3">
      <c r="A258">
        <v>-54</v>
      </c>
      <c r="B258" s="1">
        <v>-4.5905700000000001E-7</v>
      </c>
      <c r="C258" s="1">
        <v>-2E-14</v>
      </c>
    </row>
    <row r="259" spans="1:3" x14ac:dyDescent="0.3">
      <c r="A259">
        <v>-55</v>
      </c>
      <c r="B259" s="1">
        <v>-4.5757500000000002E-7</v>
      </c>
      <c r="C259" s="1">
        <v>1.6000000000000001E-14</v>
      </c>
    </row>
    <row r="260" spans="1:3" x14ac:dyDescent="0.3">
      <c r="A260">
        <v>-56</v>
      </c>
      <c r="B260" s="1">
        <v>-4.5815899999999999E-7</v>
      </c>
      <c r="C260" s="1">
        <v>-5E-15</v>
      </c>
    </row>
    <row r="261" spans="1:3" x14ac:dyDescent="0.3">
      <c r="A261">
        <v>-57</v>
      </c>
      <c r="B261" s="1">
        <v>-4.5681700000000001E-7</v>
      </c>
      <c r="C261" s="1">
        <v>8.0000000000000006E-15</v>
      </c>
    </row>
    <row r="262" spans="1:3" x14ac:dyDescent="0.3">
      <c r="A262">
        <v>-58</v>
      </c>
      <c r="B262" s="1">
        <v>-4.5649900000000002E-7</v>
      </c>
      <c r="C262" s="1">
        <v>-1.3E-14</v>
      </c>
    </row>
    <row r="263" spans="1:3" x14ac:dyDescent="0.3">
      <c r="A263">
        <v>-59</v>
      </c>
      <c r="B263" s="1">
        <v>-4.5695900000000001E-7</v>
      </c>
      <c r="C263" s="1">
        <v>4E-14</v>
      </c>
    </row>
    <row r="264" spans="1:3" x14ac:dyDescent="0.3">
      <c r="A264">
        <v>-60</v>
      </c>
      <c r="B264" s="1">
        <v>-4.5677199999999998E-7</v>
      </c>
      <c r="C264" s="1">
        <v>1.1E-14</v>
      </c>
    </row>
    <row r="265" spans="1:3" x14ac:dyDescent="0.3">
      <c r="A265">
        <v>-61</v>
      </c>
      <c r="B265" s="1">
        <v>-4.5576699999999998E-7</v>
      </c>
      <c r="C265" s="1">
        <v>1.4E-14</v>
      </c>
    </row>
    <row r="266" spans="1:3" x14ac:dyDescent="0.3">
      <c r="A266">
        <v>-62</v>
      </c>
      <c r="B266" s="1">
        <v>-4.5472700000000002E-7</v>
      </c>
      <c r="C266" s="1">
        <v>1.4E-14</v>
      </c>
    </row>
    <row r="267" spans="1:3" x14ac:dyDescent="0.3">
      <c r="A267">
        <v>-63</v>
      </c>
      <c r="B267" s="1">
        <v>-4.5445E-7</v>
      </c>
      <c r="C267" s="1">
        <v>1.7E-14</v>
      </c>
    </row>
    <row r="268" spans="1:3" x14ac:dyDescent="0.3">
      <c r="A268">
        <v>-64</v>
      </c>
      <c r="B268" s="1">
        <v>-4.5429500000000001E-7</v>
      </c>
      <c r="C268" s="1">
        <v>1.9000000000000001E-14</v>
      </c>
    </row>
    <row r="269" spans="1:3" x14ac:dyDescent="0.3">
      <c r="A269">
        <v>-65</v>
      </c>
      <c r="B269" s="1">
        <v>-4.5362400000000001E-7</v>
      </c>
      <c r="C269" s="1">
        <v>3.7E-14</v>
      </c>
    </row>
    <row r="270" spans="1:3" x14ac:dyDescent="0.3">
      <c r="A270">
        <v>-66</v>
      </c>
      <c r="B270" s="1">
        <v>-4.5352600000000001E-7</v>
      </c>
      <c r="C270" s="1">
        <v>1.3E-14</v>
      </c>
    </row>
    <row r="271" spans="1:3" x14ac:dyDescent="0.3">
      <c r="A271">
        <v>-67</v>
      </c>
      <c r="B271" s="1">
        <v>-4.5334400000000001E-7</v>
      </c>
      <c r="C271" s="1">
        <v>-2.0000000000000002E-15</v>
      </c>
    </row>
    <row r="272" spans="1:3" x14ac:dyDescent="0.3">
      <c r="A272">
        <v>-68</v>
      </c>
      <c r="B272" s="1">
        <v>-4.5388399999999999E-7</v>
      </c>
      <c r="C272" s="1">
        <v>5.9999999999999997E-15</v>
      </c>
    </row>
    <row r="273" spans="1:3" x14ac:dyDescent="0.3">
      <c r="A273">
        <v>-69</v>
      </c>
      <c r="B273" s="1">
        <v>-4.53614E-7</v>
      </c>
      <c r="C273" s="1">
        <v>2.2000000000000001E-14</v>
      </c>
    </row>
    <row r="274" spans="1:3" x14ac:dyDescent="0.3">
      <c r="A274">
        <v>-70</v>
      </c>
      <c r="B274" s="1">
        <v>-4.53127E-7</v>
      </c>
      <c r="C274" s="1">
        <v>2.3999999999999999E-14</v>
      </c>
    </row>
    <row r="275" spans="1:3" x14ac:dyDescent="0.3">
      <c r="A275">
        <v>-71</v>
      </c>
      <c r="B275" s="1">
        <v>-4.53192E-7</v>
      </c>
      <c r="C275" s="1">
        <v>2.0999999999999999E-14</v>
      </c>
    </row>
    <row r="276" spans="1:3" x14ac:dyDescent="0.3">
      <c r="A276">
        <v>-72</v>
      </c>
      <c r="B276" s="1">
        <v>-4.5291100000000002E-7</v>
      </c>
      <c r="C276" s="1">
        <v>-5E-15</v>
      </c>
    </row>
    <row r="277" spans="1:3" x14ac:dyDescent="0.3">
      <c r="A277">
        <v>-73</v>
      </c>
      <c r="B277" s="1">
        <v>-4.5238300000000001E-7</v>
      </c>
      <c r="C277" s="1">
        <v>5.0000000000000002E-14</v>
      </c>
    </row>
    <row r="278" spans="1:3" x14ac:dyDescent="0.3">
      <c r="A278">
        <v>-74</v>
      </c>
      <c r="B278" s="1">
        <v>-4.5220399999999999E-7</v>
      </c>
      <c r="C278" s="1">
        <v>-3.1E-14</v>
      </c>
    </row>
    <row r="279" spans="1:3" x14ac:dyDescent="0.3">
      <c r="A279">
        <v>-75</v>
      </c>
      <c r="B279" s="1">
        <v>-4.5256700000000001E-7</v>
      </c>
      <c r="C279" s="1">
        <v>3.7E-14</v>
      </c>
    </row>
    <row r="280" spans="1:3" x14ac:dyDescent="0.3">
      <c r="A280">
        <v>-76</v>
      </c>
      <c r="B280" s="1">
        <v>-4.51625E-7</v>
      </c>
      <c r="C280" s="1">
        <v>2E-14</v>
      </c>
    </row>
    <row r="281" spans="1:3" x14ac:dyDescent="0.3">
      <c r="A281">
        <v>-77</v>
      </c>
      <c r="B281" s="1">
        <v>-4.52724E-7</v>
      </c>
      <c r="C281" s="1">
        <v>2.3999999999999999E-14</v>
      </c>
    </row>
    <row r="282" spans="1:3" x14ac:dyDescent="0.3">
      <c r="A282">
        <v>-78</v>
      </c>
      <c r="B282" s="1">
        <v>-4.5290399999999999E-7</v>
      </c>
      <c r="C282" s="1">
        <v>-5E-15</v>
      </c>
    </row>
    <row r="283" spans="1:3" x14ac:dyDescent="0.3">
      <c r="A283">
        <v>-79</v>
      </c>
      <c r="B283" s="1">
        <v>-4.5164100000000001E-7</v>
      </c>
      <c r="C283" s="1">
        <v>8.0000000000000006E-15</v>
      </c>
    </row>
    <row r="284" spans="1:3" x14ac:dyDescent="0.3">
      <c r="A284">
        <v>-80</v>
      </c>
      <c r="B284" s="1">
        <v>-4.5150199999999999E-7</v>
      </c>
      <c r="C284" s="1">
        <v>1.0000000000000001E-15</v>
      </c>
    </row>
    <row r="285" spans="1:3" x14ac:dyDescent="0.3">
      <c r="A285">
        <v>-81</v>
      </c>
      <c r="B285" s="1">
        <v>-4.51863E-7</v>
      </c>
      <c r="C285" s="1">
        <v>1.4999999999999999E-14</v>
      </c>
    </row>
    <row r="286" spans="1:3" x14ac:dyDescent="0.3">
      <c r="A286">
        <v>-82</v>
      </c>
      <c r="B286" s="1">
        <v>-4.5187599999999999E-7</v>
      </c>
      <c r="C286" s="1">
        <v>1.7999999999999999E-14</v>
      </c>
    </row>
    <row r="287" spans="1:3" x14ac:dyDescent="0.3">
      <c r="A287">
        <v>-83</v>
      </c>
      <c r="B287" s="1">
        <v>-4.5161899999999999E-7</v>
      </c>
      <c r="C287" s="1">
        <v>3.7E-14</v>
      </c>
    </row>
    <row r="288" spans="1:3" x14ac:dyDescent="0.3">
      <c r="A288">
        <v>-84</v>
      </c>
      <c r="B288" s="1">
        <v>-4.5031600000000002E-7</v>
      </c>
      <c r="C288" s="1">
        <v>5.9999999999999997E-15</v>
      </c>
    </row>
    <row r="289" spans="1:3" x14ac:dyDescent="0.3">
      <c r="A289">
        <v>-85</v>
      </c>
      <c r="B289" s="1">
        <v>-4.5081299999999998E-7</v>
      </c>
      <c r="C289" s="1">
        <v>-2.0000000000000002E-15</v>
      </c>
    </row>
    <row r="290" spans="1:3" x14ac:dyDescent="0.3">
      <c r="A290">
        <v>-86</v>
      </c>
      <c r="B290" s="1">
        <v>-4.50998E-7</v>
      </c>
      <c r="C290" s="1">
        <v>8.0000000000000006E-15</v>
      </c>
    </row>
    <row r="291" spans="1:3" x14ac:dyDescent="0.3">
      <c r="A291">
        <v>-87</v>
      </c>
      <c r="B291" s="1">
        <v>-4.5154799999999999E-7</v>
      </c>
      <c r="C291" s="1">
        <v>-8.9999999999999995E-15</v>
      </c>
    </row>
    <row r="292" spans="1:3" x14ac:dyDescent="0.3">
      <c r="A292">
        <v>-88</v>
      </c>
      <c r="B292" s="1">
        <v>-4.5134099999999999E-7</v>
      </c>
      <c r="C292" s="1">
        <v>4.4999999999999998E-14</v>
      </c>
    </row>
    <row r="293" spans="1:3" x14ac:dyDescent="0.3">
      <c r="A293">
        <v>-89</v>
      </c>
      <c r="B293" s="1">
        <v>-4.5118500000000003E-7</v>
      </c>
      <c r="C293" s="1">
        <v>1.1999999999999999E-14</v>
      </c>
    </row>
    <row r="294" spans="1:3" x14ac:dyDescent="0.3">
      <c r="A294">
        <v>-90</v>
      </c>
      <c r="B294" s="1">
        <v>-4.5112100000000001E-7</v>
      </c>
      <c r="C294" s="1">
        <v>-8.0000000000000006E-15</v>
      </c>
    </row>
    <row r="295" spans="1:3" x14ac:dyDescent="0.3">
      <c r="A295">
        <v>-91</v>
      </c>
      <c r="B295" s="1">
        <v>-4.5072299999999998E-7</v>
      </c>
      <c r="C295" s="1">
        <v>8.0000000000000006E-15</v>
      </c>
    </row>
    <row r="296" spans="1:3" x14ac:dyDescent="0.3">
      <c r="A296">
        <v>-92</v>
      </c>
      <c r="B296" s="1">
        <v>-4.50551E-7</v>
      </c>
      <c r="C296" s="1">
        <v>1.1E-14</v>
      </c>
    </row>
    <row r="297" spans="1:3" x14ac:dyDescent="0.3">
      <c r="A297">
        <v>-93</v>
      </c>
      <c r="B297" s="1">
        <v>-4.50837E-7</v>
      </c>
      <c r="C297" s="1">
        <v>7.0000000000000001E-15</v>
      </c>
    </row>
    <row r="298" spans="1:3" x14ac:dyDescent="0.3">
      <c r="A298">
        <v>-94</v>
      </c>
      <c r="B298" s="1">
        <v>-4.4979200000000001E-7</v>
      </c>
      <c r="C298" s="1">
        <v>1.0000000000000001E-15</v>
      </c>
    </row>
    <row r="299" spans="1:3" x14ac:dyDescent="0.3">
      <c r="A299">
        <v>-95</v>
      </c>
      <c r="B299" s="1">
        <v>-4.4993800000000002E-7</v>
      </c>
      <c r="C299" s="1">
        <v>-1.6000000000000001E-14</v>
      </c>
    </row>
    <row r="300" spans="1:3" x14ac:dyDescent="0.3">
      <c r="A300">
        <v>-96</v>
      </c>
      <c r="B300" s="1">
        <v>-4.4950499999999997E-7</v>
      </c>
      <c r="C300" s="1">
        <v>-7.0000000000000001E-15</v>
      </c>
    </row>
    <row r="301" spans="1:3" x14ac:dyDescent="0.3">
      <c r="A301">
        <v>-97</v>
      </c>
      <c r="B301" s="1">
        <v>-4.4984200000000001E-7</v>
      </c>
      <c r="C301" s="1">
        <v>1.6000000000000001E-14</v>
      </c>
    </row>
    <row r="302" spans="1:3" x14ac:dyDescent="0.3">
      <c r="A302">
        <v>-98</v>
      </c>
      <c r="B302" s="1">
        <v>-4.4961200000000002E-7</v>
      </c>
      <c r="C302" s="1">
        <v>0</v>
      </c>
    </row>
    <row r="303" spans="1:3" x14ac:dyDescent="0.3">
      <c r="A303">
        <v>-99</v>
      </c>
      <c r="B303" s="1">
        <v>-4.49477E-7</v>
      </c>
      <c r="C303" s="1">
        <v>1.9000000000000001E-14</v>
      </c>
    </row>
    <row r="304" spans="1:3" x14ac:dyDescent="0.3">
      <c r="A304">
        <v>-100</v>
      </c>
      <c r="B304" s="1">
        <v>-4.48783E-7</v>
      </c>
      <c r="C304" s="1">
        <v>-5E-15</v>
      </c>
    </row>
    <row r="305" spans="1:3" x14ac:dyDescent="0.3">
      <c r="A305">
        <v>-100</v>
      </c>
      <c r="B305" s="1">
        <v>-4.4829499999999998E-7</v>
      </c>
      <c r="C305" s="1">
        <v>2E-14</v>
      </c>
    </row>
    <row r="306" spans="1:3" x14ac:dyDescent="0.3">
      <c r="A306">
        <v>-99</v>
      </c>
      <c r="B306" s="1">
        <v>-4.4769600000000001E-7</v>
      </c>
      <c r="C306" s="1">
        <v>3.8000000000000002E-14</v>
      </c>
    </row>
    <row r="307" spans="1:3" x14ac:dyDescent="0.3">
      <c r="A307">
        <v>-98</v>
      </c>
      <c r="B307" s="1">
        <v>-4.4664999999999999E-7</v>
      </c>
      <c r="C307" s="1">
        <v>8.0000000000000006E-15</v>
      </c>
    </row>
    <row r="308" spans="1:3" x14ac:dyDescent="0.3">
      <c r="A308">
        <v>-97</v>
      </c>
      <c r="B308" s="1">
        <v>-4.4666499999999998E-7</v>
      </c>
      <c r="C308" s="1">
        <v>5.9999999999999997E-15</v>
      </c>
    </row>
    <row r="309" spans="1:3" x14ac:dyDescent="0.3">
      <c r="A309">
        <v>-96</v>
      </c>
      <c r="B309" s="1">
        <v>-4.45954E-7</v>
      </c>
      <c r="C309" s="1">
        <v>-1.0000000000000001E-15</v>
      </c>
    </row>
    <row r="310" spans="1:3" x14ac:dyDescent="0.3">
      <c r="A310">
        <v>-95</v>
      </c>
      <c r="B310" s="1">
        <v>-4.461E-7</v>
      </c>
      <c r="C310" s="1">
        <v>1.1E-14</v>
      </c>
    </row>
    <row r="311" spans="1:3" x14ac:dyDescent="0.3">
      <c r="A311">
        <v>-94</v>
      </c>
      <c r="B311" s="1">
        <v>-4.44905E-7</v>
      </c>
      <c r="C311" s="1">
        <v>-7.0000000000000001E-15</v>
      </c>
    </row>
    <row r="312" spans="1:3" x14ac:dyDescent="0.3">
      <c r="A312">
        <v>-93</v>
      </c>
      <c r="B312" s="1">
        <v>-4.44038E-7</v>
      </c>
      <c r="C312" s="1">
        <v>0</v>
      </c>
    </row>
    <row r="313" spans="1:3" x14ac:dyDescent="0.3">
      <c r="A313">
        <v>-92</v>
      </c>
      <c r="B313" s="1">
        <v>-4.4339499999999998E-7</v>
      </c>
      <c r="C313" s="1">
        <v>-1.7E-14</v>
      </c>
    </row>
    <row r="314" spans="1:3" x14ac:dyDescent="0.3">
      <c r="A314">
        <v>-91</v>
      </c>
      <c r="B314" s="1">
        <v>-4.4351300000000001E-7</v>
      </c>
      <c r="C314" s="1">
        <v>2.5000000000000001E-14</v>
      </c>
    </row>
    <row r="315" spans="1:3" x14ac:dyDescent="0.3">
      <c r="A315">
        <v>-90</v>
      </c>
      <c r="B315" s="1">
        <v>-4.4276300000000001E-7</v>
      </c>
      <c r="C315" s="1">
        <v>8.0000000000000006E-15</v>
      </c>
    </row>
    <row r="316" spans="1:3" x14ac:dyDescent="0.3">
      <c r="A316">
        <v>-89</v>
      </c>
      <c r="B316" s="1">
        <v>-4.42241E-7</v>
      </c>
      <c r="C316" s="1">
        <v>1.6000000000000001E-14</v>
      </c>
    </row>
    <row r="317" spans="1:3" x14ac:dyDescent="0.3">
      <c r="A317">
        <v>-88</v>
      </c>
      <c r="B317" s="1">
        <v>-4.4206900000000001E-7</v>
      </c>
      <c r="C317" s="1">
        <v>8.0000000000000006E-15</v>
      </c>
    </row>
    <row r="318" spans="1:3" x14ac:dyDescent="0.3">
      <c r="A318">
        <v>-87</v>
      </c>
      <c r="B318" s="1">
        <v>-4.4177799999999997E-7</v>
      </c>
      <c r="C318" s="1">
        <v>0</v>
      </c>
    </row>
    <row r="319" spans="1:3" x14ac:dyDescent="0.3">
      <c r="A319">
        <v>-86</v>
      </c>
      <c r="B319" s="1">
        <v>-4.4118799999999999E-7</v>
      </c>
      <c r="C319" s="1">
        <v>1.1E-14</v>
      </c>
    </row>
    <row r="320" spans="1:3" x14ac:dyDescent="0.3">
      <c r="A320">
        <v>-85</v>
      </c>
      <c r="B320" s="1">
        <v>-4.4141700000000001E-7</v>
      </c>
      <c r="C320" s="1">
        <v>1.4E-14</v>
      </c>
    </row>
    <row r="321" spans="1:3" x14ac:dyDescent="0.3">
      <c r="A321">
        <v>-84</v>
      </c>
      <c r="B321" s="1">
        <v>-4.40494E-7</v>
      </c>
      <c r="C321" s="1">
        <v>1.6000000000000001E-14</v>
      </c>
    </row>
    <row r="322" spans="1:3" x14ac:dyDescent="0.3">
      <c r="A322">
        <v>-83</v>
      </c>
      <c r="B322" s="1">
        <v>-4.39581E-7</v>
      </c>
      <c r="C322" s="1">
        <v>3.2000000000000002E-14</v>
      </c>
    </row>
    <row r="323" spans="1:3" x14ac:dyDescent="0.3">
      <c r="A323">
        <v>-82</v>
      </c>
      <c r="B323" s="1">
        <v>-4.40358E-7</v>
      </c>
      <c r="C323" s="1">
        <v>3.2999999999999998E-14</v>
      </c>
    </row>
    <row r="324" spans="1:3" x14ac:dyDescent="0.3">
      <c r="A324">
        <v>-81</v>
      </c>
      <c r="B324" s="1">
        <v>-4.3922100000000001E-7</v>
      </c>
      <c r="C324" s="1">
        <v>1.7E-14</v>
      </c>
    </row>
    <row r="325" spans="1:3" x14ac:dyDescent="0.3">
      <c r="A325">
        <v>-80</v>
      </c>
      <c r="B325" s="1">
        <v>-4.3872899999999998E-7</v>
      </c>
      <c r="C325" s="1">
        <v>4.3E-14</v>
      </c>
    </row>
    <row r="326" spans="1:3" x14ac:dyDescent="0.3">
      <c r="A326">
        <v>-79</v>
      </c>
      <c r="B326" s="1">
        <v>-4.3830699999999998E-7</v>
      </c>
      <c r="C326" s="1">
        <v>1.9000000000000001E-14</v>
      </c>
    </row>
    <row r="327" spans="1:3" x14ac:dyDescent="0.3">
      <c r="A327">
        <v>-78</v>
      </c>
      <c r="B327" s="1">
        <v>-4.3803600000000002E-7</v>
      </c>
      <c r="C327" s="1">
        <v>8.9999999999999995E-15</v>
      </c>
    </row>
    <row r="328" spans="1:3" x14ac:dyDescent="0.3">
      <c r="A328">
        <v>-77</v>
      </c>
      <c r="B328" s="1">
        <v>-4.3740100000000001E-7</v>
      </c>
      <c r="C328" s="1">
        <v>8.0000000000000006E-15</v>
      </c>
    </row>
    <row r="329" spans="1:3" x14ac:dyDescent="0.3">
      <c r="A329">
        <v>-76</v>
      </c>
      <c r="B329" s="1">
        <v>-4.3662400000000001E-7</v>
      </c>
      <c r="C329" s="1">
        <v>1.3E-14</v>
      </c>
    </row>
    <row r="330" spans="1:3" x14ac:dyDescent="0.3">
      <c r="A330">
        <v>-75</v>
      </c>
      <c r="B330" s="1">
        <v>-4.37059E-7</v>
      </c>
      <c r="C330" s="1">
        <v>1.1E-14</v>
      </c>
    </row>
    <row r="331" spans="1:3" x14ac:dyDescent="0.3">
      <c r="A331">
        <v>-74</v>
      </c>
      <c r="B331" s="1">
        <v>-4.3578400000000001E-7</v>
      </c>
      <c r="C331" s="1">
        <v>-1E-14</v>
      </c>
    </row>
    <row r="332" spans="1:3" x14ac:dyDescent="0.3">
      <c r="A332">
        <v>-73</v>
      </c>
      <c r="B332" s="1">
        <v>-4.3593400000000002E-7</v>
      </c>
      <c r="C332" s="1">
        <v>1.1E-14</v>
      </c>
    </row>
    <row r="333" spans="1:3" x14ac:dyDescent="0.3">
      <c r="A333">
        <v>-72</v>
      </c>
      <c r="B333" s="1">
        <v>-4.36104E-7</v>
      </c>
      <c r="C333" s="1">
        <v>2.6E-14</v>
      </c>
    </row>
    <row r="334" spans="1:3" x14ac:dyDescent="0.3">
      <c r="A334">
        <v>-71</v>
      </c>
      <c r="B334" s="1">
        <v>-4.3585300000000001E-7</v>
      </c>
      <c r="C334" s="1">
        <v>3.8000000000000002E-14</v>
      </c>
    </row>
    <row r="335" spans="1:3" x14ac:dyDescent="0.3">
      <c r="A335">
        <v>-70</v>
      </c>
      <c r="B335" s="1">
        <v>-4.3526300000000002E-7</v>
      </c>
      <c r="C335" s="1">
        <v>-4.0000000000000003E-15</v>
      </c>
    </row>
    <row r="336" spans="1:3" x14ac:dyDescent="0.3">
      <c r="A336">
        <v>-69</v>
      </c>
      <c r="B336" s="1">
        <v>-4.3433299999999998E-7</v>
      </c>
      <c r="C336" s="1">
        <v>2.9999999999999998E-15</v>
      </c>
    </row>
    <row r="337" spans="1:3" x14ac:dyDescent="0.3">
      <c r="A337">
        <v>-68</v>
      </c>
      <c r="B337" s="1">
        <v>-4.3392600000000002E-7</v>
      </c>
      <c r="C337" s="1">
        <v>-4.0000000000000003E-15</v>
      </c>
    </row>
    <row r="338" spans="1:3" x14ac:dyDescent="0.3">
      <c r="A338">
        <v>-67</v>
      </c>
      <c r="B338" s="1">
        <v>-4.3336800000000002E-7</v>
      </c>
      <c r="C338" s="1">
        <v>-8.0000000000000006E-15</v>
      </c>
    </row>
    <row r="339" spans="1:3" x14ac:dyDescent="0.3">
      <c r="A339">
        <v>-66</v>
      </c>
      <c r="B339" s="1">
        <v>-4.3270299999999998E-7</v>
      </c>
      <c r="C339" s="1">
        <v>-8.9999999999999995E-15</v>
      </c>
    </row>
    <row r="340" spans="1:3" x14ac:dyDescent="0.3">
      <c r="A340">
        <v>-65</v>
      </c>
      <c r="B340" s="1">
        <v>-4.3248999999999998E-7</v>
      </c>
      <c r="C340" s="1">
        <v>4.0000000000000003E-15</v>
      </c>
    </row>
    <row r="341" spans="1:3" x14ac:dyDescent="0.3">
      <c r="A341">
        <v>-64</v>
      </c>
      <c r="B341" s="1">
        <v>-4.3143199999999999E-7</v>
      </c>
      <c r="C341" s="1">
        <v>2.6E-14</v>
      </c>
    </row>
    <row r="342" spans="1:3" x14ac:dyDescent="0.3">
      <c r="A342">
        <v>-63</v>
      </c>
      <c r="B342" s="1">
        <v>-4.31133E-7</v>
      </c>
      <c r="C342" s="1">
        <v>1.1999999999999999E-14</v>
      </c>
    </row>
    <row r="343" spans="1:3" x14ac:dyDescent="0.3">
      <c r="A343">
        <v>-62</v>
      </c>
      <c r="B343" s="1">
        <v>-4.3050299999999997E-7</v>
      </c>
      <c r="C343" s="1">
        <v>-2.9999999999999998E-15</v>
      </c>
    </row>
    <row r="344" spans="1:3" x14ac:dyDescent="0.3">
      <c r="A344">
        <v>-61</v>
      </c>
      <c r="B344" s="1">
        <v>-4.2994100000000002E-7</v>
      </c>
      <c r="C344" s="1">
        <v>1.1999999999999999E-14</v>
      </c>
    </row>
    <row r="345" spans="1:3" x14ac:dyDescent="0.3">
      <c r="A345">
        <v>-60</v>
      </c>
      <c r="B345" s="1">
        <v>-4.2972800000000002E-7</v>
      </c>
      <c r="C345" s="1">
        <v>-1.7999999999999999E-14</v>
      </c>
    </row>
    <row r="346" spans="1:3" x14ac:dyDescent="0.3">
      <c r="A346">
        <v>-59</v>
      </c>
      <c r="B346" s="1">
        <v>-4.2996000000000002E-7</v>
      </c>
      <c r="C346" s="1">
        <v>1.3E-14</v>
      </c>
    </row>
    <row r="347" spans="1:3" x14ac:dyDescent="0.3">
      <c r="A347">
        <v>-58</v>
      </c>
      <c r="B347" s="1">
        <v>-4.2920400000000001E-7</v>
      </c>
      <c r="C347" s="1">
        <v>8.9999999999999995E-15</v>
      </c>
    </row>
    <row r="348" spans="1:3" x14ac:dyDescent="0.3">
      <c r="A348">
        <v>-57</v>
      </c>
      <c r="B348" s="1">
        <v>-4.2954799999999998E-7</v>
      </c>
      <c r="C348" s="1">
        <v>5.9999999999999997E-15</v>
      </c>
    </row>
    <row r="349" spans="1:3" x14ac:dyDescent="0.3">
      <c r="A349">
        <v>-56</v>
      </c>
      <c r="B349" s="1">
        <v>-4.2833700000000001E-7</v>
      </c>
      <c r="C349" s="1">
        <v>1.7E-14</v>
      </c>
    </row>
    <row r="350" spans="1:3" x14ac:dyDescent="0.3">
      <c r="A350">
        <v>-55</v>
      </c>
      <c r="B350" s="1">
        <v>-4.28427E-7</v>
      </c>
      <c r="C350" s="1">
        <v>2E-14</v>
      </c>
    </row>
    <row r="351" spans="1:3" x14ac:dyDescent="0.3">
      <c r="A351">
        <v>-54</v>
      </c>
      <c r="B351" s="1">
        <v>-4.2750700000000002E-7</v>
      </c>
      <c r="C351" s="1">
        <v>-1.0000000000000001E-15</v>
      </c>
    </row>
    <row r="352" spans="1:3" x14ac:dyDescent="0.3">
      <c r="A352">
        <v>-53</v>
      </c>
      <c r="B352" s="1">
        <v>-4.2883099999999998E-7</v>
      </c>
      <c r="C352" s="1">
        <v>0</v>
      </c>
    </row>
    <row r="353" spans="1:3" x14ac:dyDescent="0.3">
      <c r="A353">
        <v>-52</v>
      </c>
      <c r="B353" s="1">
        <v>-4.2752200000000001E-7</v>
      </c>
      <c r="C353" s="1">
        <v>2.0000000000000002E-15</v>
      </c>
    </row>
    <row r="354" spans="1:3" x14ac:dyDescent="0.3">
      <c r="A354">
        <v>-51</v>
      </c>
      <c r="B354" s="1">
        <v>-4.2756100000000003E-7</v>
      </c>
      <c r="C354" s="1">
        <v>-1.7999999999999999E-14</v>
      </c>
    </row>
    <row r="355" spans="1:3" x14ac:dyDescent="0.3">
      <c r="A355">
        <v>-50</v>
      </c>
      <c r="B355" s="1">
        <v>-4.26812E-7</v>
      </c>
      <c r="C355" s="1">
        <v>1.4999999999999999E-14</v>
      </c>
    </row>
    <row r="356" spans="1:3" x14ac:dyDescent="0.3">
      <c r="A356">
        <v>-49</v>
      </c>
      <c r="B356" s="1">
        <v>-4.2667899999999998E-7</v>
      </c>
      <c r="C356" s="1">
        <v>2.0000000000000002E-15</v>
      </c>
    </row>
    <row r="357" spans="1:3" x14ac:dyDescent="0.3">
      <c r="A357">
        <v>-48</v>
      </c>
      <c r="B357" s="1">
        <v>-4.2542600000000001E-7</v>
      </c>
      <c r="C357" s="1">
        <v>-8.9999999999999995E-15</v>
      </c>
    </row>
    <row r="358" spans="1:3" x14ac:dyDescent="0.3">
      <c r="A358">
        <v>-47</v>
      </c>
      <c r="B358" s="1">
        <v>-4.2589499999999999E-7</v>
      </c>
      <c r="C358" s="1">
        <v>-1.9000000000000001E-14</v>
      </c>
    </row>
    <row r="359" spans="1:3" x14ac:dyDescent="0.3">
      <c r="A359">
        <v>-46</v>
      </c>
      <c r="B359" s="1">
        <v>-4.2577799999999999E-7</v>
      </c>
      <c r="C359" s="1">
        <v>8.0000000000000006E-15</v>
      </c>
    </row>
    <row r="360" spans="1:3" x14ac:dyDescent="0.3">
      <c r="A360">
        <v>-45</v>
      </c>
      <c r="B360" s="1">
        <v>-4.26555E-7</v>
      </c>
      <c r="C360" s="1">
        <v>1.1999999999999999E-14</v>
      </c>
    </row>
    <row r="361" spans="1:3" x14ac:dyDescent="0.3">
      <c r="A361">
        <v>-44</v>
      </c>
      <c r="B361" s="1">
        <v>-4.25293E-7</v>
      </c>
      <c r="C361" s="1">
        <v>2.6999999999999999E-14</v>
      </c>
    </row>
    <row r="362" spans="1:3" x14ac:dyDescent="0.3">
      <c r="A362">
        <v>-43</v>
      </c>
      <c r="B362" s="1">
        <v>-4.25063E-7</v>
      </c>
      <c r="C362" s="1">
        <v>4.0000000000000003E-15</v>
      </c>
    </row>
    <row r="363" spans="1:3" x14ac:dyDescent="0.3">
      <c r="A363">
        <v>-42</v>
      </c>
      <c r="B363" s="1">
        <v>-4.2429300000000003E-7</v>
      </c>
      <c r="C363" s="1">
        <v>2.9999999999999998E-15</v>
      </c>
    </row>
    <row r="364" spans="1:3" x14ac:dyDescent="0.3">
      <c r="A364">
        <v>-41</v>
      </c>
      <c r="B364" s="1">
        <v>-4.2415499999999998E-7</v>
      </c>
      <c r="C364" s="1">
        <v>-2.0000000000000002E-15</v>
      </c>
    </row>
    <row r="365" spans="1:3" x14ac:dyDescent="0.3">
      <c r="A365">
        <v>-40</v>
      </c>
      <c r="B365" s="1">
        <v>-4.24154E-7</v>
      </c>
      <c r="C365" s="1">
        <v>1.4E-14</v>
      </c>
    </row>
    <row r="366" spans="1:3" x14ac:dyDescent="0.3">
      <c r="A366">
        <v>-39</v>
      </c>
      <c r="B366" s="1">
        <v>-4.23289E-7</v>
      </c>
      <c r="C366" s="1">
        <v>-4.0000000000000003E-15</v>
      </c>
    </row>
    <row r="367" spans="1:3" x14ac:dyDescent="0.3">
      <c r="A367">
        <v>-38</v>
      </c>
      <c r="B367" s="1">
        <v>-4.2339900000000002E-7</v>
      </c>
      <c r="C367" s="1">
        <v>2.3E-14</v>
      </c>
    </row>
    <row r="368" spans="1:3" x14ac:dyDescent="0.3">
      <c r="A368">
        <v>-37</v>
      </c>
      <c r="B368" s="1">
        <v>-4.22963E-7</v>
      </c>
      <c r="C368" s="1">
        <v>0</v>
      </c>
    </row>
    <row r="369" spans="1:3" x14ac:dyDescent="0.3">
      <c r="A369">
        <v>-36</v>
      </c>
      <c r="B369" s="1">
        <v>-4.21983E-7</v>
      </c>
      <c r="C369" s="1">
        <v>1.1999999999999999E-14</v>
      </c>
    </row>
    <row r="370" spans="1:3" x14ac:dyDescent="0.3">
      <c r="A370">
        <v>-35</v>
      </c>
      <c r="B370" s="1">
        <v>-4.2188400000000002E-7</v>
      </c>
      <c r="C370" s="1">
        <v>0</v>
      </c>
    </row>
    <row r="371" spans="1:3" x14ac:dyDescent="0.3">
      <c r="A371">
        <v>-34</v>
      </c>
      <c r="B371" s="1">
        <v>-4.2222500000000001E-7</v>
      </c>
      <c r="C371" s="1">
        <v>3.5000000000000002E-14</v>
      </c>
    </row>
    <row r="372" spans="1:3" x14ac:dyDescent="0.3">
      <c r="A372">
        <v>-33</v>
      </c>
      <c r="B372" s="1">
        <v>-4.2163899999999998E-7</v>
      </c>
      <c r="C372" s="1">
        <v>-5E-15</v>
      </c>
    </row>
    <row r="373" spans="1:3" x14ac:dyDescent="0.3">
      <c r="A373">
        <v>-32</v>
      </c>
      <c r="B373" s="1">
        <v>-4.2099200000000002E-7</v>
      </c>
      <c r="C373" s="1">
        <v>5E-15</v>
      </c>
    </row>
    <row r="374" spans="1:3" x14ac:dyDescent="0.3">
      <c r="A374">
        <v>-31</v>
      </c>
      <c r="B374" s="1">
        <v>-4.2104400000000002E-7</v>
      </c>
      <c r="C374" s="1">
        <v>0</v>
      </c>
    </row>
    <row r="375" spans="1:3" x14ac:dyDescent="0.3">
      <c r="A375">
        <v>-30</v>
      </c>
      <c r="B375" s="1">
        <v>-4.2116100000000002E-7</v>
      </c>
      <c r="C375" s="1">
        <v>-3.2000000000000002E-14</v>
      </c>
    </row>
    <row r="376" spans="1:3" x14ac:dyDescent="0.3">
      <c r="A376">
        <v>-29</v>
      </c>
      <c r="B376" s="1">
        <v>-4.2118299999999999E-7</v>
      </c>
      <c r="C376" s="1">
        <v>-2.0999999999999999E-14</v>
      </c>
    </row>
    <row r="377" spans="1:3" x14ac:dyDescent="0.3">
      <c r="A377">
        <v>-28</v>
      </c>
      <c r="B377" s="1">
        <v>-4.19954E-7</v>
      </c>
      <c r="C377" s="1">
        <v>-8.0000000000000006E-15</v>
      </c>
    </row>
    <row r="378" spans="1:3" x14ac:dyDescent="0.3">
      <c r="A378">
        <v>-27</v>
      </c>
      <c r="B378" s="1">
        <v>-4.2059399999999999E-7</v>
      </c>
      <c r="C378" s="1">
        <v>2.5000000000000001E-14</v>
      </c>
    </row>
    <row r="379" spans="1:3" x14ac:dyDescent="0.3">
      <c r="A379">
        <v>-26</v>
      </c>
      <c r="B379" s="1">
        <v>-4.1968299999999999E-7</v>
      </c>
      <c r="C379" s="1">
        <v>1.4999999999999999E-14</v>
      </c>
    </row>
    <row r="380" spans="1:3" x14ac:dyDescent="0.3">
      <c r="A380">
        <v>-25</v>
      </c>
      <c r="B380" s="1">
        <v>-4.1872599999999999E-7</v>
      </c>
      <c r="C380" s="1">
        <v>1.0000000000000001E-15</v>
      </c>
    </row>
    <row r="381" spans="1:3" x14ac:dyDescent="0.3">
      <c r="A381">
        <v>-24</v>
      </c>
      <c r="B381" s="1">
        <v>-4.1850499999999997E-7</v>
      </c>
      <c r="C381" s="1">
        <v>4.3E-14</v>
      </c>
    </row>
    <row r="382" spans="1:3" x14ac:dyDescent="0.3">
      <c r="A382">
        <v>-23</v>
      </c>
      <c r="B382" s="1">
        <v>-4.1813800000000001E-7</v>
      </c>
      <c r="C382" s="1">
        <v>-2.0000000000000002E-15</v>
      </c>
    </row>
    <row r="383" spans="1:3" x14ac:dyDescent="0.3">
      <c r="A383">
        <v>-22</v>
      </c>
      <c r="B383" s="1">
        <v>-4.1796400000000002E-7</v>
      </c>
      <c r="C383" s="1">
        <v>7.0000000000000001E-15</v>
      </c>
    </row>
    <row r="384" spans="1:3" x14ac:dyDescent="0.3">
      <c r="A384">
        <v>-21</v>
      </c>
      <c r="B384" s="1">
        <v>-4.1675200000000002E-7</v>
      </c>
      <c r="C384" s="1">
        <v>7.0000000000000001E-15</v>
      </c>
    </row>
    <row r="385" spans="1:3" x14ac:dyDescent="0.3">
      <c r="A385">
        <v>-20</v>
      </c>
      <c r="B385" s="1">
        <v>-4.1692E-7</v>
      </c>
      <c r="C385" s="1">
        <v>2.9999999999999998E-14</v>
      </c>
    </row>
    <row r="386" spans="1:3" x14ac:dyDescent="0.3">
      <c r="A386">
        <v>-19</v>
      </c>
      <c r="B386" s="1">
        <v>-4.1567600000000002E-7</v>
      </c>
      <c r="C386" s="1">
        <v>-7.0000000000000001E-15</v>
      </c>
    </row>
    <row r="387" spans="1:3" x14ac:dyDescent="0.3">
      <c r="A387">
        <v>-18</v>
      </c>
      <c r="B387" s="1">
        <v>-4.1467899999999998E-7</v>
      </c>
      <c r="C387" s="1">
        <v>2.5000000000000001E-14</v>
      </c>
    </row>
    <row r="388" spans="1:3" x14ac:dyDescent="0.3">
      <c r="A388">
        <v>-17</v>
      </c>
      <c r="B388" s="1">
        <v>-4.1386900000000001E-7</v>
      </c>
      <c r="C388" s="1">
        <v>-2.2000000000000001E-14</v>
      </c>
    </row>
    <row r="389" spans="1:3" x14ac:dyDescent="0.3">
      <c r="A389">
        <v>-16</v>
      </c>
      <c r="B389" s="1">
        <v>-4.1137699999999999E-7</v>
      </c>
      <c r="C389" s="1">
        <v>2.3999999999999999E-14</v>
      </c>
    </row>
    <row r="390" spans="1:3" x14ac:dyDescent="0.3">
      <c r="A390">
        <v>-15</v>
      </c>
      <c r="B390" s="1">
        <v>-4.1080600000000001E-7</v>
      </c>
      <c r="C390" s="1">
        <v>-1E-14</v>
      </c>
    </row>
    <row r="391" spans="1:3" x14ac:dyDescent="0.3">
      <c r="A391">
        <v>-14</v>
      </c>
      <c r="B391" s="1">
        <v>-4.0954499999999998E-7</v>
      </c>
      <c r="C391" s="1">
        <v>2.5000000000000001E-14</v>
      </c>
    </row>
    <row r="392" spans="1:3" x14ac:dyDescent="0.3">
      <c r="A392">
        <v>-13</v>
      </c>
      <c r="B392" s="1">
        <v>-4.0617100000000002E-7</v>
      </c>
      <c r="C392" s="1">
        <v>8.0000000000000006E-15</v>
      </c>
    </row>
    <row r="393" spans="1:3" x14ac:dyDescent="0.3">
      <c r="A393">
        <v>-12</v>
      </c>
      <c r="B393" s="1">
        <v>-4.0272300000000003E-7</v>
      </c>
      <c r="C393" s="1">
        <v>3.2000000000000002E-14</v>
      </c>
    </row>
    <row r="394" spans="1:3" x14ac:dyDescent="0.3">
      <c r="A394">
        <v>-11</v>
      </c>
      <c r="B394" s="1">
        <v>-3.9934799999999998E-7</v>
      </c>
      <c r="C394" s="1">
        <v>8.9999999999999995E-15</v>
      </c>
    </row>
    <row r="395" spans="1:3" x14ac:dyDescent="0.3">
      <c r="A395">
        <v>-10</v>
      </c>
      <c r="B395" s="1">
        <v>-3.9290700000000001E-7</v>
      </c>
      <c r="C395" s="1">
        <v>1.0000000000000001E-15</v>
      </c>
    </row>
    <row r="396" spans="1:3" x14ac:dyDescent="0.3">
      <c r="A396">
        <v>-9</v>
      </c>
      <c r="B396" s="1">
        <v>-3.8587899999999998E-7</v>
      </c>
      <c r="C396" s="1">
        <v>2.6E-14</v>
      </c>
    </row>
    <row r="397" spans="1:3" x14ac:dyDescent="0.3">
      <c r="A397">
        <v>-8</v>
      </c>
      <c r="B397" s="1">
        <v>-3.7572100000000001E-7</v>
      </c>
      <c r="C397" s="1">
        <v>2.2000000000000001E-14</v>
      </c>
    </row>
    <row r="398" spans="1:3" x14ac:dyDescent="0.3">
      <c r="A398">
        <v>-7</v>
      </c>
      <c r="B398" s="1">
        <v>-3.6037500000000002E-7</v>
      </c>
      <c r="C398" s="1">
        <v>2E-14</v>
      </c>
    </row>
    <row r="399" spans="1:3" x14ac:dyDescent="0.3">
      <c r="A399">
        <v>-6</v>
      </c>
      <c r="B399" s="1">
        <v>-3.4004400000000002E-7</v>
      </c>
      <c r="C399" s="1">
        <v>-5E-15</v>
      </c>
    </row>
    <row r="400" spans="1:3" x14ac:dyDescent="0.3">
      <c r="A400">
        <v>-5</v>
      </c>
      <c r="B400" s="1">
        <v>-3.1253000000000001E-7</v>
      </c>
      <c r="C400" s="1">
        <v>-1.6000000000000001E-14</v>
      </c>
    </row>
    <row r="401" spans="1:3" x14ac:dyDescent="0.3">
      <c r="A401">
        <v>-4</v>
      </c>
      <c r="B401" s="1">
        <v>-2.7556800000000002E-7</v>
      </c>
      <c r="C401" s="1">
        <v>1.1E-14</v>
      </c>
    </row>
    <row r="402" spans="1:3" x14ac:dyDescent="0.3">
      <c r="A402">
        <v>-3</v>
      </c>
      <c r="B402" s="1">
        <v>-2.2576100000000001E-7</v>
      </c>
      <c r="C402" s="1">
        <v>-2.5000000000000001E-14</v>
      </c>
    </row>
    <row r="403" spans="1:3" x14ac:dyDescent="0.3">
      <c r="A403">
        <v>-2</v>
      </c>
      <c r="B403" s="1">
        <v>-1.6192899999999999E-7</v>
      </c>
      <c r="C403" s="1">
        <v>2E-14</v>
      </c>
    </row>
    <row r="404" spans="1:3" x14ac:dyDescent="0.3">
      <c r="A404">
        <v>-1</v>
      </c>
      <c r="B404" s="1">
        <v>-8.4312200000000005E-8</v>
      </c>
      <c r="C404" s="1">
        <v>1.4E-14</v>
      </c>
    </row>
    <row r="405" spans="1:3" x14ac:dyDescent="0.3">
      <c r="A405">
        <v>0</v>
      </c>
      <c r="B405" s="1">
        <v>1.3649900000000001E-10</v>
      </c>
      <c r="C405" s="1">
        <v>2.3E-14</v>
      </c>
    </row>
    <row r="406" spans="1:3" x14ac:dyDescent="0.3">
      <c r="A406">
        <v>0</v>
      </c>
      <c r="B406" s="1">
        <v>2.8256400000000001E-7</v>
      </c>
      <c r="C406" s="1">
        <v>7.2199999999999995E-13</v>
      </c>
    </row>
    <row r="407" spans="1:3" x14ac:dyDescent="0.3">
      <c r="A407">
        <v>-1</v>
      </c>
      <c r="B407" s="1">
        <v>-2.1858100000000002E-6</v>
      </c>
      <c r="C407" s="1">
        <v>3.5999999999999998E-13</v>
      </c>
    </row>
    <row r="408" spans="1:3" x14ac:dyDescent="0.3">
      <c r="A408">
        <v>-2</v>
      </c>
      <c r="B408" s="1">
        <v>-4.9507800000000004E-6</v>
      </c>
      <c r="C408" s="1">
        <v>2.48E-13</v>
      </c>
    </row>
    <row r="409" spans="1:3" x14ac:dyDescent="0.3">
      <c r="A409">
        <v>-3</v>
      </c>
      <c r="B409" s="1">
        <v>-7.8647400000000005E-6</v>
      </c>
      <c r="C409" s="1">
        <v>1.9799999999999999E-13</v>
      </c>
    </row>
    <row r="410" spans="1:3" x14ac:dyDescent="0.3">
      <c r="A410">
        <v>-4</v>
      </c>
      <c r="B410" s="1">
        <v>-1.08008E-5</v>
      </c>
      <c r="C410" s="1">
        <v>1.6300000000000001E-13</v>
      </c>
    </row>
    <row r="411" spans="1:3" x14ac:dyDescent="0.3">
      <c r="A411">
        <v>-5</v>
      </c>
      <c r="B411" s="1">
        <v>-1.37427E-5</v>
      </c>
      <c r="C411" s="1">
        <v>1.19E-13</v>
      </c>
    </row>
    <row r="412" spans="1:3" x14ac:dyDescent="0.3">
      <c r="A412">
        <v>-6</v>
      </c>
      <c r="B412" s="1">
        <v>-1.6593199999999999E-5</v>
      </c>
      <c r="C412" s="1">
        <v>9.2999999999999995E-14</v>
      </c>
    </row>
    <row r="413" spans="1:3" x14ac:dyDescent="0.3">
      <c r="A413">
        <v>-7</v>
      </c>
      <c r="B413" s="1">
        <v>-1.9343499999999999E-5</v>
      </c>
      <c r="C413" s="1">
        <v>1.12E-13</v>
      </c>
    </row>
    <row r="414" spans="1:3" x14ac:dyDescent="0.3">
      <c r="A414">
        <v>-8</v>
      </c>
      <c r="B414" s="1">
        <v>-2.1965599999999999E-5</v>
      </c>
      <c r="C414" s="1">
        <v>9.1999999999999999E-14</v>
      </c>
    </row>
    <row r="415" spans="1:3" x14ac:dyDescent="0.3">
      <c r="A415">
        <v>-9</v>
      </c>
      <c r="B415" s="1">
        <v>-2.44276E-5</v>
      </c>
      <c r="C415" s="1">
        <v>7.4E-14</v>
      </c>
    </row>
    <row r="416" spans="1:3" x14ac:dyDescent="0.3">
      <c r="A416">
        <v>-10</v>
      </c>
      <c r="B416" s="1">
        <v>-2.6747700000000001E-5</v>
      </c>
      <c r="C416" s="1">
        <v>5.9999999999999997E-14</v>
      </c>
    </row>
    <row r="417" spans="1:3" x14ac:dyDescent="0.3">
      <c r="A417">
        <v>-11</v>
      </c>
      <c r="B417" s="1">
        <v>-2.8912300000000001E-5</v>
      </c>
      <c r="C417" s="1">
        <v>4.7999999999999997E-14</v>
      </c>
    </row>
    <row r="418" spans="1:3" x14ac:dyDescent="0.3">
      <c r="A418">
        <v>-12</v>
      </c>
      <c r="B418" s="1">
        <v>-3.0881099999999998E-5</v>
      </c>
      <c r="C418" s="1">
        <v>5.3000000000000001E-14</v>
      </c>
    </row>
    <row r="419" spans="1:3" x14ac:dyDescent="0.3">
      <c r="A419">
        <v>-13</v>
      </c>
      <c r="B419" s="1">
        <v>-3.2688699999999998E-5</v>
      </c>
      <c r="C419" s="1">
        <v>3.5999999999999998E-14</v>
      </c>
    </row>
    <row r="420" spans="1:3" x14ac:dyDescent="0.3">
      <c r="A420">
        <v>-14</v>
      </c>
      <c r="B420" s="1">
        <v>-3.4365500000000002E-5</v>
      </c>
      <c r="C420" s="1">
        <v>5.8000000000000005E-14</v>
      </c>
    </row>
    <row r="421" spans="1:3" x14ac:dyDescent="0.3">
      <c r="A421">
        <v>-15</v>
      </c>
      <c r="B421" s="1">
        <v>-3.5861500000000002E-5</v>
      </c>
      <c r="C421" s="1">
        <v>3.5000000000000002E-14</v>
      </c>
    </row>
    <row r="422" spans="1:3" x14ac:dyDescent="0.3">
      <c r="A422">
        <v>-16</v>
      </c>
      <c r="B422" s="1">
        <v>-3.7202300000000001E-5</v>
      </c>
      <c r="C422" s="1">
        <v>1.7E-14</v>
      </c>
    </row>
    <row r="423" spans="1:3" x14ac:dyDescent="0.3">
      <c r="A423">
        <v>-17</v>
      </c>
      <c r="B423" s="1">
        <v>-3.8417899999999997E-5</v>
      </c>
      <c r="C423" s="1">
        <v>1.7999999999999999E-14</v>
      </c>
    </row>
    <row r="424" spans="1:3" x14ac:dyDescent="0.3">
      <c r="A424">
        <v>-18</v>
      </c>
      <c r="B424" s="1">
        <v>-3.9496200000000003E-5</v>
      </c>
      <c r="C424" s="1">
        <v>2.9999999999999998E-14</v>
      </c>
    </row>
    <row r="425" spans="1:3" x14ac:dyDescent="0.3">
      <c r="A425">
        <v>-19</v>
      </c>
      <c r="B425" s="1">
        <v>-4.0432500000000003E-5</v>
      </c>
      <c r="C425" s="1">
        <v>1.7999999999999999E-14</v>
      </c>
    </row>
    <row r="426" spans="1:3" x14ac:dyDescent="0.3">
      <c r="A426">
        <v>-20</v>
      </c>
      <c r="B426" s="1">
        <v>-4.1252499999999998E-5</v>
      </c>
      <c r="C426" s="1">
        <v>3.1E-14</v>
      </c>
    </row>
    <row r="427" spans="1:3" x14ac:dyDescent="0.3">
      <c r="A427">
        <v>-21</v>
      </c>
      <c r="B427" s="1">
        <v>-4.19979E-5</v>
      </c>
      <c r="C427" s="1">
        <v>2.0999999999999999E-14</v>
      </c>
    </row>
    <row r="428" spans="1:3" x14ac:dyDescent="0.3">
      <c r="A428">
        <v>-22</v>
      </c>
      <c r="B428" s="1">
        <v>-4.2617200000000003E-5</v>
      </c>
      <c r="C428" s="1">
        <v>2.3E-14</v>
      </c>
    </row>
    <row r="429" spans="1:3" x14ac:dyDescent="0.3">
      <c r="A429">
        <v>-23</v>
      </c>
      <c r="B429" s="1">
        <v>-4.31568E-5</v>
      </c>
      <c r="C429" s="1">
        <v>7.0000000000000001E-15</v>
      </c>
    </row>
    <row r="430" spans="1:3" x14ac:dyDescent="0.3">
      <c r="A430">
        <v>-24</v>
      </c>
      <c r="B430" s="1">
        <v>-4.36422E-5</v>
      </c>
      <c r="C430" s="1">
        <v>1.4E-14</v>
      </c>
    </row>
    <row r="431" spans="1:3" x14ac:dyDescent="0.3">
      <c r="A431">
        <v>-25</v>
      </c>
      <c r="B431" s="1">
        <v>-4.4029100000000002E-5</v>
      </c>
      <c r="C431" s="1">
        <v>2.9999999999999998E-14</v>
      </c>
    </row>
    <row r="432" spans="1:3" x14ac:dyDescent="0.3">
      <c r="A432">
        <v>-26</v>
      </c>
      <c r="B432" s="1">
        <v>-4.4351899999999998E-5</v>
      </c>
      <c r="C432" s="1">
        <v>3.4E-14</v>
      </c>
    </row>
    <row r="433" spans="1:3" x14ac:dyDescent="0.3">
      <c r="A433">
        <v>-27</v>
      </c>
      <c r="B433" s="1">
        <v>-4.4634800000000002E-5</v>
      </c>
      <c r="C433" s="1">
        <v>-8.0000000000000006E-15</v>
      </c>
    </row>
    <row r="434" spans="1:3" x14ac:dyDescent="0.3">
      <c r="A434">
        <v>-28</v>
      </c>
      <c r="B434" s="1">
        <v>-4.4875600000000001E-5</v>
      </c>
      <c r="C434" s="1">
        <v>1.7999999999999999E-14</v>
      </c>
    </row>
    <row r="435" spans="1:3" x14ac:dyDescent="0.3">
      <c r="A435">
        <v>-29</v>
      </c>
      <c r="B435" s="1">
        <v>-4.5048600000000001E-5</v>
      </c>
      <c r="C435" s="1">
        <v>4.4999999999999998E-14</v>
      </c>
    </row>
    <row r="436" spans="1:3" x14ac:dyDescent="0.3">
      <c r="A436">
        <v>-30</v>
      </c>
      <c r="B436" s="1">
        <v>-4.5201999999999999E-5</v>
      </c>
      <c r="C436" s="1">
        <v>3.2999999999999998E-14</v>
      </c>
    </row>
    <row r="437" spans="1:3" x14ac:dyDescent="0.3">
      <c r="A437">
        <v>-31</v>
      </c>
      <c r="B437" s="1">
        <v>-4.5318200000000003E-5</v>
      </c>
      <c r="C437" s="1">
        <v>2.6999999999999999E-14</v>
      </c>
    </row>
    <row r="438" spans="1:3" x14ac:dyDescent="0.3">
      <c r="A438">
        <v>-32</v>
      </c>
      <c r="B438" s="1">
        <v>-4.5417200000000003E-5</v>
      </c>
      <c r="C438" s="1">
        <v>-2.0000000000000002E-15</v>
      </c>
    </row>
    <row r="439" spans="1:3" x14ac:dyDescent="0.3">
      <c r="A439">
        <v>-33</v>
      </c>
      <c r="B439" s="1">
        <v>-4.5494200000000002E-5</v>
      </c>
      <c r="C439" s="1">
        <v>-4.0000000000000003E-15</v>
      </c>
    </row>
    <row r="440" spans="1:3" x14ac:dyDescent="0.3">
      <c r="A440">
        <v>-34</v>
      </c>
      <c r="B440" s="1">
        <v>-4.5566999999999999E-5</v>
      </c>
      <c r="C440" s="1">
        <v>5E-15</v>
      </c>
    </row>
    <row r="441" spans="1:3" x14ac:dyDescent="0.3">
      <c r="A441">
        <v>-35</v>
      </c>
      <c r="B441" s="1">
        <v>-4.5614200000000001E-5</v>
      </c>
      <c r="C441" s="1">
        <v>2E-14</v>
      </c>
    </row>
    <row r="442" spans="1:3" x14ac:dyDescent="0.3">
      <c r="A442">
        <v>-36</v>
      </c>
      <c r="B442" s="1">
        <v>-4.5633100000000002E-5</v>
      </c>
      <c r="C442" s="1">
        <v>2.3E-14</v>
      </c>
    </row>
    <row r="443" spans="1:3" x14ac:dyDescent="0.3">
      <c r="A443">
        <v>-37</v>
      </c>
      <c r="B443" s="1">
        <v>-4.5649799999999998E-5</v>
      </c>
      <c r="C443" s="1">
        <v>5.9999999999999997E-15</v>
      </c>
    </row>
    <row r="444" spans="1:3" x14ac:dyDescent="0.3">
      <c r="A444">
        <v>-38</v>
      </c>
      <c r="B444" s="1">
        <v>-4.5656299999999999E-5</v>
      </c>
      <c r="C444" s="1">
        <v>-1.9000000000000001E-14</v>
      </c>
    </row>
    <row r="445" spans="1:3" x14ac:dyDescent="0.3">
      <c r="A445">
        <v>-39</v>
      </c>
      <c r="B445" s="1">
        <v>-4.5670899999999997E-5</v>
      </c>
      <c r="C445" s="1">
        <v>-1.3E-14</v>
      </c>
    </row>
    <row r="446" spans="1:3" x14ac:dyDescent="0.3">
      <c r="A446">
        <v>-40</v>
      </c>
      <c r="B446" s="1">
        <v>-4.5674699999999998E-5</v>
      </c>
      <c r="C446" s="1">
        <v>2.5000000000000001E-14</v>
      </c>
    </row>
    <row r="447" spans="1:3" x14ac:dyDescent="0.3">
      <c r="A447">
        <v>-41</v>
      </c>
      <c r="B447" s="1">
        <v>-4.5682900000000003E-5</v>
      </c>
      <c r="C447" s="1">
        <v>-2.9999999999999998E-15</v>
      </c>
    </row>
    <row r="448" spans="1:3" x14ac:dyDescent="0.3">
      <c r="A448">
        <v>-42</v>
      </c>
      <c r="B448" s="1">
        <v>-4.5664799999999997E-5</v>
      </c>
      <c r="C448" s="1">
        <v>2.3999999999999999E-14</v>
      </c>
    </row>
    <row r="449" spans="1:3" x14ac:dyDescent="0.3">
      <c r="A449">
        <v>-43</v>
      </c>
      <c r="B449" s="1">
        <v>-4.5664000000000002E-5</v>
      </c>
      <c r="C449" s="1">
        <v>-1.1E-14</v>
      </c>
    </row>
    <row r="450" spans="1:3" x14ac:dyDescent="0.3">
      <c r="A450">
        <v>-44</v>
      </c>
      <c r="B450" s="1">
        <v>-4.5634299999999998E-5</v>
      </c>
      <c r="C450" s="1">
        <v>2.5000000000000001E-14</v>
      </c>
    </row>
    <row r="451" spans="1:3" x14ac:dyDescent="0.3">
      <c r="A451">
        <v>-45</v>
      </c>
      <c r="B451" s="1">
        <v>-4.5620200000000001E-5</v>
      </c>
      <c r="C451" s="1">
        <v>1.3E-14</v>
      </c>
    </row>
    <row r="452" spans="1:3" x14ac:dyDescent="0.3">
      <c r="A452">
        <v>-46</v>
      </c>
      <c r="B452" s="1">
        <v>-4.55736E-5</v>
      </c>
      <c r="C452" s="1">
        <v>1.7E-14</v>
      </c>
    </row>
    <row r="453" spans="1:3" x14ac:dyDescent="0.3">
      <c r="A453">
        <v>-47</v>
      </c>
      <c r="B453" s="1">
        <v>-4.5575799999999998E-5</v>
      </c>
      <c r="C453" s="1">
        <v>8.0000000000000006E-15</v>
      </c>
    </row>
    <row r="454" spans="1:3" x14ac:dyDescent="0.3">
      <c r="A454">
        <v>-48</v>
      </c>
      <c r="B454" s="1">
        <v>-4.5566099999999997E-5</v>
      </c>
      <c r="C454" s="1">
        <v>2.8000000000000001E-14</v>
      </c>
    </row>
    <row r="455" spans="1:3" x14ac:dyDescent="0.3">
      <c r="A455">
        <v>-49</v>
      </c>
      <c r="B455" s="1">
        <v>-4.5549900000000002E-5</v>
      </c>
      <c r="C455" s="1">
        <v>2.2000000000000001E-14</v>
      </c>
    </row>
    <row r="456" spans="1:3" x14ac:dyDescent="0.3">
      <c r="A456">
        <v>-50</v>
      </c>
      <c r="B456" s="1">
        <v>-4.5529899999999999E-5</v>
      </c>
      <c r="C456" s="1">
        <v>-8.0000000000000006E-15</v>
      </c>
    </row>
    <row r="457" spans="1:3" x14ac:dyDescent="0.3">
      <c r="A457">
        <v>-51</v>
      </c>
      <c r="B457" s="1">
        <v>-4.5494000000000002E-5</v>
      </c>
      <c r="C457" s="1">
        <v>-3.8999999999999998E-14</v>
      </c>
    </row>
    <row r="458" spans="1:3" x14ac:dyDescent="0.3">
      <c r="A458">
        <v>-52</v>
      </c>
      <c r="B458" s="1">
        <v>-4.5485300000000003E-5</v>
      </c>
      <c r="C458" s="1">
        <v>1.9000000000000001E-14</v>
      </c>
    </row>
    <row r="459" spans="1:3" x14ac:dyDescent="0.3">
      <c r="A459">
        <v>-53</v>
      </c>
      <c r="B459" s="1">
        <v>-4.5469999999999997E-5</v>
      </c>
      <c r="C459" s="1">
        <v>1.7E-14</v>
      </c>
    </row>
    <row r="460" spans="1:3" x14ac:dyDescent="0.3">
      <c r="A460">
        <v>-54</v>
      </c>
      <c r="B460" s="1">
        <v>-4.5462800000000001E-5</v>
      </c>
      <c r="C460" s="1">
        <v>2.0000000000000002E-15</v>
      </c>
    </row>
    <row r="461" spans="1:3" x14ac:dyDescent="0.3">
      <c r="A461">
        <v>-55</v>
      </c>
      <c r="B461" s="1">
        <v>-4.5422600000000001E-5</v>
      </c>
      <c r="C461" s="1">
        <v>1.6000000000000001E-14</v>
      </c>
    </row>
    <row r="462" spans="1:3" x14ac:dyDescent="0.3">
      <c r="A462">
        <v>-56</v>
      </c>
      <c r="B462" s="1">
        <v>-4.5397700000000001E-5</v>
      </c>
      <c r="C462" s="1">
        <v>0</v>
      </c>
    </row>
    <row r="463" spans="1:3" x14ac:dyDescent="0.3">
      <c r="A463">
        <v>-57</v>
      </c>
      <c r="B463" s="1">
        <v>-4.5368099999999997E-5</v>
      </c>
      <c r="C463" s="1">
        <v>-1.1E-14</v>
      </c>
    </row>
    <row r="464" spans="1:3" x14ac:dyDescent="0.3">
      <c r="A464">
        <v>-58</v>
      </c>
      <c r="B464" s="1">
        <v>-4.5354800000000002E-5</v>
      </c>
      <c r="C464" s="1">
        <v>3.2000000000000002E-14</v>
      </c>
    </row>
    <row r="465" spans="1:3" x14ac:dyDescent="0.3">
      <c r="A465">
        <v>-59</v>
      </c>
      <c r="B465" s="1">
        <v>-4.5405199999999997E-5</v>
      </c>
      <c r="C465" s="1">
        <v>1.1E-14</v>
      </c>
    </row>
    <row r="466" spans="1:3" x14ac:dyDescent="0.3">
      <c r="A466">
        <v>-60</v>
      </c>
      <c r="B466" s="1">
        <v>-4.5430899999999999E-5</v>
      </c>
      <c r="C466" s="1">
        <v>-8.0000000000000006E-15</v>
      </c>
    </row>
    <row r="467" spans="1:3" x14ac:dyDescent="0.3">
      <c r="A467">
        <v>-61</v>
      </c>
      <c r="B467" s="1">
        <v>-4.5420999999999998E-5</v>
      </c>
      <c r="C467" s="1">
        <v>2.6999999999999999E-14</v>
      </c>
    </row>
    <row r="468" spans="1:3" x14ac:dyDescent="0.3">
      <c r="A468">
        <v>-62</v>
      </c>
      <c r="B468" s="1">
        <v>-4.5398800000000003E-5</v>
      </c>
      <c r="C468" s="1">
        <v>-8.9999999999999995E-15</v>
      </c>
    </row>
    <row r="469" spans="1:3" x14ac:dyDescent="0.3">
      <c r="A469">
        <v>-63</v>
      </c>
      <c r="B469" s="1">
        <v>-4.5344099999999998E-5</v>
      </c>
      <c r="C469" s="1">
        <v>1.1E-14</v>
      </c>
    </row>
    <row r="470" spans="1:3" x14ac:dyDescent="0.3">
      <c r="A470">
        <v>-64</v>
      </c>
      <c r="B470" s="1">
        <v>-4.5350099999999998E-5</v>
      </c>
      <c r="C470" s="1">
        <v>5E-15</v>
      </c>
    </row>
    <row r="471" spans="1:3" x14ac:dyDescent="0.3">
      <c r="A471">
        <v>-65</v>
      </c>
      <c r="B471" s="1">
        <v>-4.5315899999999998E-5</v>
      </c>
      <c r="C471" s="1">
        <v>-2.0000000000000002E-15</v>
      </c>
    </row>
    <row r="472" spans="1:3" x14ac:dyDescent="0.3">
      <c r="A472">
        <v>-66</v>
      </c>
      <c r="B472" s="1">
        <v>-4.5309100000000003E-5</v>
      </c>
      <c r="C472" s="1">
        <v>2.6E-14</v>
      </c>
    </row>
    <row r="473" spans="1:3" x14ac:dyDescent="0.3">
      <c r="A473">
        <v>-67</v>
      </c>
      <c r="B473" s="1">
        <v>-4.5287699999999997E-5</v>
      </c>
      <c r="C473" s="1">
        <v>1.1E-14</v>
      </c>
    </row>
    <row r="474" spans="1:3" x14ac:dyDescent="0.3">
      <c r="A474">
        <v>-68</v>
      </c>
      <c r="B474" s="1">
        <v>-4.5258900000000001E-5</v>
      </c>
      <c r="C474" s="1">
        <v>1E-14</v>
      </c>
    </row>
    <row r="475" spans="1:3" x14ac:dyDescent="0.3">
      <c r="A475">
        <v>-69</v>
      </c>
      <c r="B475" s="1">
        <v>-4.52365E-5</v>
      </c>
      <c r="C475" s="1">
        <v>2.6E-14</v>
      </c>
    </row>
    <row r="476" spans="1:3" x14ac:dyDescent="0.3">
      <c r="A476">
        <v>-70</v>
      </c>
      <c r="B476" s="1">
        <v>-4.5226499999999998E-5</v>
      </c>
      <c r="C476" s="1">
        <v>1E-14</v>
      </c>
    </row>
    <row r="477" spans="1:3" x14ac:dyDescent="0.3">
      <c r="A477">
        <v>-71</v>
      </c>
      <c r="B477" s="1">
        <v>-4.5469100000000001E-5</v>
      </c>
      <c r="C477" s="1">
        <v>1.4E-14</v>
      </c>
    </row>
    <row r="478" spans="1:3" x14ac:dyDescent="0.3">
      <c r="A478">
        <v>-72</v>
      </c>
      <c r="B478" s="1">
        <v>-4.5383799999999997E-5</v>
      </c>
      <c r="C478" s="1">
        <v>1.7E-14</v>
      </c>
    </row>
    <row r="479" spans="1:3" x14ac:dyDescent="0.3">
      <c r="A479">
        <v>-73</v>
      </c>
      <c r="B479" s="1">
        <v>-4.53512E-5</v>
      </c>
      <c r="C479" s="1">
        <v>2.2000000000000001E-14</v>
      </c>
    </row>
    <row r="480" spans="1:3" x14ac:dyDescent="0.3">
      <c r="A480">
        <v>-74</v>
      </c>
      <c r="B480" s="1">
        <v>-4.5300699999999998E-5</v>
      </c>
      <c r="C480" s="1">
        <v>3.2999999999999998E-14</v>
      </c>
    </row>
    <row r="481" spans="1:3" x14ac:dyDescent="0.3">
      <c r="A481">
        <v>-75</v>
      </c>
      <c r="B481" s="1">
        <v>-4.52801E-5</v>
      </c>
      <c r="C481" s="1">
        <v>1.4999999999999999E-14</v>
      </c>
    </row>
    <row r="482" spans="1:3" x14ac:dyDescent="0.3">
      <c r="A482">
        <v>-76</v>
      </c>
      <c r="B482" s="1">
        <v>-4.52429E-5</v>
      </c>
      <c r="C482" s="1">
        <v>7.0000000000000001E-15</v>
      </c>
    </row>
    <row r="483" spans="1:3" x14ac:dyDescent="0.3">
      <c r="A483">
        <v>-77</v>
      </c>
      <c r="B483" s="1">
        <v>-4.52305E-5</v>
      </c>
      <c r="C483" s="1">
        <v>2.9999999999999998E-15</v>
      </c>
    </row>
    <row r="484" spans="1:3" x14ac:dyDescent="0.3">
      <c r="A484">
        <v>-78</v>
      </c>
      <c r="B484" s="1">
        <v>-4.5218600000000001E-5</v>
      </c>
      <c r="C484" s="1">
        <v>-8.0000000000000006E-15</v>
      </c>
    </row>
    <row r="485" spans="1:3" x14ac:dyDescent="0.3">
      <c r="A485">
        <v>-79</v>
      </c>
      <c r="B485" s="1">
        <v>-4.5203100000000001E-5</v>
      </c>
      <c r="C485" s="1">
        <v>-1.4999999999999999E-14</v>
      </c>
    </row>
    <row r="486" spans="1:3" x14ac:dyDescent="0.3">
      <c r="A486">
        <v>-80</v>
      </c>
      <c r="B486" s="1">
        <v>-4.5185999999999997E-5</v>
      </c>
      <c r="C486" s="1">
        <v>7.9000000000000004E-14</v>
      </c>
    </row>
    <row r="487" spans="1:3" x14ac:dyDescent="0.3">
      <c r="A487">
        <v>-81</v>
      </c>
      <c r="B487" s="1">
        <v>-4.5163500000000002E-5</v>
      </c>
      <c r="C487" s="1">
        <v>2.0000000000000002E-15</v>
      </c>
    </row>
    <row r="488" spans="1:3" x14ac:dyDescent="0.3">
      <c r="A488">
        <v>-82</v>
      </c>
      <c r="B488" s="1">
        <v>-4.5179300000000003E-5</v>
      </c>
      <c r="C488" s="1">
        <v>4.0000000000000003E-15</v>
      </c>
    </row>
    <row r="489" spans="1:3" x14ac:dyDescent="0.3">
      <c r="A489">
        <v>-83</v>
      </c>
      <c r="B489" s="1">
        <v>-4.5227800000000001E-5</v>
      </c>
      <c r="C489" s="1">
        <v>1.4999999999999999E-14</v>
      </c>
    </row>
    <row r="490" spans="1:3" x14ac:dyDescent="0.3">
      <c r="A490">
        <v>-84</v>
      </c>
      <c r="B490" s="1">
        <v>-4.5200200000000001E-5</v>
      </c>
      <c r="C490" s="1">
        <v>1.4E-14</v>
      </c>
    </row>
    <row r="491" spans="1:3" x14ac:dyDescent="0.3">
      <c r="A491">
        <v>-85</v>
      </c>
      <c r="B491" s="1">
        <v>-4.51997E-5</v>
      </c>
      <c r="C491" s="1">
        <v>1.1999999999999999E-14</v>
      </c>
    </row>
    <row r="492" spans="1:3" x14ac:dyDescent="0.3">
      <c r="A492">
        <v>-86</v>
      </c>
      <c r="B492" s="1">
        <v>-4.5172700000000002E-5</v>
      </c>
      <c r="C492" s="1">
        <v>8.0000000000000006E-15</v>
      </c>
    </row>
    <row r="493" spans="1:3" x14ac:dyDescent="0.3">
      <c r="A493">
        <v>-87</v>
      </c>
      <c r="B493" s="1">
        <v>-4.51623E-5</v>
      </c>
      <c r="C493" s="1">
        <v>-2E-14</v>
      </c>
    </row>
    <row r="494" spans="1:3" x14ac:dyDescent="0.3">
      <c r="A494">
        <v>-88</v>
      </c>
      <c r="B494" s="1">
        <v>-4.5133599999999998E-5</v>
      </c>
      <c r="C494" s="1">
        <v>1.4E-14</v>
      </c>
    </row>
    <row r="495" spans="1:3" x14ac:dyDescent="0.3">
      <c r="A495">
        <v>-89</v>
      </c>
      <c r="B495" s="1">
        <v>-4.5136499999999997E-5</v>
      </c>
      <c r="C495" s="1">
        <v>5.9999999999999997E-15</v>
      </c>
    </row>
    <row r="496" spans="1:3" x14ac:dyDescent="0.3">
      <c r="A496">
        <v>-90</v>
      </c>
      <c r="B496" s="1">
        <v>-4.5103099999999999E-5</v>
      </c>
      <c r="C496" s="1">
        <v>1.3E-14</v>
      </c>
    </row>
    <row r="497" spans="1:3" x14ac:dyDescent="0.3">
      <c r="A497">
        <v>-91</v>
      </c>
      <c r="B497" s="1">
        <v>-4.51194E-5</v>
      </c>
      <c r="C497" s="1">
        <v>8.0000000000000006E-15</v>
      </c>
    </row>
    <row r="498" spans="1:3" x14ac:dyDescent="0.3">
      <c r="A498">
        <v>-92</v>
      </c>
      <c r="B498" s="1">
        <v>-4.5110300000000001E-5</v>
      </c>
      <c r="C498" s="1">
        <v>8.0000000000000006E-15</v>
      </c>
    </row>
    <row r="499" spans="1:3" x14ac:dyDescent="0.3">
      <c r="A499">
        <v>-93</v>
      </c>
      <c r="B499" s="1">
        <v>-4.5086999999999997E-5</v>
      </c>
      <c r="C499" s="1">
        <v>-1.0000000000000001E-15</v>
      </c>
    </row>
    <row r="500" spans="1:3" x14ac:dyDescent="0.3">
      <c r="A500">
        <v>-94</v>
      </c>
      <c r="B500" s="1">
        <v>-4.5074699999999997E-5</v>
      </c>
      <c r="C500" s="1">
        <v>1E-14</v>
      </c>
    </row>
    <row r="501" spans="1:3" x14ac:dyDescent="0.3">
      <c r="A501">
        <v>-95</v>
      </c>
      <c r="B501" s="1">
        <v>-4.5028399999999997E-5</v>
      </c>
      <c r="C501" s="1">
        <v>1.1E-14</v>
      </c>
    </row>
    <row r="502" spans="1:3" x14ac:dyDescent="0.3">
      <c r="A502">
        <v>-96</v>
      </c>
      <c r="B502" s="1">
        <v>-4.5016199999999998E-5</v>
      </c>
      <c r="C502" s="1">
        <v>1.6000000000000001E-14</v>
      </c>
    </row>
    <row r="503" spans="1:3" x14ac:dyDescent="0.3">
      <c r="A503">
        <v>-97</v>
      </c>
      <c r="B503" s="1">
        <v>-4.4983900000000001E-5</v>
      </c>
      <c r="C503" s="1">
        <v>-1.7E-14</v>
      </c>
    </row>
    <row r="504" spans="1:3" x14ac:dyDescent="0.3">
      <c r="A504">
        <v>-98</v>
      </c>
      <c r="B504" s="1">
        <v>-4.4980900000000002E-5</v>
      </c>
      <c r="C504" s="1">
        <v>-1.0000000000000001E-15</v>
      </c>
    </row>
    <row r="505" spans="1:3" x14ac:dyDescent="0.3">
      <c r="A505">
        <v>-99</v>
      </c>
      <c r="B505" s="1">
        <v>-4.4987200000000002E-5</v>
      </c>
      <c r="C505" s="1">
        <v>-1.0000000000000001E-15</v>
      </c>
    </row>
    <row r="506" spans="1:3" x14ac:dyDescent="0.3">
      <c r="A506">
        <v>-100</v>
      </c>
      <c r="B506" s="1">
        <v>-4.5023199999999999E-5</v>
      </c>
      <c r="C506" s="1">
        <v>1.6000000000000001E-14</v>
      </c>
    </row>
    <row r="507" spans="1:3" x14ac:dyDescent="0.3">
      <c r="A507">
        <v>-100</v>
      </c>
      <c r="B507" s="1">
        <v>-4.5024300000000002E-5</v>
      </c>
      <c r="C507" s="1">
        <v>-4.0000000000000003E-15</v>
      </c>
    </row>
    <row r="508" spans="1:3" x14ac:dyDescent="0.3">
      <c r="A508">
        <v>-99</v>
      </c>
      <c r="B508" s="1">
        <v>-4.4982799999999999E-5</v>
      </c>
      <c r="C508" s="1">
        <v>3.8999999999999998E-14</v>
      </c>
    </row>
    <row r="509" spans="1:3" x14ac:dyDescent="0.3">
      <c r="A509">
        <v>-98</v>
      </c>
      <c r="B509" s="1">
        <v>-4.4923099999999997E-5</v>
      </c>
      <c r="C509" s="1">
        <v>-4.0000000000000003E-15</v>
      </c>
    </row>
    <row r="510" spans="1:3" x14ac:dyDescent="0.3">
      <c r="A510">
        <v>-97</v>
      </c>
      <c r="B510" s="1">
        <v>-4.4874399999999998E-5</v>
      </c>
      <c r="C510" s="1">
        <v>2.9999999999999998E-15</v>
      </c>
    </row>
    <row r="511" spans="1:3" x14ac:dyDescent="0.3">
      <c r="A511">
        <v>-96</v>
      </c>
      <c r="B511" s="1">
        <v>-4.4791299999999999E-5</v>
      </c>
      <c r="C511" s="1">
        <v>2.8000000000000001E-14</v>
      </c>
    </row>
    <row r="512" spans="1:3" x14ac:dyDescent="0.3">
      <c r="A512">
        <v>-95</v>
      </c>
      <c r="B512" s="1">
        <v>-4.47516E-5</v>
      </c>
      <c r="C512" s="1">
        <v>4.0000000000000003E-15</v>
      </c>
    </row>
    <row r="513" spans="1:3" x14ac:dyDescent="0.3">
      <c r="A513">
        <v>-94</v>
      </c>
      <c r="B513" s="1">
        <v>-4.4712200000000002E-5</v>
      </c>
      <c r="C513" s="1">
        <v>2.6E-14</v>
      </c>
    </row>
    <row r="514" spans="1:3" x14ac:dyDescent="0.3">
      <c r="A514">
        <v>-93</v>
      </c>
      <c r="B514" s="1">
        <v>-4.4656500000000002E-5</v>
      </c>
      <c r="C514" s="1">
        <v>2.9000000000000003E-14</v>
      </c>
    </row>
    <row r="515" spans="1:3" x14ac:dyDescent="0.3">
      <c r="A515">
        <v>-92</v>
      </c>
      <c r="B515" s="1">
        <v>-4.4593299999999999E-5</v>
      </c>
      <c r="C515" s="1">
        <v>-5.9999999999999997E-15</v>
      </c>
    </row>
    <row r="516" spans="1:3" x14ac:dyDescent="0.3">
      <c r="A516">
        <v>-91</v>
      </c>
      <c r="B516" s="1">
        <v>-4.45567E-5</v>
      </c>
      <c r="C516" s="1">
        <v>2.0999999999999999E-14</v>
      </c>
    </row>
    <row r="517" spans="1:3" x14ac:dyDescent="0.3">
      <c r="A517">
        <v>-90</v>
      </c>
      <c r="B517" s="1">
        <v>-4.45137E-5</v>
      </c>
      <c r="C517" s="1">
        <v>2.9000000000000003E-14</v>
      </c>
    </row>
    <row r="518" spans="1:3" x14ac:dyDescent="0.3">
      <c r="A518">
        <v>-89</v>
      </c>
      <c r="B518" s="1">
        <v>-4.4459300000000003E-5</v>
      </c>
      <c r="C518" s="1">
        <v>-8.0000000000000006E-15</v>
      </c>
    </row>
    <row r="519" spans="1:3" x14ac:dyDescent="0.3">
      <c r="A519">
        <v>-88</v>
      </c>
      <c r="B519" s="1">
        <v>-4.43806E-5</v>
      </c>
      <c r="C519" s="1">
        <v>1.6000000000000001E-14</v>
      </c>
    </row>
    <row r="520" spans="1:3" x14ac:dyDescent="0.3">
      <c r="A520">
        <v>-87</v>
      </c>
      <c r="B520" s="1">
        <v>-4.4350400000000001E-5</v>
      </c>
      <c r="C520" s="1">
        <v>1.6000000000000001E-14</v>
      </c>
    </row>
    <row r="521" spans="1:3" x14ac:dyDescent="0.3">
      <c r="A521">
        <v>-86</v>
      </c>
      <c r="B521" s="1">
        <v>-4.4323699999999997E-5</v>
      </c>
      <c r="C521" s="1">
        <v>-2.5000000000000001E-14</v>
      </c>
    </row>
    <row r="522" spans="1:3" x14ac:dyDescent="0.3">
      <c r="A522">
        <v>-85</v>
      </c>
      <c r="B522" s="1">
        <v>-4.4277699999999998E-5</v>
      </c>
      <c r="C522" s="1">
        <v>-2.6999999999999999E-14</v>
      </c>
    </row>
    <row r="523" spans="1:3" x14ac:dyDescent="0.3">
      <c r="A523">
        <v>-84</v>
      </c>
      <c r="B523" s="1">
        <v>-4.4233000000000002E-5</v>
      </c>
      <c r="C523" s="1">
        <v>1.7E-14</v>
      </c>
    </row>
    <row r="524" spans="1:3" x14ac:dyDescent="0.3">
      <c r="A524">
        <v>-83</v>
      </c>
      <c r="B524" s="1">
        <v>-4.4181200000000003E-5</v>
      </c>
      <c r="C524" s="1">
        <v>-1.0000000000000001E-15</v>
      </c>
    </row>
    <row r="525" spans="1:3" x14ac:dyDescent="0.3">
      <c r="A525">
        <v>-82</v>
      </c>
      <c r="B525" s="1">
        <v>-4.4141499999999997E-5</v>
      </c>
      <c r="C525" s="1">
        <v>1.1999999999999999E-14</v>
      </c>
    </row>
    <row r="526" spans="1:3" x14ac:dyDescent="0.3">
      <c r="A526">
        <v>-81</v>
      </c>
      <c r="B526" s="1">
        <v>-4.41058E-5</v>
      </c>
      <c r="C526" s="1">
        <v>5.1999999999999999E-14</v>
      </c>
    </row>
    <row r="527" spans="1:3" x14ac:dyDescent="0.3">
      <c r="A527">
        <v>-80</v>
      </c>
      <c r="B527" s="1">
        <v>-4.4041000000000001E-5</v>
      </c>
      <c r="C527" s="1">
        <v>4.0000000000000003E-15</v>
      </c>
    </row>
    <row r="528" spans="1:3" x14ac:dyDescent="0.3">
      <c r="A528">
        <v>-79</v>
      </c>
      <c r="B528" s="1">
        <v>-4.4010100000000001E-5</v>
      </c>
      <c r="C528" s="1">
        <v>1.4E-14</v>
      </c>
    </row>
    <row r="529" spans="1:3" x14ac:dyDescent="0.3">
      <c r="A529">
        <v>-78</v>
      </c>
      <c r="B529" s="1">
        <v>-4.3959699999999999E-5</v>
      </c>
      <c r="C529" s="1">
        <v>2.2000000000000001E-14</v>
      </c>
    </row>
    <row r="530" spans="1:3" x14ac:dyDescent="0.3">
      <c r="A530">
        <v>-77</v>
      </c>
      <c r="B530" s="1">
        <v>-4.3941099999999998E-5</v>
      </c>
      <c r="C530" s="1">
        <v>1.3E-14</v>
      </c>
    </row>
    <row r="531" spans="1:3" x14ac:dyDescent="0.3">
      <c r="A531">
        <v>-76</v>
      </c>
      <c r="B531" s="1">
        <v>-4.3876199999999998E-5</v>
      </c>
      <c r="C531" s="1">
        <v>3.2999999999999998E-14</v>
      </c>
    </row>
    <row r="532" spans="1:3" x14ac:dyDescent="0.3">
      <c r="A532">
        <v>-75</v>
      </c>
      <c r="B532" s="1">
        <v>-4.3846700000000002E-5</v>
      </c>
      <c r="C532" s="1">
        <v>1.7999999999999999E-14</v>
      </c>
    </row>
    <row r="533" spans="1:3" x14ac:dyDescent="0.3">
      <c r="A533">
        <v>-74</v>
      </c>
      <c r="B533" s="1">
        <v>-4.3803600000000002E-5</v>
      </c>
      <c r="C533" s="1">
        <v>3.2000000000000002E-14</v>
      </c>
    </row>
    <row r="534" spans="1:3" x14ac:dyDescent="0.3">
      <c r="A534">
        <v>-73</v>
      </c>
      <c r="B534" s="1">
        <v>-4.3755099999999997E-5</v>
      </c>
      <c r="C534" s="1">
        <v>-2.9999999999999998E-15</v>
      </c>
    </row>
    <row r="535" spans="1:3" x14ac:dyDescent="0.3">
      <c r="A535">
        <v>-72</v>
      </c>
      <c r="B535" s="1">
        <v>-4.3711200000000003E-5</v>
      </c>
      <c r="C535" s="1">
        <v>-8.0000000000000006E-15</v>
      </c>
    </row>
    <row r="536" spans="1:3" x14ac:dyDescent="0.3">
      <c r="A536">
        <v>-71</v>
      </c>
      <c r="B536" s="1">
        <v>-4.3663199999999999E-5</v>
      </c>
      <c r="C536" s="1">
        <v>2.0000000000000002E-15</v>
      </c>
    </row>
    <row r="537" spans="1:3" x14ac:dyDescent="0.3">
      <c r="A537">
        <v>-70</v>
      </c>
      <c r="B537" s="1">
        <v>-4.3642900000000002E-5</v>
      </c>
      <c r="C537" s="1">
        <v>1.4E-14</v>
      </c>
    </row>
    <row r="538" spans="1:3" x14ac:dyDescent="0.3">
      <c r="A538">
        <v>-69</v>
      </c>
      <c r="B538" s="1">
        <v>-4.3603000000000002E-5</v>
      </c>
      <c r="C538" s="1">
        <v>-1.7999999999999999E-14</v>
      </c>
    </row>
    <row r="539" spans="1:3" x14ac:dyDescent="0.3">
      <c r="A539">
        <v>-68</v>
      </c>
      <c r="B539" s="1">
        <v>-4.3580900000000001E-5</v>
      </c>
      <c r="C539" s="1">
        <v>8.0000000000000006E-15</v>
      </c>
    </row>
    <row r="540" spans="1:3" x14ac:dyDescent="0.3">
      <c r="A540">
        <v>-67</v>
      </c>
      <c r="B540" s="1">
        <v>-4.3540800000000002E-5</v>
      </c>
      <c r="C540" s="1">
        <v>1.3E-14</v>
      </c>
    </row>
    <row r="541" spans="1:3" x14ac:dyDescent="0.3">
      <c r="A541">
        <v>-66</v>
      </c>
      <c r="B541" s="1">
        <v>-4.3507300000000003E-5</v>
      </c>
      <c r="C541" s="1">
        <v>5.9999999999999997E-15</v>
      </c>
    </row>
    <row r="542" spans="1:3" x14ac:dyDescent="0.3">
      <c r="A542">
        <v>-65</v>
      </c>
      <c r="B542" s="1">
        <v>-4.3450700000000001E-5</v>
      </c>
      <c r="C542" s="1">
        <v>1.4999999999999999E-14</v>
      </c>
    </row>
    <row r="543" spans="1:3" x14ac:dyDescent="0.3">
      <c r="A543">
        <v>-64</v>
      </c>
      <c r="B543" s="1">
        <v>-4.3402100000000002E-5</v>
      </c>
      <c r="C543" s="1">
        <v>1.3E-14</v>
      </c>
    </row>
    <row r="544" spans="1:3" x14ac:dyDescent="0.3">
      <c r="A544">
        <v>-63</v>
      </c>
      <c r="B544" s="1">
        <v>-4.3381999999999999E-5</v>
      </c>
      <c r="C544" s="1">
        <v>1.9000000000000001E-14</v>
      </c>
    </row>
    <row r="545" spans="1:3" x14ac:dyDescent="0.3">
      <c r="A545">
        <v>-62</v>
      </c>
      <c r="B545" s="1">
        <v>-4.3344899999999999E-5</v>
      </c>
      <c r="C545" s="1">
        <v>7.0000000000000001E-15</v>
      </c>
    </row>
    <row r="546" spans="1:3" x14ac:dyDescent="0.3">
      <c r="A546">
        <v>-61</v>
      </c>
      <c r="B546" s="1">
        <v>-4.3292599999999999E-5</v>
      </c>
      <c r="C546" s="1">
        <v>-2.3E-14</v>
      </c>
    </row>
    <row r="547" spans="1:3" x14ac:dyDescent="0.3">
      <c r="A547">
        <v>-60</v>
      </c>
      <c r="B547" s="1">
        <v>-4.3270199999999998E-5</v>
      </c>
      <c r="C547" s="1">
        <v>-8.9999999999999995E-15</v>
      </c>
    </row>
    <row r="548" spans="1:3" x14ac:dyDescent="0.3">
      <c r="A548">
        <v>-59</v>
      </c>
      <c r="B548" s="1">
        <v>-4.3244800000000003E-5</v>
      </c>
      <c r="C548" s="1">
        <v>5E-15</v>
      </c>
    </row>
    <row r="549" spans="1:3" x14ac:dyDescent="0.3">
      <c r="A549">
        <v>-58</v>
      </c>
      <c r="B549" s="1">
        <v>-4.3204600000000003E-5</v>
      </c>
      <c r="C549" s="1">
        <v>2.9000000000000003E-14</v>
      </c>
    </row>
    <row r="550" spans="1:3" x14ac:dyDescent="0.3">
      <c r="A550">
        <v>-57</v>
      </c>
      <c r="B550" s="1">
        <v>-4.3185100000000001E-5</v>
      </c>
      <c r="C550" s="1">
        <v>1.9000000000000001E-14</v>
      </c>
    </row>
    <row r="551" spans="1:3" x14ac:dyDescent="0.3">
      <c r="A551">
        <v>-56</v>
      </c>
      <c r="B551" s="1">
        <v>-4.3139800000000003E-5</v>
      </c>
      <c r="C551" s="1">
        <v>2.9999999999999998E-15</v>
      </c>
    </row>
    <row r="552" spans="1:3" x14ac:dyDescent="0.3">
      <c r="A552">
        <v>-55</v>
      </c>
      <c r="B552" s="1">
        <v>-4.3090699999999997E-5</v>
      </c>
      <c r="C552" s="1">
        <v>-2.9999999999999998E-15</v>
      </c>
    </row>
    <row r="553" spans="1:3" x14ac:dyDescent="0.3">
      <c r="A553">
        <v>-54</v>
      </c>
      <c r="B553" s="1">
        <v>-4.3063699999999999E-5</v>
      </c>
      <c r="C553" s="1">
        <v>1E-14</v>
      </c>
    </row>
    <row r="554" spans="1:3" x14ac:dyDescent="0.3">
      <c r="A554">
        <v>-53</v>
      </c>
      <c r="B554" s="1">
        <v>-4.3038199999999997E-5</v>
      </c>
      <c r="C554" s="1">
        <v>1.6000000000000001E-14</v>
      </c>
    </row>
    <row r="555" spans="1:3" x14ac:dyDescent="0.3">
      <c r="A555">
        <v>-52</v>
      </c>
      <c r="B555" s="1">
        <v>-4.2989699999999999E-5</v>
      </c>
      <c r="C555" s="1">
        <v>3.2000000000000002E-14</v>
      </c>
    </row>
    <row r="556" spans="1:3" x14ac:dyDescent="0.3">
      <c r="A556">
        <v>-51</v>
      </c>
      <c r="B556" s="1">
        <v>-4.2967899999999999E-5</v>
      </c>
      <c r="C556" s="1">
        <v>2.0999999999999999E-14</v>
      </c>
    </row>
    <row r="557" spans="1:3" x14ac:dyDescent="0.3">
      <c r="A557">
        <v>-50</v>
      </c>
      <c r="B557" s="1">
        <v>-4.29221E-5</v>
      </c>
      <c r="C557" s="1">
        <v>5E-15</v>
      </c>
    </row>
    <row r="558" spans="1:3" x14ac:dyDescent="0.3">
      <c r="A558">
        <v>-49</v>
      </c>
      <c r="B558" s="1">
        <v>-4.2887499999999999E-5</v>
      </c>
      <c r="C558" s="1">
        <v>1.4E-14</v>
      </c>
    </row>
    <row r="559" spans="1:3" x14ac:dyDescent="0.3">
      <c r="A559">
        <v>-48</v>
      </c>
      <c r="B559" s="1">
        <v>-4.2815300000000003E-5</v>
      </c>
      <c r="C559" s="1">
        <v>2.5000000000000001E-14</v>
      </c>
    </row>
    <row r="560" spans="1:3" x14ac:dyDescent="0.3">
      <c r="A560">
        <v>-47</v>
      </c>
      <c r="B560" s="1">
        <v>-4.278E-5</v>
      </c>
      <c r="C560" s="1">
        <v>1.1999999999999999E-14</v>
      </c>
    </row>
    <row r="561" spans="1:3" x14ac:dyDescent="0.3">
      <c r="A561">
        <v>-46</v>
      </c>
      <c r="B561" s="1">
        <v>-4.2752700000000001E-5</v>
      </c>
      <c r="C561" s="1">
        <v>-1.7999999999999999E-14</v>
      </c>
    </row>
    <row r="562" spans="1:3" x14ac:dyDescent="0.3">
      <c r="A562">
        <v>-45</v>
      </c>
      <c r="B562" s="1">
        <v>-4.2696700000000001E-5</v>
      </c>
      <c r="C562" s="1">
        <v>-1.4999999999999999E-14</v>
      </c>
    </row>
    <row r="563" spans="1:3" x14ac:dyDescent="0.3">
      <c r="A563">
        <v>-44</v>
      </c>
      <c r="B563" s="1">
        <v>-4.2646199999999998E-5</v>
      </c>
      <c r="C563" s="1">
        <v>-8.0000000000000006E-15</v>
      </c>
    </row>
    <row r="564" spans="1:3" x14ac:dyDescent="0.3">
      <c r="A564">
        <v>-43</v>
      </c>
      <c r="B564" s="1">
        <v>-4.2612399999999999E-5</v>
      </c>
      <c r="C564" s="1">
        <v>-8.0000000000000006E-15</v>
      </c>
    </row>
    <row r="565" spans="1:3" x14ac:dyDescent="0.3">
      <c r="A565">
        <v>-42</v>
      </c>
      <c r="B565" s="1">
        <v>-4.2542E-5</v>
      </c>
      <c r="C565" s="1">
        <v>-1.4999999999999999E-14</v>
      </c>
    </row>
    <row r="566" spans="1:3" x14ac:dyDescent="0.3">
      <c r="A566">
        <v>-41</v>
      </c>
      <c r="B566" s="1">
        <v>-4.2502200000000001E-5</v>
      </c>
      <c r="C566" s="1">
        <v>1.3E-14</v>
      </c>
    </row>
    <row r="567" spans="1:3" x14ac:dyDescent="0.3">
      <c r="A567">
        <v>-40</v>
      </c>
      <c r="B567" s="1">
        <v>-4.2438799999999998E-5</v>
      </c>
      <c r="C567" s="1">
        <v>1.6000000000000001E-14</v>
      </c>
    </row>
    <row r="568" spans="1:3" x14ac:dyDescent="0.3">
      <c r="A568">
        <v>-39</v>
      </c>
      <c r="B568" s="1">
        <v>-4.23627E-5</v>
      </c>
      <c r="C568" s="1">
        <v>5E-15</v>
      </c>
    </row>
    <row r="569" spans="1:3" x14ac:dyDescent="0.3">
      <c r="A569">
        <v>-38</v>
      </c>
      <c r="B569" s="1">
        <v>-4.2315299999999998E-5</v>
      </c>
      <c r="C569" s="1">
        <v>2.2000000000000001E-14</v>
      </c>
    </row>
    <row r="570" spans="1:3" x14ac:dyDescent="0.3">
      <c r="A570">
        <v>-37</v>
      </c>
      <c r="B570" s="1">
        <v>-4.22267E-5</v>
      </c>
      <c r="C570" s="1">
        <v>1.7E-14</v>
      </c>
    </row>
    <row r="571" spans="1:3" x14ac:dyDescent="0.3">
      <c r="A571">
        <v>-36</v>
      </c>
      <c r="B571" s="1">
        <v>-4.2159000000000001E-5</v>
      </c>
      <c r="C571" s="1">
        <v>-2.9999999999999998E-15</v>
      </c>
    </row>
    <row r="572" spans="1:3" x14ac:dyDescent="0.3">
      <c r="A572">
        <v>-35</v>
      </c>
      <c r="B572" s="1">
        <v>-4.2071299999999998E-5</v>
      </c>
      <c r="C572" s="1">
        <v>4.1000000000000002E-14</v>
      </c>
    </row>
    <row r="573" spans="1:3" x14ac:dyDescent="0.3">
      <c r="A573">
        <v>-34</v>
      </c>
      <c r="B573" s="1">
        <v>-4.1958900000000002E-5</v>
      </c>
      <c r="C573" s="1">
        <v>2.5000000000000001E-14</v>
      </c>
    </row>
    <row r="574" spans="1:3" x14ac:dyDescent="0.3">
      <c r="A574">
        <v>-33</v>
      </c>
      <c r="B574" s="1">
        <v>-4.18435E-5</v>
      </c>
      <c r="C574" s="1">
        <v>1.9000000000000001E-14</v>
      </c>
    </row>
    <row r="575" spans="1:3" x14ac:dyDescent="0.3">
      <c r="A575">
        <v>-32</v>
      </c>
      <c r="B575" s="1">
        <v>-4.1706399999999998E-5</v>
      </c>
      <c r="C575" s="1">
        <v>1.4999999999999999E-14</v>
      </c>
    </row>
    <row r="576" spans="1:3" x14ac:dyDescent="0.3">
      <c r="A576">
        <v>-31</v>
      </c>
      <c r="B576" s="1">
        <v>-4.15654E-5</v>
      </c>
      <c r="C576" s="1">
        <v>-1.7E-14</v>
      </c>
    </row>
    <row r="577" spans="1:3" x14ac:dyDescent="0.3">
      <c r="A577">
        <v>-30</v>
      </c>
      <c r="B577" s="1">
        <v>-4.1392900000000001E-5</v>
      </c>
      <c r="C577" s="1">
        <v>8.9999999999999995E-15</v>
      </c>
    </row>
    <row r="578" spans="1:3" x14ac:dyDescent="0.3">
      <c r="A578">
        <v>-29</v>
      </c>
      <c r="B578" s="1">
        <v>-4.1192200000000002E-5</v>
      </c>
      <c r="C578" s="1">
        <v>-8.0000000000000006E-15</v>
      </c>
    </row>
    <row r="579" spans="1:3" x14ac:dyDescent="0.3">
      <c r="A579">
        <v>-28</v>
      </c>
      <c r="B579" s="1">
        <v>-4.0979100000000002E-5</v>
      </c>
      <c r="C579" s="1">
        <v>-2.0999999999999999E-14</v>
      </c>
    </row>
    <row r="580" spans="1:3" x14ac:dyDescent="0.3">
      <c r="A580">
        <v>-27</v>
      </c>
      <c r="B580" s="1">
        <v>-4.0728E-5</v>
      </c>
      <c r="C580" s="1">
        <v>2.8000000000000001E-14</v>
      </c>
    </row>
    <row r="581" spans="1:3" x14ac:dyDescent="0.3">
      <c r="A581">
        <v>-26</v>
      </c>
      <c r="B581" s="1">
        <v>-4.0404899999999997E-5</v>
      </c>
      <c r="C581" s="1">
        <v>2.3999999999999999E-14</v>
      </c>
    </row>
    <row r="582" spans="1:3" x14ac:dyDescent="0.3">
      <c r="A582">
        <v>-25</v>
      </c>
      <c r="B582" s="1">
        <v>-4.0043000000000003E-5</v>
      </c>
      <c r="C582" s="1">
        <v>0</v>
      </c>
    </row>
    <row r="583" spans="1:3" x14ac:dyDescent="0.3">
      <c r="A583">
        <v>-24</v>
      </c>
      <c r="B583" s="1">
        <v>-3.9605699999999999E-5</v>
      </c>
      <c r="C583" s="1">
        <v>1.0000000000000001E-15</v>
      </c>
    </row>
    <row r="584" spans="1:3" x14ac:dyDescent="0.3">
      <c r="A584">
        <v>-23</v>
      </c>
      <c r="B584" s="1">
        <v>-3.9144499999999998E-5</v>
      </c>
      <c r="C584" s="1">
        <v>-4.0000000000000003E-15</v>
      </c>
    </row>
    <row r="585" spans="1:3" x14ac:dyDescent="0.3">
      <c r="A585">
        <v>-22</v>
      </c>
      <c r="B585" s="1">
        <v>-3.8599400000000002E-5</v>
      </c>
      <c r="C585" s="1">
        <v>4.1000000000000002E-14</v>
      </c>
    </row>
    <row r="586" spans="1:3" x14ac:dyDescent="0.3">
      <c r="A586">
        <v>-21</v>
      </c>
      <c r="B586" s="1">
        <v>-3.7975000000000001E-5</v>
      </c>
      <c r="C586" s="1">
        <v>4.1000000000000002E-14</v>
      </c>
    </row>
    <row r="587" spans="1:3" x14ac:dyDescent="0.3">
      <c r="A587">
        <v>-20</v>
      </c>
      <c r="B587" s="1">
        <v>-3.7274599999999997E-5</v>
      </c>
      <c r="C587" s="1">
        <v>3.1E-14</v>
      </c>
    </row>
    <row r="588" spans="1:3" x14ac:dyDescent="0.3">
      <c r="A588">
        <v>-19</v>
      </c>
      <c r="B588" s="1">
        <v>-3.6467500000000003E-5</v>
      </c>
      <c r="C588" s="1">
        <v>2.9999999999999998E-15</v>
      </c>
    </row>
    <row r="589" spans="1:3" x14ac:dyDescent="0.3">
      <c r="A589">
        <v>-18</v>
      </c>
      <c r="B589" s="1">
        <v>-3.55608E-5</v>
      </c>
      <c r="C589" s="1">
        <v>2.8000000000000001E-14</v>
      </c>
    </row>
    <row r="590" spans="1:3" x14ac:dyDescent="0.3">
      <c r="A590">
        <v>-17</v>
      </c>
      <c r="B590" s="1">
        <v>-3.4522099999999999E-5</v>
      </c>
      <c r="C590" s="1">
        <v>-2.9999999999999998E-15</v>
      </c>
    </row>
    <row r="591" spans="1:3" x14ac:dyDescent="0.3">
      <c r="A591">
        <v>-16</v>
      </c>
      <c r="B591" s="1">
        <v>-3.33727E-5</v>
      </c>
      <c r="C591" s="1">
        <v>1.4999999999999999E-14</v>
      </c>
    </row>
    <row r="592" spans="1:3" x14ac:dyDescent="0.3">
      <c r="A592">
        <v>-15</v>
      </c>
      <c r="B592" s="1">
        <v>-3.2088700000000003E-5</v>
      </c>
      <c r="C592" s="1">
        <v>-5.9999999999999997E-15</v>
      </c>
    </row>
    <row r="593" spans="1:3" x14ac:dyDescent="0.3">
      <c r="A593">
        <v>-14</v>
      </c>
      <c r="B593" s="1">
        <v>-3.0679799999999997E-5</v>
      </c>
      <c r="C593" s="1">
        <v>2.9000000000000003E-14</v>
      </c>
    </row>
    <row r="594" spans="1:3" x14ac:dyDescent="0.3">
      <c r="A594">
        <v>-13</v>
      </c>
      <c r="B594" s="1">
        <v>-2.9122E-5</v>
      </c>
      <c r="C594" s="1">
        <v>2.8000000000000001E-14</v>
      </c>
    </row>
    <row r="595" spans="1:3" x14ac:dyDescent="0.3">
      <c r="A595">
        <v>-12</v>
      </c>
      <c r="B595" s="1">
        <v>-2.74333E-5</v>
      </c>
      <c r="C595" s="1">
        <v>5.9999999999999997E-15</v>
      </c>
    </row>
    <row r="596" spans="1:3" x14ac:dyDescent="0.3">
      <c r="A596">
        <v>-11</v>
      </c>
      <c r="B596" s="1">
        <v>-2.56082E-5</v>
      </c>
      <c r="C596" s="1">
        <v>-4.1000000000000002E-14</v>
      </c>
    </row>
    <row r="597" spans="1:3" x14ac:dyDescent="0.3">
      <c r="A597">
        <v>-10</v>
      </c>
      <c r="B597" s="1">
        <v>-2.3640699999999999E-5</v>
      </c>
      <c r="C597" s="1">
        <v>3.4E-14</v>
      </c>
    </row>
    <row r="598" spans="1:3" x14ac:dyDescent="0.3">
      <c r="A598">
        <v>-9</v>
      </c>
      <c r="B598" s="1">
        <v>-2.1513800000000001E-5</v>
      </c>
      <c r="C598" s="1">
        <v>2.6999999999999999E-14</v>
      </c>
    </row>
    <row r="599" spans="1:3" x14ac:dyDescent="0.3">
      <c r="A599">
        <v>-8</v>
      </c>
      <c r="B599" s="1">
        <v>-1.9278799999999999E-5</v>
      </c>
      <c r="C599" s="1">
        <v>1.7999999999999999E-14</v>
      </c>
    </row>
    <row r="600" spans="1:3" x14ac:dyDescent="0.3">
      <c r="A600">
        <v>-7</v>
      </c>
      <c r="B600" s="1">
        <v>-1.6935E-5</v>
      </c>
      <c r="C600" s="1">
        <v>1.9000000000000001E-14</v>
      </c>
    </row>
    <row r="601" spans="1:3" x14ac:dyDescent="0.3">
      <c r="A601">
        <v>-6</v>
      </c>
      <c r="B601" s="1">
        <v>-1.44567E-5</v>
      </c>
      <c r="C601" s="1">
        <v>4.0000000000000003E-15</v>
      </c>
    </row>
    <row r="602" spans="1:3" x14ac:dyDescent="0.3">
      <c r="A602">
        <v>-5</v>
      </c>
      <c r="B602" s="1">
        <v>-1.1923899999999999E-5</v>
      </c>
      <c r="C602" s="1">
        <v>3.5000000000000002E-14</v>
      </c>
    </row>
    <row r="603" spans="1:3" x14ac:dyDescent="0.3">
      <c r="A603">
        <v>-4</v>
      </c>
      <c r="B603" s="1">
        <v>-9.3291199999999999E-6</v>
      </c>
      <c r="C603" s="1">
        <v>-1.6000000000000001E-14</v>
      </c>
    </row>
    <row r="604" spans="1:3" x14ac:dyDescent="0.3">
      <c r="A604">
        <v>-3</v>
      </c>
      <c r="B604" s="1">
        <v>-6.7268900000000001E-6</v>
      </c>
      <c r="C604" s="1">
        <v>2.3999999999999999E-14</v>
      </c>
    </row>
    <row r="605" spans="1:3" x14ac:dyDescent="0.3">
      <c r="A605">
        <v>-2</v>
      </c>
      <c r="B605" s="1">
        <v>-4.2082499999999999E-6</v>
      </c>
      <c r="C605" s="1">
        <v>1.4999999999999999E-14</v>
      </c>
    </row>
    <row r="606" spans="1:3" x14ac:dyDescent="0.3">
      <c r="A606">
        <v>-1</v>
      </c>
      <c r="B606" s="1">
        <v>-1.84409E-6</v>
      </c>
      <c r="C606" s="1">
        <v>2.3E-14</v>
      </c>
    </row>
    <row r="607" spans="1:3" x14ac:dyDescent="0.3">
      <c r="A607">
        <v>0</v>
      </c>
      <c r="B607" s="1">
        <v>2.1913300000000001E-7</v>
      </c>
      <c r="C607" s="1">
        <v>1.1999999999999999E-14</v>
      </c>
    </row>
    <row r="608" spans="1:3" x14ac:dyDescent="0.3">
      <c r="A608">
        <v>0</v>
      </c>
      <c r="B608" s="1">
        <v>1.6866099999999999E-6</v>
      </c>
      <c r="C608" s="1">
        <v>8.76E-13</v>
      </c>
    </row>
    <row r="609" spans="1:3" x14ac:dyDescent="0.3">
      <c r="A609">
        <v>-1</v>
      </c>
      <c r="B609" s="1">
        <v>-4.4087800000000003E-6</v>
      </c>
      <c r="C609" s="1">
        <v>5.4300000000000001E-13</v>
      </c>
    </row>
    <row r="610" spans="1:3" x14ac:dyDescent="0.3">
      <c r="A610">
        <v>-2</v>
      </c>
      <c r="B610" s="1">
        <v>-1.14256E-5</v>
      </c>
      <c r="C610" s="1">
        <v>3.43E-13</v>
      </c>
    </row>
    <row r="611" spans="1:3" x14ac:dyDescent="0.3">
      <c r="A611">
        <v>-3</v>
      </c>
      <c r="B611" s="1">
        <v>-1.9185799999999998E-5</v>
      </c>
      <c r="C611" s="1">
        <v>2.4199999999999998E-13</v>
      </c>
    </row>
    <row r="612" spans="1:3" x14ac:dyDescent="0.3">
      <c r="A612">
        <v>-4</v>
      </c>
      <c r="B612" s="1">
        <v>-2.74098E-5</v>
      </c>
      <c r="C612" s="1">
        <v>1.49E-13</v>
      </c>
    </row>
    <row r="613" spans="1:3" x14ac:dyDescent="0.3">
      <c r="A613">
        <v>-5</v>
      </c>
      <c r="B613" s="1">
        <v>-3.5904700000000002E-5</v>
      </c>
      <c r="C613" s="1">
        <v>1.19E-13</v>
      </c>
    </row>
    <row r="614" spans="1:3" x14ac:dyDescent="0.3">
      <c r="A614">
        <v>-6</v>
      </c>
      <c r="B614" s="1">
        <v>-4.45816E-5</v>
      </c>
      <c r="C614" s="1">
        <v>1.1399999999999999E-13</v>
      </c>
    </row>
    <row r="615" spans="1:3" x14ac:dyDescent="0.3">
      <c r="A615">
        <v>-7</v>
      </c>
      <c r="B615" s="1">
        <v>-5.33923E-5</v>
      </c>
      <c r="C615" s="1">
        <v>9.4999999999999999E-14</v>
      </c>
    </row>
    <row r="616" spans="1:3" x14ac:dyDescent="0.3">
      <c r="A616">
        <v>-8</v>
      </c>
      <c r="B616" s="1">
        <v>-6.2161499999999998E-5</v>
      </c>
      <c r="C616" s="1">
        <v>8.2000000000000004E-14</v>
      </c>
    </row>
    <row r="617" spans="1:3" x14ac:dyDescent="0.3">
      <c r="A617">
        <v>-9</v>
      </c>
      <c r="B617" s="1">
        <v>-7.09455E-5</v>
      </c>
      <c r="C617" s="1">
        <v>8.3E-14</v>
      </c>
    </row>
    <row r="618" spans="1:3" x14ac:dyDescent="0.3">
      <c r="A618">
        <v>-10</v>
      </c>
      <c r="B618" s="1">
        <v>-7.9674199999999997E-5</v>
      </c>
      <c r="C618" s="1">
        <v>4.6E-14</v>
      </c>
    </row>
    <row r="619" spans="1:3" x14ac:dyDescent="0.3">
      <c r="A619">
        <v>-11</v>
      </c>
      <c r="B619" s="1">
        <v>-8.8330400000000004E-5</v>
      </c>
      <c r="C619" s="1">
        <v>2.3E-14</v>
      </c>
    </row>
    <row r="620" spans="1:3" x14ac:dyDescent="0.3">
      <c r="A620">
        <v>-12</v>
      </c>
      <c r="B620" s="1">
        <v>-9.6830000000000006E-5</v>
      </c>
      <c r="C620" s="1">
        <v>5.0999999999999997E-14</v>
      </c>
    </row>
    <row r="621" spans="1:3" x14ac:dyDescent="0.3">
      <c r="A621">
        <v>-13</v>
      </c>
      <c r="B621">
        <v>-1.051615E-4</v>
      </c>
      <c r="C621" s="1">
        <v>6.2000000000000001E-14</v>
      </c>
    </row>
    <row r="622" spans="1:3" x14ac:dyDescent="0.3">
      <c r="A622">
        <v>-14</v>
      </c>
      <c r="B622">
        <v>-1.1328999999999999E-4</v>
      </c>
      <c r="C622" s="1">
        <v>8.0000000000000006E-15</v>
      </c>
    </row>
    <row r="623" spans="1:3" x14ac:dyDescent="0.3">
      <c r="A623">
        <v>-15</v>
      </c>
      <c r="B623">
        <v>-1.2128799999999999E-4</v>
      </c>
      <c r="C623" s="1">
        <v>3.4E-14</v>
      </c>
    </row>
    <row r="624" spans="1:3" x14ac:dyDescent="0.3">
      <c r="A624">
        <v>-16</v>
      </c>
      <c r="B624">
        <v>-1.2904999999999999E-4</v>
      </c>
      <c r="C624" s="1">
        <v>2.8000000000000001E-14</v>
      </c>
    </row>
    <row r="625" spans="1:3" x14ac:dyDescent="0.3">
      <c r="A625">
        <v>-17</v>
      </c>
      <c r="B625">
        <v>-1.3661599999999999E-4</v>
      </c>
      <c r="C625" s="1">
        <v>2.0999999999999999E-14</v>
      </c>
    </row>
    <row r="626" spans="1:3" x14ac:dyDescent="0.3">
      <c r="A626">
        <v>-18</v>
      </c>
      <c r="B626">
        <v>-1.4393000000000001E-4</v>
      </c>
      <c r="C626" s="1">
        <v>6.5999999999999996E-14</v>
      </c>
    </row>
    <row r="627" spans="1:3" x14ac:dyDescent="0.3">
      <c r="A627">
        <v>-19</v>
      </c>
      <c r="B627">
        <v>-1.5097799999999999E-4</v>
      </c>
      <c r="C627" s="1">
        <v>4.8999999999999999E-14</v>
      </c>
    </row>
    <row r="628" spans="1:3" x14ac:dyDescent="0.3">
      <c r="A628">
        <v>-20</v>
      </c>
      <c r="B628">
        <v>-1.5783799999999999E-4</v>
      </c>
      <c r="C628" s="1">
        <v>1.4E-14</v>
      </c>
    </row>
    <row r="629" spans="1:3" x14ac:dyDescent="0.3">
      <c r="A629">
        <v>-21</v>
      </c>
      <c r="B629">
        <v>-1.6433800000000001E-4</v>
      </c>
      <c r="C629" s="1">
        <v>-5.9999999999999997E-15</v>
      </c>
    </row>
    <row r="630" spans="1:3" x14ac:dyDescent="0.3">
      <c r="A630">
        <v>-22</v>
      </c>
      <c r="B630">
        <v>-1.7066100000000001E-4</v>
      </c>
      <c r="C630" s="1">
        <v>-8.0000000000000006E-15</v>
      </c>
    </row>
    <row r="631" spans="1:3" x14ac:dyDescent="0.3">
      <c r="A631">
        <v>-23</v>
      </c>
      <c r="B631">
        <v>-1.7667799999999999E-4</v>
      </c>
      <c r="C631" s="1">
        <v>2.9999999999999998E-14</v>
      </c>
    </row>
    <row r="632" spans="1:3" x14ac:dyDescent="0.3">
      <c r="A632">
        <v>-24</v>
      </c>
      <c r="B632">
        <v>-1.8247099999999999E-4</v>
      </c>
      <c r="C632" s="1">
        <v>2.3999999999999999E-14</v>
      </c>
    </row>
    <row r="633" spans="1:3" x14ac:dyDescent="0.3">
      <c r="A633">
        <v>-25</v>
      </c>
      <c r="B633">
        <v>-1.8790699999999999E-4</v>
      </c>
      <c r="C633" s="1">
        <v>2E-14</v>
      </c>
    </row>
    <row r="634" spans="1:3" x14ac:dyDescent="0.3">
      <c r="A634">
        <v>-26</v>
      </c>
      <c r="B634">
        <v>-1.9313699999999999E-4</v>
      </c>
      <c r="C634" s="1">
        <v>4.1000000000000002E-14</v>
      </c>
    </row>
    <row r="635" spans="1:3" x14ac:dyDescent="0.3">
      <c r="A635">
        <v>-27</v>
      </c>
      <c r="B635">
        <v>-1.9805800000000001E-4</v>
      </c>
      <c r="C635" s="1">
        <v>0</v>
      </c>
    </row>
    <row r="636" spans="1:3" x14ac:dyDescent="0.3">
      <c r="A636">
        <v>-28</v>
      </c>
      <c r="B636">
        <v>-2.02664E-4</v>
      </c>
      <c r="C636" s="1">
        <v>2.0000000000000002E-15</v>
      </c>
    </row>
    <row r="637" spans="1:3" x14ac:dyDescent="0.3">
      <c r="A637">
        <v>-29</v>
      </c>
      <c r="B637">
        <v>-2.07066E-4</v>
      </c>
      <c r="C637" s="1">
        <v>-1.3E-14</v>
      </c>
    </row>
    <row r="638" spans="1:3" x14ac:dyDescent="0.3">
      <c r="A638">
        <v>-30</v>
      </c>
      <c r="B638">
        <v>-2.1111900000000001E-4</v>
      </c>
      <c r="C638" s="1">
        <v>5E-15</v>
      </c>
    </row>
    <row r="639" spans="1:3" x14ac:dyDescent="0.3">
      <c r="A639">
        <v>-31</v>
      </c>
      <c r="B639">
        <v>-2.1495299999999999E-4</v>
      </c>
      <c r="C639" s="1">
        <v>8.9999999999999995E-15</v>
      </c>
    </row>
    <row r="640" spans="1:3" x14ac:dyDescent="0.3">
      <c r="A640">
        <v>-32</v>
      </c>
      <c r="B640">
        <v>-2.18605E-4</v>
      </c>
      <c r="C640" s="1">
        <v>2.8000000000000001E-14</v>
      </c>
    </row>
    <row r="641" spans="1:3" x14ac:dyDescent="0.3">
      <c r="A641">
        <v>-33</v>
      </c>
      <c r="B641">
        <v>-2.22E-4</v>
      </c>
      <c r="C641" s="1">
        <v>-2.8000000000000001E-14</v>
      </c>
    </row>
    <row r="642" spans="1:3" x14ac:dyDescent="0.3">
      <c r="A642">
        <v>-34</v>
      </c>
      <c r="B642">
        <v>-2.25042E-4</v>
      </c>
      <c r="C642" s="1">
        <v>3.4E-14</v>
      </c>
    </row>
    <row r="643" spans="1:3" x14ac:dyDescent="0.3">
      <c r="A643">
        <v>-35</v>
      </c>
      <c r="B643">
        <v>-2.27968E-4</v>
      </c>
      <c r="C643" s="1">
        <v>1.4E-14</v>
      </c>
    </row>
    <row r="644" spans="1:3" x14ac:dyDescent="0.3">
      <c r="A644">
        <v>-36</v>
      </c>
      <c r="B644">
        <v>-2.3055100000000001E-4</v>
      </c>
      <c r="C644" s="1">
        <v>5.9999999999999997E-15</v>
      </c>
    </row>
    <row r="645" spans="1:3" x14ac:dyDescent="0.3">
      <c r="A645">
        <v>-37</v>
      </c>
      <c r="B645">
        <v>-2.32988E-4</v>
      </c>
      <c r="C645" s="1">
        <v>-1.0000000000000001E-15</v>
      </c>
    </row>
    <row r="646" spans="1:3" x14ac:dyDescent="0.3">
      <c r="A646">
        <v>-38</v>
      </c>
      <c r="B646">
        <v>-2.35171E-4</v>
      </c>
      <c r="C646" s="1">
        <v>7.0000000000000001E-15</v>
      </c>
    </row>
    <row r="647" spans="1:3" x14ac:dyDescent="0.3">
      <c r="A647">
        <v>-39</v>
      </c>
      <c r="B647">
        <v>-2.37259E-4</v>
      </c>
      <c r="C647" s="1">
        <v>3.8999999999999998E-14</v>
      </c>
    </row>
    <row r="648" spans="1:3" x14ac:dyDescent="0.3">
      <c r="A648">
        <v>-40</v>
      </c>
      <c r="B648">
        <v>-2.39075E-4</v>
      </c>
      <c r="C648" s="1">
        <v>3.2999999999999998E-14</v>
      </c>
    </row>
    <row r="649" spans="1:3" x14ac:dyDescent="0.3">
      <c r="A649">
        <v>-41</v>
      </c>
      <c r="B649">
        <v>-2.4076499999999999E-4</v>
      </c>
      <c r="C649" s="1">
        <v>2E-14</v>
      </c>
    </row>
    <row r="650" spans="1:3" x14ac:dyDescent="0.3">
      <c r="A650">
        <v>-42</v>
      </c>
      <c r="B650">
        <v>-2.42274E-4</v>
      </c>
      <c r="C650" s="1">
        <v>1.6000000000000001E-14</v>
      </c>
    </row>
    <row r="651" spans="1:3" x14ac:dyDescent="0.3">
      <c r="A651">
        <v>-43</v>
      </c>
      <c r="B651">
        <v>-2.4362200000000001E-4</v>
      </c>
      <c r="C651" s="1">
        <v>-8.9999999999999995E-15</v>
      </c>
    </row>
    <row r="652" spans="1:3" x14ac:dyDescent="0.3">
      <c r="A652">
        <v>-44</v>
      </c>
      <c r="B652">
        <v>-2.44839E-4</v>
      </c>
      <c r="C652" s="1">
        <v>5E-15</v>
      </c>
    </row>
    <row r="653" spans="1:3" x14ac:dyDescent="0.3">
      <c r="A653">
        <v>-45</v>
      </c>
      <c r="B653">
        <v>-2.45875E-4</v>
      </c>
      <c r="C653" s="1">
        <v>4.0000000000000003E-15</v>
      </c>
    </row>
    <row r="654" spans="1:3" x14ac:dyDescent="0.3">
      <c r="A654">
        <v>-46</v>
      </c>
      <c r="B654">
        <v>-2.4677100000000001E-4</v>
      </c>
      <c r="C654" s="1">
        <v>-5.9999999999999997E-15</v>
      </c>
    </row>
    <row r="655" spans="1:3" x14ac:dyDescent="0.3">
      <c r="A655">
        <v>-47</v>
      </c>
      <c r="B655">
        <v>-2.4769199999999999E-4</v>
      </c>
      <c r="C655" s="1">
        <v>2.0999999999999999E-14</v>
      </c>
    </row>
    <row r="656" spans="1:3" x14ac:dyDescent="0.3">
      <c r="A656">
        <v>-48</v>
      </c>
      <c r="B656">
        <v>-2.4834100000000001E-4</v>
      </c>
      <c r="C656" s="1">
        <v>-4.0000000000000003E-15</v>
      </c>
    </row>
    <row r="657" spans="1:3" x14ac:dyDescent="0.3">
      <c r="A657">
        <v>-49</v>
      </c>
      <c r="B657">
        <v>-2.49032E-4</v>
      </c>
      <c r="C657" s="1">
        <v>2.0999999999999999E-14</v>
      </c>
    </row>
    <row r="658" spans="1:3" x14ac:dyDescent="0.3">
      <c r="A658">
        <v>-50</v>
      </c>
      <c r="B658">
        <v>-2.4952900000000002E-4</v>
      </c>
      <c r="C658" s="1">
        <v>-1.4E-14</v>
      </c>
    </row>
    <row r="659" spans="1:3" x14ac:dyDescent="0.3">
      <c r="A659">
        <v>-51</v>
      </c>
      <c r="B659">
        <v>-2.4997700000000002E-4</v>
      </c>
      <c r="C659" s="1">
        <v>-1.4E-14</v>
      </c>
    </row>
    <row r="660" spans="1:3" x14ac:dyDescent="0.3">
      <c r="A660">
        <v>-52</v>
      </c>
      <c r="B660">
        <v>-2.50423E-4</v>
      </c>
      <c r="C660" s="1">
        <v>-2.0000000000000002E-15</v>
      </c>
    </row>
    <row r="661" spans="1:3" x14ac:dyDescent="0.3">
      <c r="A661">
        <v>-53</v>
      </c>
      <c r="B661">
        <v>-2.5075800000000001E-4</v>
      </c>
      <c r="C661" s="1">
        <v>2.0000000000000002E-15</v>
      </c>
    </row>
    <row r="662" spans="1:3" x14ac:dyDescent="0.3">
      <c r="A662">
        <v>-54</v>
      </c>
      <c r="B662">
        <v>-2.5105499999999997E-4</v>
      </c>
      <c r="C662" s="1">
        <v>-3.5000000000000002E-14</v>
      </c>
    </row>
    <row r="663" spans="1:3" x14ac:dyDescent="0.3">
      <c r="A663">
        <v>-55</v>
      </c>
      <c r="B663">
        <v>-2.51315E-4</v>
      </c>
      <c r="C663" s="1">
        <v>7.0000000000000001E-15</v>
      </c>
    </row>
    <row r="664" spans="1:3" x14ac:dyDescent="0.3">
      <c r="A664">
        <v>-56</v>
      </c>
      <c r="B664">
        <v>-2.51597E-4</v>
      </c>
      <c r="C664" s="1">
        <v>-5.9999999999999997E-15</v>
      </c>
    </row>
    <row r="665" spans="1:3" x14ac:dyDescent="0.3">
      <c r="A665">
        <v>-57</v>
      </c>
      <c r="B665">
        <v>-2.5173300000000002E-4</v>
      </c>
      <c r="C665" s="1">
        <v>2.6E-14</v>
      </c>
    </row>
    <row r="666" spans="1:3" x14ac:dyDescent="0.3">
      <c r="A666">
        <v>-58</v>
      </c>
      <c r="B666">
        <v>-2.51883E-4</v>
      </c>
      <c r="C666" s="1">
        <v>-5E-15</v>
      </c>
    </row>
    <row r="667" spans="1:3" x14ac:dyDescent="0.3">
      <c r="A667">
        <v>-59</v>
      </c>
      <c r="B667">
        <v>-2.5206799999999999E-4</v>
      </c>
      <c r="C667" s="1">
        <v>2.9000000000000003E-14</v>
      </c>
    </row>
    <row r="668" spans="1:3" x14ac:dyDescent="0.3">
      <c r="A668">
        <v>-60</v>
      </c>
      <c r="B668">
        <v>-2.5208400000000002E-4</v>
      </c>
      <c r="C668" s="1">
        <v>8.9999999999999995E-15</v>
      </c>
    </row>
    <row r="669" spans="1:3" x14ac:dyDescent="0.3">
      <c r="A669">
        <v>-61</v>
      </c>
      <c r="B669">
        <v>-2.5215300000000002E-4</v>
      </c>
      <c r="C669" s="1">
        <v>-8.0000000000000006E-15</v>
      </c>
    </row>
    <row r="670" spans="1:3" x14ac:dyDescent="0.3">
      <c r="A670">
        <v>-62</v>
      </c>
      <c r="B670">
        <v>-2.5222800000000001E-4</v>
      </c>
      <c r="C670" s="1">
        <v>2.0000000000000002E-15</v>
      </c>
    </row>
    <row r="671" spans="1:3" x14ac:dyDescent="0.3">
      <c r="A671">
        <v>-63</v>
      </c>
      <c r="B671">
        <v>-2.5233200000000002E-4</v>
      </c>
      <c r="C671" s="1">
        <v>1.4E-14</v>
      </c>
    </row>
    <row r="672" spans="1:3" x14ac:dyDescent="0.3">
      <c r="A672">
        <v>-64</v>
      </c>
      <c r="B672">
        <v>-2.52389E-4</v>
      </c>
      <c r="C672" s="1">
        <v>-1.4E-14</v>
      </c>
    </row>
    <row r="673" spans="1:3" x14ac:dyDescent="0.3">
      <c r="A673">
        <v>-65</v>
      </c>
      <c r="B673">
        <v>-2.52434E-4</v>
      </c>
      <c r="C673" s="1">
        <v>2.0999999999999999E-14</v>
      </c>
    </row>
    <row r="674" spans="1:3" x14ac:dyDescent="0.3">
      <c r="A674">
        <v>-66</v>
      </c>
      <c r="B674">
        <v>-2.5247699999999997E-4</v>
      </c>
      <c r="C674" s="1">
        <v>2.9999999999999998E-15</v>
      </c>
    </row>
    <row r="675" spans="1:3" x14ac:dyDescent="0.3">
      <c r="A675">
        <v>-67</v>
      </c>
      <c r="B675">
        <v>-2.5250000000000001E-4</v>
      </c>
      <c r="C675" s="1">
        <v>8.0000000000000006E-15</v>
      </c>
    </row>
    <row r="676" spans="1:3" x14ac:dyDescent="0.3">
      <c r="A676">
        <v>-68</v>
      </c>
      <c r="B676">
        <v>-2.5253999999999999E-4</v>
      </c>
      <c r="C676" s="1">
        <v>-5E-15</v>
      </c>
    </row>
    <row r="677" spans="1:3" x14ac:dyDescent="0.3">
      <c r="A677">
        <v>-69</v>
      </c>
      <c r="B677">
        <v>-2.5254800000000001E-4</v>
      </c>
      <c r="C677" s="1">
        <v>1.4999999999999999E-14</v>
      </c>
    </row>
    <row r="678" spans="1:3" x14ac:dyDescent="0.3">
      <c r="A678">
        <v>-70</v>
      </c>
      <c r="B678">
        <v>-2.5261100000000002E-4</v>
      </c>
      <c r="C678" s="1">
        <v>8.9999999999999995E-15</v>
      </c>
    </row>
    <row r="679" spans="1:3" x14ac:dyDescent="0.3">
      <c r="A679">
        <v>-71</v>
      </c>
      <c r="B679">
        <v>-2.5260499999999998E-4</v>
      </c>
      <c r="C679" s="1">
        <v>-2.3E-14</v>
      </c>
    </row>
    <row r="680" spans="1:3" x14ac:dyDescent="0.3">
      <c r="A680">
        <v>-72</v>
      </c>
      <c r="B680">
        <v>-2.5259600000000001E-4</v>
      </c>
      <c r="C680" s="1">
        <v>5E-15</v>
      </c>
    </row>
    <row r="681" spans="1:3" x14ac:dyDescent="0.3">
      <c r="A681">
        <v>-73</v>
      </c>
      <c r="B681">
        <v>-2.5253999999999999E-4</v>
      </c>
      <c r="C681" s="1">
        <v>-2.9999999999999998E-15</v>
      </c>
    </row>
    <row r="682" spans="1:3" x14ac:dyDescent="0.3">
      <c r="A682">
        <v>-74</v>
      </c>
      <c r="B682">
        <v>-2.5262400000000001E-4</v>
      </c>
      <c r="C682" s="1">
        <v>1.9000000000000001E-14</v>
      </c>
    </row>
    <row r="683" spans="1:3" x14ac:dyDescent="0.3">
      <c r="A683">
        <v>-75</v>
      </c>
      <c r="B683">
        <v>-2.5267200000000001E-4</v>
      </c>
      <c r="C683" s="1">
        <v>-1E-14</v>
      </c>
    </row>
    <row r="684" spans="1:3" x14ac:dyDescent="0.3">
      <c r="A684">
        <v>-76</v>
      </c>
      <c r="B684">
        <v>-2.5264599999999998E-4</v>
      </c>
      <c r="C684" s="1">
        <v>-2.0000000000000002E-15</v>
      </c>
    </row>
    <row r="685" spans="1:3" x14ac:dyDescent="0.3">
      <c r="A685">
        <v>-77</v>
      </c>
      <c r="B685">
        <v>-2.5259399999999997E-4</v>
      </c>
      <c r="C685" s="1">
        <v>1.4999999999999999E-14</v>
      </c>
    </row>
    <row r="686" spans="1:3" x14ac:dyDescent="0.3">
      <c r="A686">
        <v>-78</v>
      </c>
      <c r="B686">
        <v>-2.5267200000000001E-4</v>
      </c>
      <c r="C686" s="1">
        <v>5E-15</v>
      </c>
    </row>
    <row r="687" spans="1:3" x14ac:dyDescent="0.3">
      <c r="A687">
        <v>-79</v>
      </c>
      <c r="B687">
        <v>-2.5269000000000002E-4</v>
      </c>
      <c r="C687" s="1">
        <v>2.6E-14</v>
      </c>
    </row>
    <row r="688" spans="1:3" x14ac:dyDescent="0.3">
      <c r="A688">
        <v>-80</v>
      </c>
      <c r="B688">
        <v>-2.5261199999999999E-4</v>
      </c>
      <c r="C688" s="1">
        <v>-1.6000000000000001E-14</v>
      </c>
    </row>
    <row r="689" spans="1:3" x14ac:dyDescent="0.3">
      <c r="A689">
        <v>-81</v>
      </c>
      <c r="B689">
        <v>-2.5261800000000003E-4</v>
      </c>
      <c r="C689" s="1">
        <v>-2.5000000000000001E-14</v>
      </c>
    </row>
    <row r="690" spans="1:3" x14ac:dyDescent="0.3">
      <c r="A690">
        <v>-82</v>
      </c>
      <c r="B690">
        <v>-2.5255200000000002E-4</v>
      </c>
      <c r="C690" s="1">
        <v>-2.0000000000000002E-15</v>
      </c>
    </row>
    <row r="691" spans="1:3" x14ac:dyDescent="0.3">
      <c r="A691">
        <v>-83</v>
      </c>
      <c r="B691">
        <v>-2.5246999999999997E-4</v>
      </c>
      <c r="C691" s="1">
        <v>-5.9999999999999997E-15</v>
      </c>
    </row>
    <row r="692" spans="1:3" x14ac:dyDescent="0.3">
      <c r="A692">
        <v>-84</v>
      </c>
      <c r="B692">
        <v>-2.5244699999999999E-4</v>
      </c>
      <c r="C692" s="1">
        <v>2.0999999999999999E-14</v>
      </c>
    </row>
    <row r="693" spans="1:3" x14ac:dyDescent="0.3">
      <c r="A693">
        <v>-85</v>
      </c>
      <c r="B693">
        <v>-2.5240100000000003E-4</v>
      </c>
      <c r="C693" s="1">
        <v>7.0000000000000001E-15</v>
      </c>
    </row>
    <row r="694" spans="1:3" x14ac:dyDescent="0.3">
      <c r="A694">
        <v>-86</v>
      </c>
      <c r="B694">
        <v>-2.5239400000000002E-4</v>
      </c>
      <c r="C694" s="1">
        <v>-1.3E-14</v>
      </c>
    </row>
    <row r="695" spans="1:3" x14ac:dyDescent="0.3">
      <c r="A695">
        <v>-87</v>
      </c>
      <c r="B695">
        <v>-2.5231899999999998E-4</v>
      </c>
      <c r="C695" s="1">
        <v>1.4E-14</v>
      </c>
    </row>
    <row r="696" spans="1:3" x14ac:dyDescent="0.3">
      <c r="A696">
        <v>-88</v>
      </c>
      <c r="B696">
        <v>-2.5237799999999999E-4</v>
      </c>
      <c r="C696" s="1">
        <v>1.1E-14</v>
      </c>
    </row>
    <row r="697" spans="1:3" x14ac:dyDescent="0.3">
      <c r="A697">
        <v>-89</v>
      </c>
      <c r="B697">
        <v>-2.5235999999999998E-4</v>
      </c>
      <c r="C697" s="1">
        <v>-5E-15</v>
      </c>
    </row>
    <row r="698" spans="1:3" x14ac:dyDescent="0.3">
      <c r="A698">
        <v>-90</v>
      </c>
      <c r="B698">
        <v>-2.5239000000000001E-4</v>
      </c>
      <c r="C698" s="1">
        <v>-1.3E-14</v>
      </c>
    </row>
    <row r="699" spans="1:3" x14ac:dyDescent="0.3">
      <c r="A699">
        <v>-91</v>
      </c>
      <c r="B699">
        <v>-2.5239099999999998E-4</v>
      </c>
      <c r="C699" s="1">
        <v>-1.4E-14</v>
      </c>
    </row>
    <row r="700" spans="1:3" x14ac:dyDescent="0.3">
      <c r="A700">
        <v>-92</v>
      </c>
      <c r="B700">
        <v>-2.5230899999999999E-4</v>
      </c>
      <c r="C700" s="1">
        <v>2.3999999999999999E-14</v>
      </c>
    </row>
    <row r="701" spans="1:3" x14ac:dyDescent="0.3">
      <c r="A701">
        <v>-93</v>
      </c>
      <c r="B701">
        <v>-2.5229499999999998E-4</v>
      </c>
      <c r="C701" s="1">
        <v>-2.0000000000000002E-15</v>
      </c>
    </row>
    <row r="702" spans="1:3" x14ac:dyDescent="0.3">
      <c r="A702">
        <v>-94</v>
      </c>
      <c r="B702">
        <v>-2.52296E-4</v>
      </c>
      <c r="C702" s="1">
        <v>8.0000000000000006E-15</v>
      </c>
    </row>
    <row r="703" spans="1:3" x14ac:dyDescent="0.3">
      <c r="A703">
        <v>-95</v>
      </c>
      <c r="B703">
        <v>-2.5225300000000003E-4</v>
      </c>
      <c r="C703" s="1">
        <v>1.4999999999999999E-14</v>
      </c>
    </row>
    <row r="704" spans="1:3" x14ac:dyDescent="0.3">
      <c r="A704">
        <v>-96</v>
      </c>
      <c r="B704">
        <v>-2.52217E-4</v>
      </c>
      <c r="C704" s="1">
        <v>-4.0000000000000003E-15</v>
      </c>
    </row>
    <row r="705" spans="1:3" x14ac:dyDescent="0.3">
      <c r="A705">
        <v>-97</v>
      </c>
      <c r="B705">
        <v>-2.5238499999999999E-4</v>
      </c>
      <c r="C705" s="1">
        <v>2.2000000000000001E-14</v>
      </c>
    </row>
    <row r="706" spans="1:3" x14ac:dyDescent="0.3">
      <c r="A706">
        <v>-98</v>
      </c>
      <c r="B706">
        <v>-2.52317E-4</v>
      </c>
      <c r="C706" s="1">
        <v>-2.2000000000000001E-14</v>
      </c>
    </row>
    <row r="707" spans="1:3" x14ac:dyDescent="0.3">
      <c r="A707">
        <v>-99</v>
      </c>
      <c r="B707">
        <v>-2.5221999999999999E-4</v>
      </c>
      <c r="C707" s="1">
        <v>2.0000000000000002E-15</v>
      </c>
    </row>
    <row r="708" spans="1:3" x14ac:dyDescent="0.3">
      <c r="A708">
        <v>-100</v>
      </c>
      <c r="B708">
        <v>-2.5221100000000002E-4</v>
      </c>
      <c r="C708" s="1">
        <v>1.9000000000000001E-14</v>
      </c>
    </row>
    <row r="709" spans="1:3" x14ac:dyDescent="0.3">
      <c r="A709">
        <v>-100</v>
      </c>
      <c r="B709">
        <v>-2.5219000000000001E-4</v>
      </c>
      <c r="C709" s="1">
        <v>0</v>
      </c>
    </row>
    <row r="710" spans="1:3" x14ac:dyDescent="0.3">
      <c r="A710">
        <v>-99</v>
      </c>
      <c r="B710">
        <v>-2.5196399999999997E-4</v>
      </c>
      <c r="C710" s="1">
        <v>1.0000000000000001E-15</v>
      </c>
    </row>
    <row r="711" spans="1:3" x14ac:dyDescent="0.3">
      <c r="A711">
        <v>-98</v>
      </c>
      <c r="B711">
        <v>-2.5176300000000001E-4</v>
      </c>
      <c r="C711" s="1">
        <v>-1.6000000000000001E-14</v>
      </c>
    </row>
    <row r="712" spans="1:3" x14ac:dyDescent="0.3">
      <c r="A712">
        <v>-97</v>
      </c>
      <c r="B712">
        <v>-2.5156700000000001E-4</v>
      </c>
      <c r="C712" s="1">
        <v>4E-14</v>
      </c>
    </row>
    <row r="713" spans="1:3" x14ac:dyDescent="0.3">
      <c r="A713">
        <v>-96</v>
      </c>
      <c r="B713">
        <v>-2.5138899999999997E-4</v>
      </c>
      <c r="C713" s="1">
        <v>-1.1E-14</v>
      </c>
    </row>
    <row r="714" spans="1:3" x14ac:dyDescent="0.3">
      <c r="A714">
        <v>-95</v>
      </c>
      <c r="B714">
        <v>-2.51036E-4</v>
      </c>
      <c r="C714" s="1">
        <v>1.4E-14</v>
      </c>
    </row>
    <row r="715" spans="1:3" x14ac:dyDescent="0.3">
      <c r="A715">
        <v>-94</v>
      </c>
      <c r="B715">
        <v>-2.5077900000000002E-4</v>
      </c>
      <c r="C715" s="1">
        <v>-1.9000000000000001E-14</v>
      </c>
    </row>
    <row r="716" spans="1:3" x14ac:dyDescent="0.3">
      <c r="A716">
        <v>-93</v>
      </c>
      <c r="B716">
        <v>-2.5059700000000003E-4</v>
      </c>
      <c r="C716" s="1">
        <v>1.7999999999999999E-14</v>
      </c>
    </row>
    <row r="717" spans="1:3" x14ac:dyDescent="0.3">
      <c r="A717">
        <v>-92</v>
      </c>
      <c r="B717">
        <v>-2.5032199999999998E-4</v>
      </c>
      <c r="C717" s="1">
        <v>-8.9999999999999995E-15</v>
      </c>
    </row>
    <row r="718" spans="1:3" x14ac:dyDescent="0.3">
      <c r="A718">
        <v>-91</v>
      </c>
      <c r="B718">
        <v>-2.5017699999999997E-4</v>
      </c>
      <c r="C718" s="1">
        <v>2E-14</v>
      </c>
    </row>
    <row r="719" spans="1:3" x14ac:dyDescent="0.3">
      <c r="A719">
        <v>-90</v>
      </c>
      <c r="B719">
        <v>-2.5008799999999998E-4</v>
      </c>
      <c r="C719" s="1">
        <v>-2.5000000000000001E-14</v>
      </c>
    </row>
    <row r="720" spans="1:3" x14ac:dyDescent="0.3">
      <c r="A720">
        <v>-89</v>
      </c>
      <c r="B720">
        <v>-2.4993599999999997E-4</v>
      </c>
      <c r="C720" s="1">
        <v>1E-14</v>
      </c>
    </row>
    <row r="721" spans="1:3" x14ac:dyDescent="0.3">
      <c r="A721">
        <v>-88</v>
      </c>
      <c r="B721">
        <v>-2.4954900000000001E-4</v>
      </c>
      <c r="C721" s="1">
        <v>2.0999999999999999E-14</v>
      </c>
    </row>
    <row r="722" spans="1:3" x14ac:dyDescent="0.3">
      <c r="A722">
        <v>-87</v>
      </c>
      <c r="B722">
        <v>-2.4929100000000001E-4</v>
      </c>
      <c r="C722" s="1">
        <v>2.5000000000000001E-14</v>
      </c>
    </row>
    <row r="723" spans="1:3" x14ac:dyDescent="0.3">
      <c r="A723">
        <v>-86</v>
      </c>
      <c r="B723">
        <v>-2.4906700000000001E-4</v>
      </c>
      <c r="C723" s="1">
        <v>-8.0000000000000006E-15</v>
      </c>
    </row>
    <row r="724" spans="1:3" x14ac:dyDescent="0.3">
      <c r="A724">
        <v>-85</v>
      </c>
      <c r="B724">
        <v>-2.48846E-4</v>
      </c>
      <c r="C724" s="1">
        <v>8.9999999999999995E-15</v>
      </c>
    </row>
    <row r="725" spans="1:3" x14ac:dyDescent="0.3">
      <c r="A725">
        <v>-84</v>
      </c>
      <c r="B725">
        <v>-2.4865100000000002E-4</v>
      </c>
      <c r="C725" s="1">
        <v>1.7E-14</v>
      </c>
    </row>
    <row r="726" spans="1:3" x14ac:dyDescent="0.3">
      <c r="A726">
        <v>-83</v>
      </c>
      <c r="B726">
        <v>-2.4838900000000001E-4</v>
      </c>
      <c r="C726" s="1">
        <v>4.0000000000000003E-15</v>
      </c>
    </row>
    <row r="727" spans="1:3" x14ac:dyDescent="0.3">
      <c r="A727">
        <v>-82</v>
      </c>
      <c r="B727">
        <v>-2.4814500000000002E-4</v>
      </c>
      <c r="C727" s="1">
        <v>-8.0000000000000006E-15</v>
      </c>
    </row>
    <row r="728" spans="1:3" x14ac:dyDescent="0.3">
      <c r="A728">
        <v>-81</v>
      </c>
      <c r="B728">
        <v>-2.4790000000000001E-4</v>
      </c>
      <c r="C728" s="1">
        <v>2.3E-14</v>
      </c>
    </row>
    <row r="729" spans="1:3" x14ac:dyDescent="0.3">
      <c r="A729">
        <v>-80</v>
      </c>
      <c r="B729">
        <v>-2.4760899999999998E-4</v>
      </c>
      <c r="C729" s="1">
        <v>-2.0000000000000002E-15</v>
      </c>
    </row>
    <row r="730" spans="1:3" x14ac:dyDescent="0.3">
      <c r="A730">
        <v>-79</v>
      </c>
      <c r="B730">
        <v>-2.4736199999999999E-4</v>
      </c>
      <c r="C730" s="1">
        <v>2.9999999999999998E-15</v>
      </c>
    </row>
    <row r="731" spans="1:3" x14ac:dyDescent="0.3">
      <c r="A731">
        <v>-78</v>
      </c>
      <c r="B731">
        <v>-2.4720100000000001E-4</v>
      </c>
      <c r="C731" s="1">
        <v>8.0000000000000006E-15</v>
      </c>
    </row>
    <row r="732" spans="1:3" x14ac:dyDescent="0.3">
      <c r="A732">
        <v>-77</v>
      </c>
      <c r="B732">
        <v>-2.46918E-4</v>
      </c>
      <c r="C732" s="1">
        <v>-8.0000000000000006E-15</v>
      </c>
    </row>
    <row r="733" spans="1:3" x14ac:dyDescent="0.3">
      <c r="A733">
        <v>-76</v>
      </c>
      <c r="B733">
        <v>-2.4668999999999998E-4</v>
      </c>
      <c r="C733" s="1">
        <v>-2.0000000000000002E-15</v>
      </c>
    </row>
    <row r="734" spans="1:3" x14ac:dyDescent="0.3">
      <c r="A734">
        <v>-75</v>
      </c>
      <c r="B734">
        <v>-2.4644100000000002E-4</v>
      </c>
      <c r="C734" s="1">
        <v>1.4999999999999999E-14</v>
      </c>
    </row>
    <row r="735" spans="1:3" x14ac:dyDescent="0.3">
      <c r="A735">
        <v>-74</v>
      </c>
      <c r="B735">
        <v>-2.4620000000000002E-4</v>
      </c>
      <c r="C735" s="1">
        <v>5E-15</v>
      </c>
    </row>
    <row r="736" spans="1:3" x14ac:dyDescent="0.3">
      <c r="A736">
        <v>-73</v>
      </c>
      <c r="B736">
        <v>-2.4590300000000001E-4</v>
      </c>
      <c r="C736" s="1">
        <v>-2.9999999999999998E-15</v>
      </c>
    </row>
    <row r="737" spans="1:3" x14ac:dyDescent="0.3">
      <c r="A737">
        <v>-72</v>
      </c>
      <c r="B737">
        <v>-2.4570100000000002E-4</v>
      </c>
      <c r="C737" s="1">
        <v>2.0999999999999999E-14</v>
      </c>
    </row>
    <row r="738" spans="1:3" x14ac:dyDescent="0.3">
      <c r="A738">
        <v>-71</v>
      </c>
      <c r="B738">
        <v>-2.4544299999999997E-4</v>
      </c>
      <c r="C738" s="1">
        <v>4.1999999999999998E-14</v>
      </c>
    </row>
    <row r="739" spans="1:3" x14ac:dyDescent="0.3">
      <c r="A739">
        <v>-70</v>
      </c>
      <c r="B739">
        <v>-2.4525000000000003E-4</v>
      </c>
      <c r="C739" s="1">
        <v>1E-14</v>
      </c>
    </row>
    <row r="740" spans="1:3" x14ac:dyDescent="0.3">
      <c r="A740">
        <v>-69</v>
      </c>
      <c r="B740">
        <v>-2.45035E-4</v>
      </c>
      <c r="C740" s="1">
        <v>1.4999999999999999E-14</v>
      </c>
    </row>
    <row r="741" spans="1:3" x14ac:dyDescent="0.3">
      <c r="A741">
        <v>-68</v>
      </c>
      <c r="B741">
        <v>-2.4468599999999998E-4</v>
      </c>
      <c r="C741" s="1">
        <v>1.7E-14</v>
      </c>
    </row>
    <row r="742" spans="1:3" x14ac:dyDescent="0.3">
      <c r="A742">
        <v>-67</v>
      </c>
      <c r="B742">
        <v>-2.4443000000000002E-4</v>
      </c>
      <c r="C742" s="1">
        <v>-2.9999999999999998E-15</v>
      </c>
    </row>
    <row r="743" spans="1:3" x14ac:dyDescent="0.3">
      <c r="A743">
        <v>-66</v>
      </c>
      <c r="B743">
        <v>-2.4413899999999999E-4</v>
      </c>
      <c r="C743" s="1">
        <v>2.3999999999999999E-14</v>
      </c>
    </row>
    <row r="744" spans="1:3" x14ac:dyDescent="0.3">
      <c r="A744">
        <v>-65</v>
      </c>
      <c r="B744">
        <v>-2.4384499999999999E-4</v>
      </c>
      <c r="C744" s="1">
        <v>8.0000000000000006E-15</v>
      </c>
    </row>
    <row r="745" spans="1:3" x14ac:dyDescent="0.3">
      <c r="A745">
        <v>-64</v>
      </c>
      <c r="B745">
        <v>-2.4357900000000001E-4</v>
      </c>
      <c r="C745" s="1">
        <v>2.9999999999999998E-15</v>
      </c>
    </row>
    <row r="746" spans="1:3" x14ac:dyDescent="0.3">
      <c r="A746">
        <v>-63</v>
      </c>
      <c r="B746">
        <v>-2.4328300000000001E-4</v>
      </c>
      <c r="C746" s="1">
        <v>1E-14</v>
      </c>
    </row>
    <row r="747" spans="1:3" x14ac:dyDescent="0.3">
      <c r="A747">
        <v>-62</v>
      </c>
      <c r="B747">
        <v>-2.4297399999999999E-4</v>
      </c>
      <c r="C747" s="1">
        <v>1.6000000000000001E-14</v>
      </c>
    </row>
    <row r="748" spans="1:3" x14ac:dyDescent="0.3">
      <c r="A748">
        <v>-61</v>
      </c>
      <c r="B748">
        <v>-2.42613E-4</v>
      </c>
      <c r="C748" s="1">
        <v>8.0000000000000006E-15</v>
      </c>
    </row>
    <row r="749" spans="1:3" x14ac:dyDescent="0.3">
      <c r="A749">
        <v>-60</v>
      </c>
      <c r="B749">
        <v>-2.4228800000000001E-4</v>
      </c>
      <c r="C749" s="1">
        <v>-5.9999999999999997E-15</v>
      </c>
    </row>
    <row r="750" spans="1:3" x14ac:dyDescent="0.3">
      <c r="A750">
        <v>-59</v>
      </c>
      <c r="B750">
        <v>-2.41936E-4</v>
      </c>
      <c r="C750" s="1">
        <v>2.2000000000000001E-14</v>
      </c>
    </row>
    <row r="751" spans="1:3" x14ac:dyDescent="0.3">
      <c r="A751">
        <v>-58</v>
      </c>
      <c r="B751">
        <v>-2.4153999999999999E-4</v>
      </c>
      <c r="C751" s="1">
        <v>-2E-14</v>
      </c>
    </row>
    <row r="752" spans="1:3" x14ac:dyDescent="0.3">
      <c r="A752">
        <v>-57</v>
      </c>
      <c r="B752">
        <v>-2.4119000000000001E-4</v>
      </c>
      <c r="C752" s="1">
        <v>-1.9000000000000001E-14</v>
      </c>
    </row>
    <row r="753" spans="1:3" x14ac:dyDescent="0.3">
      <c r="A753">
        <v>-56</v>
      </c>
      <c r="B753">
        <v>-2.4068700000000001E-4</v>
      </c>
      <c r="C753" s="1">
        <v>2.6999999999999999E-14</v>
      </c>
    </row>
    <row r="754" spans="1:3" x14ac:dyDescent="0.3">
      <c r="A754">
        <v>-55</v>
      </c>
      <c r="B754">
        <v>-2.4015899999999999E-4</v>
      </c>
      <c r="C754" s="1">
        <v>-8.0000000000000006E-15</v>
      </c>
    </row>
    <row r="755" spans="1:3" x14ac:dyDescent="0.3">
      <c r="A755">
        <v>-54</v>
      </c>
      <c r="B755">
        <v>-2.3973500000000001E-4</v>
      </c>
      <c r="C755" s="1">
        <v>-1.7E-14</v>
      </c>
    </row>
    <row r="756" spans="1:3" x14ac:dyDescent="0.3">
      <c r="A756">
        <v>-53</v>
      </c>
      <c r="B756">
        <v>-2.39144E-4</v>
      </c>
      <c r="C756" s="1">
        <v>2.9999999999999998E-15</v>
      </c>
    </row>
    <row r="757" spans="1:3" x14ac:dyDescent="0.3">
      <c r="A757">
        <v>-52</v>
      </c>
      <c r="B757">
        <v>-2.386E-4</v>
      </c>
      <c r="C757" s="1">
        <v>2.9999999999999998E-15</v>
      </c>
    </row>
    <row r="758" spans="1:3" x14ac:dyDescent="0.3">
      <c r="A758">
        <v>-51</v>
      </c>
      <c r="B758">
        <v>-2.37913E-4</v>
      </c>
      <c r="C758" s="1">
        <v>7.0000000000000001E-15</v>
      </c>
    </row>
    <row r="759" spans="1:3" x14ac:dyDescent="0.3">
      <c r="A759">
        <v>-50</v>
      </c>
      <c r="B759">
        <v>-2.37273E-4</v>
      </c>
      <c r="C759" s="1">
        <v>-2.0000000000000002E-15</v>
      </c>
    </row>
    <row r="760" spans="1:3" x14ac:dyDescent="0.3">
      <c r="A760">
        <v>-49</v>
      </c>
      <c r="B760">
        <v>-2.3647499999999999E-4</v>
      </c>
      <c r="C760" s="1">
        <v>-1E-14</v>
      </c>
    </row>
    <row r="761" spans="1:3" x14ac:dyDescent="0.3">
      <c r="A761">
        <v>-48</v>
      </c>
      <c r="B761">
        <v>-2.3562400000000001E-4</v>
      </c>
      <c r="C761" s="1">
        <v>1E-14</v>
      </c>
    </row>
    <row r="762" spans="1:3" x14ac:dyDescent="0.3">
      <c r="A762">
        <v>-47</v>
      </c>
      <c r="B762">
        <v>-2.3470199999999999E-4</v>
      </c>
      <c r="C762" s="1">
        <v>1.9000000000000001E-14</v>
      </c>
    </row>
    <row r="763" spans="1:3" x14ac:dyDescent="0.3">
      <c r="A763">
        <v>-46</v>
      </c>
      <c r="B763">
        <v>-2.3364300000000001E-4</v>
      </c>
      <c r="C763" s="1">
        <v>0</v>
      </c>
    </row>
    <row r="764" spans="1:3" x14ac:dyDescent="0.3">
      <c r="A764">
        <v>-45</v>
      </c>
      <c r="B764">
        <v>-2.3254100000000001E-4</v>
      </c>
      <c r="C764" s="1">
        <v>-8.0000000000000006E-15</v>
      </c>
    </row>
    <row r="765" spans="1:3" x14ac:dyDescent="0.3">
      <c r="A765">
        <v>-44</v>
      </c>
      <c r="B765">
        <v>-2.3130700000000001E-4</v>
      </c>
      <c r="C765" s="1">
        <v>-8.0000000000000006E-15</v>
      </c>
    </row>
    <row r="766" spans="1:3" x14ac:dyDescent="0.3">
      <c r="A766">
        <v>-43</v>
      </c>
      <c r="B766">
        <v>-2.2996E-4</v>
      </c>
      <c r="C766" s="1">
        <v>-2.6999999999999999E-14</v>
      </c>
    </row>
    <row r="767" spans="1:3" x14ac:dyDescent="0.3">
      <c r="A767">
        <v>-42</v>
      </c>
      <c r="B767">
        <v>-2.28392E-4</v>
      </c>
      <c r="C767" s="1">
        <v>-1.3E-14</v>
      </c>
    </row>
    <row r="768" spans="1:3" x14ac:dyDescent="0.3">
      <c r="A768">
        <v>-41</v>
      </c>
      <c r="B768">
        <v>-2.26763E-4</v>
      </c>
      <c r="C768" s="1">
        <v>2.2000000000000001E-14</v>
      </c>
    </row>
    <row r="769" spans="1:3" x14ac:dyDescent="0.3">
      <c r="A769">
        <v>-40</v>
      </c>
      <c r="B769">
        <v>-2.2506699999999999E-4</v>
      </c>
      <c r="C769" s="1">
        <v>1.1E-14</v>
      </c>
    </row>
    <row r="770" spans="1:3" x14ac:dyDescent="0.3">
      <c r="A770">
        <v>-39</v>
      </c>
      <c r="B770">
        <v>-2.23067E-4</v>
      </c>
      <c r="C770" s="1">
        <v>-3.1E-14</v>
      </c>
    </row>
    <row r="771" spans="1:3" x14ac:dyDescent="0.3">
      <c r="A771">
        <v>-38</v>
      </c>
      <c r="B771">
        <v>-2.2095400000000001E-4</v>
      </c>
      <c r="C771" s="1">
        <v>-8.9999999999999995E-15</v>
      </c>
    </row>
    <row r="772" spans="1:3" x14ac:dyDescent="0.3">
      <c r="A772">
        <v>-37</v>
      </c>
      <c r="B772">
        <v>-2.1861600000000001E-4</v>
      </c>
      <c r="C772" s="1">
        <v>2.3E-14</v>
      </c>
    </row>
    <row r="773" spans="1:3" x14ac:dyDescent="0.3">
      <c r="A773">
        <v>-36</v>
      </c>
      <c r="B773">
        <v>-2.1618000000000001E-4</v>
      </c>
      <c r="C773" s="1">
        <v>-4.0000000000000003E-15</v>
      </c>
    </row>
    <row r="774" spans="1:3" x14ac:dyDescent="0.3">
      <c r="A774">
        <v>-35</v>
      </c>
      <c r="B774">
        <v>-2.1346000000000001E-4</v>
      </c>
      <c r="C774" s="1">
        <v>-5.9999999999999997E-15</v>
      </c>
    </row>
    <row r="775" spans="1:3" x14ac:dyDescent="0.3">
      <c r="A775">
        <v>-34</v>
      </c>
      <c r="B775">
        <v>-2.1062699999999999E-4</v>
      </c>
      <c r="C775" s="1">
        <v>-4.0000000000000003E-15</v>
      </c>
    </row>
    <row r="776" spans="1:3" x14ac:dyDescent="0.3">
      <c r="A776">
        <v>-33</v>
      </c>
      <c r="B776">
        <v>-2.07462E-4</v>
      </c>
      <c r="C776" s="1">
        <v>3.5000000000000002E-14</v>
      </c>
    </row>
    <row r="777" spans="1:3" x14ac:dyDescent="0.3">
      <c r="A777">
        <v>-32</v>
      </c>
      <c r="B777">
        <v>-2.0407699999999999E-4</v>
      </c>
      <c r="C777" s="1">
        <v>1.9000000000000001E-14</v>
      </c>
    </row>
    <row r="778" spans="1:3" x14ac:dyDescent="0.3">
      <c r="A778">
        <v>-31</v>
      </c>
      <c r="B778">
        <v>-2.0055E-4</v>
      </c>
      <c r="C778" s="1">
        <v>-1.1999999999999999E-14</v>
      </c>
    </row>
    <row r="779" spans="1:3" x14ac:dyDescent="0.3">
      <c r="A779">
        <v>-30</v>
      </c>
      <c r="B779">
        <v>-1.9672E-4</v>
      </c>
      <c r="C779" s="1">
        <v>-1.7E-14</v>
      </c>
    </row>
    <row r="780" spans="1:3" x14ac:dyDescent="0.3">
      <c r="A780">
        <v>-29</v>
      </c>
      <c r="B780">
        <v>-1.9271499999999999E-4</v>
      </c>
      <c r="C780" s="1">
        <v>-4.4000000000000002E-14</v>
      </c>
    </row>
    <row r="781" spans="1:3" x14ac:dyDescent="0.3">
      <c r="A781">
        <v>-28</v>
      </c>
      <c r="B781">
        <v>-1.8836999999999999E-4</v>
      </c>
      <c r="C781" s="1">
        <v>1.9000000000000001E-14</v>
      </c>
    </row>
    <row r="782" spans="1:3" x14ac:dyDescent="0.3">
      <c r="A782">
        <v>-27</v>
      </c>
      <c r="B782">
        <v>-1.83826E-4</v>
      </c>
      <c r="C782" s="1">
        <v>1E-14</v>
      </c>
    </row>
    <row r="783" spans="1:3" x14ac:dyDescent="0.3">
      <c r="A783">
        <v>-26</v>
      </c>
      <c r="B783">
        <v>-1.7906399999999999E-4</v>
      </c>
      <c r="C783" s="1">
        <v>2.0000000000000002E-15</v>
      </c>
    </row>
    <row r="784" spans="1:3" x14ac:dyDescent="0.3">
      <c r="A784">
        <v>-25</v>
      </c>
      <c r="B784">
        <v>-1.7399099999999999E-4</v>
      </c>
      <c r="C784" s="1">
        <v>2.3999999999999999E-14</v>
      </c>
    </row>
    <row r="785" spans="1:3" x14ac:dyDescent="0.3">
      <c r="A785">
        <v>-24</v>
      </c>
      <c r="B785">
        <v>-1.6873100000000001E-4</v>
      </c>
      <c r="C785" s="1">
        <v>-8.9999999999999995E-15</v>
      </c>
    </row>
    <row r="786" spans="1:3" x14ac:dyDescent="0.3">
      <c r="A786">
        <v>-23</v>
      </c>
      <c r="B786">
        <v>-1.6317E-4</v>
      </c>
      <c r="C786" s="1">
        <v>8.0000000000000006E-15</v>
      </c>
    </row>
    <row r="787" spans="1:3" x14ac:dyDescent="0.3">
      <c r="A787">
        <v>-22</v>
      </c>
      <c r="B787">
        <v>-1.5739700000000001E-4</v>
      </c>
      <c r="C787" s="1">
        <v>2.9000000000000003E-14</v>
      </c>
    </row>
    <row r="788" spans="1:3" x14ac:dyDescent="0.3">
      <c r="A788">
        <v>-21</v>
      </c>
      <c r="B788">
        <v>-1.5135800000000001E-4</v>
      </c>
      <c r="C788" s="1">
        <v>-2.3999999999999999E-14</v>
      </c>
    </row>
    <row r="789" spans="1:3" x14ac:dyDescent="0.3">
      <c r="A789">
        <v>-20</v>
      </c>
      <c r="B789">
        <v>-1.4510599999999999E-4</v>
      </c>
      <c r="C789" s="1">
        <v>1.1E-14</v>
      </c>
    </row>
    <row r="790" spans="1:3" x14ac:dyDescent="0.3">
      <c r="A790">
        <v>-19</v>
      </c>
      <c r="B790">
        <v>-1.3865500000000001E-4</v>
      </c>
      <c r="C790" s="1">
        <v>2.9999999999999998E-15</v>
      </c>
    </row>
    <row r="791" spans="1:3" x14ac:dyDescent="0.3">
      <c r="A791">
        <v>-18</v>
      </c>
      <c r="B791">
        <v>-1.3192799999999999E-4</v>
      </c>
      <c r="C791" s="1">
        <v>8.0000000000000006E-15</v>
      </c>
    </row>
    <row r="792" spans="1:3" x14ac:dyDescent="0.3">
      <c r="A792">
        <v>-17</v>
      </c>
      <c r="B792">
        <v>-1.25043E-4</v>
      </c>
      <c r="C792" s="1">
        <v>2.9999999999999998E-15</v>
      </c>
    </row>
    <row r="793" spans="1:3" x14ac:dyDescent="0.3">
      <c r="A793">
        <v>-16</v>
      </c>
      <c r="B793">
        <v>-1.17897E-4</v>
      </c>
      <c r="C793" s="1">
        <v>-1.1E-14</v>
      </c>
    </row>
    <row r="794" spans="1:3" x14ac:dyDescent="0.3">
      <c r="A794">
        <v>-15</v>
      </c>
      <c r="B794">
        <v>-1.1059400000000001E-4</v>
      </c>
      <c r="C794" s="1">
        <v>1.9000000000000001E-14</v>
      </c>
    </row>
    <row r="795" spans="1:3" x14ac:dyDescent="0.3">
      <c r="A795">
        <v>-14</v>
      </c>
      <c r="B795">
        <v>-1.03148E-4</v>
      </c>
      <c r="C795" s="1">
        <v>1.6000000000000001E-14</v>
      </c>
    </row>
    <row r="796" spans="1:3" x14ac:dyDescent="0.3">
      <c r="A796">
        <v>-13</v>
      </c>
      <c r="B796" s="1">
        <v>-9.5505400000000002E-5</v>
      </c>
      <c r="C796" s="1">
        <v>2.0999999999999999E-14</v>
      </c>
    </row>
    <row r="797" spans="1:3" x14ac:dyDescent="0.3">
      <c r="A797">
        <v>-12</v>
      </c>
      <c r="B797" s="1">
        <v>-8.7776799999999996E-5</v>
      </c>
      <c r="C797" s="1">
        <v>1.1999999999999999E-14</v>
      </c>
    </row>
    <row r="798" spans="1:3" x14ac:dyDescent="0.3">
      <c r="A798">
        <v>-11</v>
      </c>
      <c r="B798" s="1">
        <v>-7.99447E-5</v>
      </c>
      <c r="C798" s="1">
        <v>3.2999999999999998E-14</v>
      </c>
    </row>
    <row r="799" spans="1:3" x14ac:dyDescent="0.3">
      <c r="A799">
        <v>-10</v>
      </c>
      <c r="B799" s="1">
        <v>-7.1962800000000002E-5</v>
      </c>
      <c r="C799" s="1">
        <v>-1.0000000000000001E-15</v>
      </c>
    </row>
    <row r="800" spans="1:3" x14ac:dyDescent="0.3">
      <c r="A800">
        <v>-9</v>
      </c>
      <c r="B800" s="1">
        <v>-6.3997000000000004E-5</v>
      </c>
      <c r="C800" s="1">
        <v>3.1E-14</v>
      </c>
    </row>
    <row r="801" spans="1:3" x14ac:dyDescent="0.3">
      <c r="A801">
        <v>-8</v>
      </c>
      <c r="B801" s="1">
        <v>-5.5984099999999998E-5</v>
      </c>
      <c r="C801" s="1">
        <v>1.1E-14</v>
      </c>
    </row>
    <row r="802" spans="1:3" x14ac:dyDescent="0.3">
      <c r="A802">
        <v>-7</v>
      </c>
      <c r="B802" s="1">
        <v>-4.7968900000000001E-5</v>
      </c>
      <c r="C802" s="1">
        <v>1.4999999999999999E-14</v>
      </c>
    </row>
    <row r="803" spans="1:3" x14ac:dyDescent="0.3">
      <c r="A803">
        <v>-6</v>
      </c>
      <c r="B803" s="1">
        <v>-3.99891E-5</v>
      </c>
      <c r="C803" s="1">
        <v>3.1E-14</v>
      </c>
    </row>
    <row r="804" spans="1:3" x14ac:dyDescent="0.3">
      <c r="A804">
        <v>-5</v>
      </c>
      <c r="B804" s="1">
        <v>-3.2150300000000003E-5</v>
      </c>
      <c r="C804" s="1">
        <v>5.9999999999999997E-15</v>
      </c>
    </row>
    <row r="805" spans="1:3" x14ac:dyDescent="0.3">
      <c r="A805">
        <v>-4</v>
      </c>
      <c r="B805" s="1">
        <v>-2.4499500000000002E-5</v>
      </c>
      <c r="C805" s="1">
        <v>0</v>
      </c>
    </row>
    <row r="806" spans="1:3" x14ac:dyDescent="0.3">
      <c r="A806">
        <v>-3</v>
      </c>
      <c r="B806" s="1">
        <v>-1.7125500000000001E-5</v>
      </c>
      <c r="C806" s="1">
        <v>1.4999999999999999E-14</v>
      </c>
    </row>
    <row r="807" spans="1:3" x14ac:dyDescent="0.3">
      <c r="A807">
        <v>-2</v>
      </c>
      <c r="B807" s="1">
        <v>-1.02037E-5</v>
      </c>
      <c r="C807" s="1">
        <v>3.8999999999999998E-14</v>
      </c>
    </row>
    <row r="808" spans="1:3" x14ac:dyDescent="0.3">
      <c r="A808">
        <v>-1</v>
      </c>
      <c r="B808" s="1">
        <v>-3.9177499999999999E-6</v>
      </c>
      <c r="C808" s="1">
        <v>4.4000000000000002E-14</v>
      </c>
    </row>
    <row r="809" spans="1:3" x14ac:dyDescent="0.3">
      <c r="A809">
        <v>0</v>
      </c>
      <c r="B809" s="1">
        <v>1.4705900000000001E-6</v>
      </c>
      <c r="C809" s="1">
        <v>3.2000000000000002E-14</v>
      </c>
    </row>
    <row r="810" spans="1:3" x14ac:dyDescent="0.3">
      <c r="A810">
        <v>0</v>
      </c>
      <c r="B810" s="1">
        <v>4.1159400000000001E-6</v>
      </c>
      <c r="C810" s="1">
        <v>9.7699999999999998E-13</v>
      </c>
    </row>
    <row r="811" spans="1:3" x14ac:dyDescent="0.3">
      <c r="A811">
        <v>-1</v>
      </c>
      <c r="B811" s="1">
        <v>-5.0177299999999998E-6</v>
      </c>
      <c r="C811" s="1">
        <v>5.6500000000000002E-13</v>
      </c>
    </row>
    <row r="812" spans="1:3" x14ac:dyDescent="0.3">
      <c r="A812">
        <v>-2</v>
      </c>
      <c r="B812" s="1">
        <v>-1.5552900000000001E-5</v>
      </c>
      <c r="C812" s="1">
        <v>2.97E-13</v>
      </c>
    </row>
    <row r="813" spans="1:3" x14ac:dyDescent="0.3">
      <c r="A813">
        <v>-3</v>
      </c>
      <c r="B813" s="1">
        <v>-2.7274600000000001E-5</v>
      </c>
      <c r="C813" s="1">
        <v>2.3200000000000002E-13</v>
      </c>
    </row>
    <row r="814" spans="1:3" x14ac:dyDescent="0.3">
      <c r="A814">
        <v>-4</v>
      </c>
      <c r="B814" s="1">
        <v>-3.9894500000000002E-5</v>
      </c>
      <c r="C814" s="1">
        <v>1.8599999999999999E-13</v>
      </c>
    </row>
    <row r="815" spans="1:3" x14ac:dyDescent="0.3">
      <c r="A815">
        <v>-5</v>
      </c>
      <c r="B815" s="1">
        <v>-5.3051599999999999E-5</v>
      </c>
      <c r="C815" s="1">
        <v>1.2900000000000001E-13</v>
      </c>
    </row>
    <row r="816" spans="1:3" x14ac:dyDescent="0.3">
      <c r="A816">
        <v>-6</v>
      </c>
      <c r="B816" s="1">
        <v>-6.6678400000000002E-5</v>
      </c>
      <c r="C816" s="1">
        <v>1.3899999999999999E-13</v>
      </c>
    </row>
    <row r="817" spans="1:3" x14ac:dyDescent="0.3">
      <c r="A817">
        <v>-7</v>
      </c>
      <c r="B817" s="1">
        <v>-8.0705799999999996E-5</v>
      </c>
      <c r="C817" s="1">
        <v>1.04E-13</v>
      </c>
    </row>
    <row r="818" spans="1:3" x14ac:dyDescent="0.3">
      <c r="A818">
        <v>-8</v>
      </c>
      <c r="B818" s="1">
        <v>-9.4903500000000004E-5</v>
      </c>
      <c r="C818" s="1">
        <v>6.4000000000000005E-14</v>
      </c>
    </row>
    <row r="819" spans="1:3" x14ac:dyDescent="0.3">
      <c r="A819">
        <v>-9</v>
      </c>
      <c r="B819">
        <v>-1.093132E-4</v>
      </c>
      <c r="C819" s="1">
        <v>4.3E-14</v>
      </c>
    </row>
    <row r="820" spans="1:3" x14ac:dyDescent="0.3">
      <c r="A820">
        <v>-10</v>
      </c>
      <c r="B820">
        <v>-1.23724E-4</v>
      </c>
      <c r="C820" s="1">
        <v>4.3E-14</v>
      </c>
    </row>
    <row r="821" spans="1:3" x14ac:dyDescent="0.3">
      <c r="A821">
        <v>-11</v>
      </c>
      <c r="B821">
        <v>-1.3834900000000001E-4</v>
      </c>
      <c r="C821" s="1">
        <v>3.5000000000000002E-14</v>
      </c>
    </row>
    <row r="822" spans="1:3" x14ac:dyDescent="0.3">
      <c r="A822">
        <v>-12</v>
      </c>
      <c r="B822">
        <v>-1.5291299999999999E-4</v>
      </c>
      <c r="C822" s="1">
        <v>4.7999999999999997E-14</v>
      </c>
    </row>
    <row r="823" spans="1:3" x14ac:dyDescent="0.3">
      <c r="A823">
        <v>-13</v>
      </c>
      <c r="B823">
        <v>-1.67589E-4</v>
      </c>
      <c r="C823" s="1">
        <v>4.4000000000000002E-14</v>
      </c>
    </row>
    <row r="824" spans="1:3" x14ac:dyDescent="0.3">
      <c r="A824">
        <v>-14</v>
      </c>
      <c r="B824">
        <v>-1.82163E-4</v>
      </c>
      <c r="C824" s="1">
        <v>8.0000000000000006E-15</v>
      </c>
    </row>
    <row r="825" spans="1:3" x14ac:dyDescent="0.3">
      <c r="A825">
        <v>-15</v>
      </c>
      <c r="B825">
        <v>-1.9669699999999999E-4</v>
      </c>
      <c r="C825" s="1">
        <v>-8.0000000000000006E-15</v>
      </c>
    </row>
    <row r="826" spans="1:3" x14ac:dyDescent="0.3">
      <c r="A826">
        <v>-16</v>
      </c>
      <c r="B826">
        <v>-2.11101E-4</v>
      </c>
      <c r="C826" s="1">
        <v>3.5000000000000002E-14</v>
      </c>
    </row>
    <row r="827" spans="1:3" x14ac:dyDescent="0.3">
      <c r="A827">
        <v>-17</v>
      </c>
      <c r="B827">
        <v>-2.2556599999999999E-4</v>
      </c>
      <c r="C827" s="1">
        <v>2.3999999999999999E-14</v>
      </c>
    </row>
    <row r="828" spans="1:3" x14ac:dyDescent="0.3">
      <c r="A828">
        <v>-18</v>
      </c>
      <c r="B828">
        <v>-2.3972300000000001E-4</v>
      </c>
      <c r="C828" s="1">
        <v>1E-14</v>
      </c>
    </row>
    <row r="829" spans="1:3" x14ac:dyDescent="0.3">
      <c r="A829">
        <v>-19</v>
      </c>
      <c r="B829">
        <v>-2.53739E-4</v>
      </c>
      <c r="C829" s="1">
        <v>1.9000000000000001E-14</v>
      </c>
    </row>
    <row r="830" spans="1:3" x14ac:dyDescent="0.3">
      <c r="A830">
        <v>-20</v>
      </c>
      <c r="B830">
        <v>-2.6765900000000001E-4</v>
      </c>
      <c r="C830" s="1">
        <v>-5E-15</v>
      </c>
    </row>
    <row r="831" spans="1:3" x14ac:dyDescent="0.3">
      <c r="A831">
        <v>-21</v>
      </c>
      <c r="B831">
        <v>-2.8133999999999999E-4</v>
      </c>
      <c r="C831" s="1">
        <v>1.4999999999999999E-14</v>
      </c>
    </row>
    <row r="832" spans="1:3" x14ac:dyDescent="0.3">
      <c r="A832">
        <v>-22</v>
      </c>
      <c r="B832">
        <v>-2.9484999999999998E-4</v>
      </c>
      <c r="C832" s="1">
        <v>2.6999999999999999E-14</v>
      </c>
    </row>
    <row r="833" spans="1:3" x14ac:dyDescent="0.3">
      <c r="A833">
        <v>-23</v>
      </c>
      <c r="B833">
        <v>-3.0824200000000002E-4</v>
      </c>
      <c r="C833" s="1">
        <v>8.0000000000000006E-15</v>
      </c>
    </row>
    <row r="834" spans="1:3" x14ac:dyDescent="0.3">
      <c r="A834">
        <v>-24</v>
      </c>
      <c r="B834">
        <v>-3.2129400000000002E-4</v>
      </c>
      <c r="C834" s="1">
        <v>8.9999999999999995E-15</v>
      </c>
    </row>
    <row r="835" spans="1:3" x14ac:dyDescent="0.3">
      <c r="A835">
        <v>-25</v>
      </c>
      <c r="B835">
        <v>-3.3418199999999998E-4</v>
      </c>
      <c r="C835" s="1">
        <v>-1.7E-14</v>
      </c>
    </row>
    <row r="836" spans="1:3" x14ac:dyDescent="0.3">
      <c r="A836">
        <v>-26</v>
      </c>
      <c r="B836">
        <v>-3.4678900000000002E-4</v>
      </c>
      <c r="C836" s="1">
        <v>1.1E-14</v>
      </c>
    </row>
    <row r="837" spans="1:3" x14ac:dyDescent="0.3">
      <c r="A837">
        <v>-27</v>
      </c>
      <c r="B837">
        <v>-3.5920199999999998E-4</v>
      </c>
      <c r="C837" s="1">
        <v>-2.9999999999999998E-15</v>
      </c>
    </row>
    <row r="838" spans="1:3" x14ac:dyDescent="0.3">
      <c r="A838">
        <v>-28</v>
      </c>
      <c r="B838">
        <v>-3.71233E-4</v>
      </c>
      <c r="C838" s="1">
        <v>2.0000000000000002E-15</v>
      </c>
    </row>
    <row r="839" spans="1:3" x14ac:dyDescent="0.3">
      <c r="A839">
        <v>-29</v>
      </c>
      <c r="B839">
        <v>-3.8308E-4</v>
      </c>
      <c r="C839" s="1">
        <v>-1.0000000000000001E-15</v>
      </c>
    </row>
    <row r="840" spans="1:3" x14ac:dyDescent="0.3">
      <c r="A840">
        <v>-30</v>
      </c>
      <c r="B840">
        <v>-3.94504E-4</v>
      </c>
      <c r="C840" s="1">
        <v>8.0000000000000006E-15</v>
      </c>
    </row>
    <row r="841" spans="1:3" x14ac:dyDescent="0.3">
      <c r="A841">
        <v>-31</v>
      </c>
      <c r="B841">
        <v>-4.0571500000000001E-4</v>
      </c>
      <c r="C841" s="1">
        <v>-8.0000000000000006E-15</v>
      </c>
    </row>
    <row r="842" spans="1:3" x14ac:dyDescent="0.3">
      <c r="A842">
        <v>-32</v>
      </c>
      <c r="B842">
        <v>-4.1661600000000002E-4</v>
      </c>
      <c r="C842" s="1">
        <v>-1E-14</v>
      </c>
    </row>
    <row r="843" spans="1:3" x14ac:dyDescent="0.3">
      <c r="A843">
        <v>-33</v>
      </c>
      <c r="B843">
        <v>-4.2724000000000001E-4</v>
      </c>
      <c r="C843" s="1">
        <v>8.9999999999999995E-15</v>
      </c>
    </row>
    <row r="844" spans="1:3" x14ac:dyDescent="0.3">
      <c r="A844">
        <v>-34</v>
      </c>
      <c r="B844">
        <v>-4.3755299999999998E-4</v>
      </c>
      <c r="C844" s="1">
        <v>-1.4999999999999999E-14</v>
      </c>
    </row>
    <row r="845" spans="1:3" x14ac:dyDescent="0.3">
      <c r="A845">
        <v>-35</v>
      </c>
      <c r="B845">
        <v>-4.47491E-4</v>
      </c>
      <c r="C845" s="1">
        <v>-1.4E-14</v>
      </c>
    </row>
    <row r="846" spans="1:3" x14ac:dyDescent="0.3">
      <c r="A846">
        <v>-36</v>
      </c>
      <c r="B846">
        <v>-4.5734999999999998E-4</v>
      </c>
      <c r="C846" s="1">
        <v>-2.6E-14</v>
      </c>
    </row>
    <row r="847" spans="1:3" x14ac:dyDescent="0.3">
      <c r="A847">
        <v>-37</v>
      </c>
      <c r="B847">
        <v>-4.6648300000000001E-4</v>
      </c>
      <c r="C847" s="1">
        <v>-8.9999999999999995E-15</v>
      </c>
    </row>
    <row r="848" spans="1:3" x14ac:dyDescent="0.3">
      <c r="A848">
        <v>-38</v>
      </c>
      <c r="B848">
        <v>-4.75537E-4</v>
      </c>
      <c r="C848" s="1">
        <v>5.9999999999999997E-15</v>
      </c>
    </row>
    <row r="849" spans="1:3" x14ac:dyDescent="0.3">
      <c r="A849">
        <v>-39</v>
      </c>
      <c r="B849">
        <v>-4.8424600000000003E-4</v>
      </c>
      <c r="C849" s="1">
        <v>1.4E-14</v>
      </c>
    </row>
    <row r="850" spans="1:3" x14ac:dyDescent="0.3">
      <c r="A850">
        <v>-40</v>
      </c>
      <c r="B850">
        <v>-4.9269299999999999E-4</v>
      </c>
      <c r="C850" s="1">
        <v>1.0000000000000001E-15</v>
      </c>
    </row>
    <row r="851" spans="1:3" x14ac:dyDescent="0.3">
      <c r="A851">
        <v>-41</v>
      </c>
      <c r="B851">
        <v>-5.0062900000000005E-4</v>
      </c>
      <c r="C851" s="1">
        <v>-4.0000000000000003E-15</v>
      </c>
    </row>
    <row r="852" spans="1:3" x14ac:dyDescent="0.3">
      <c r="A852">
        <v>-42</v>
      </c>
      <c r="B852">
        <v>-5.0823100000000005E-4</v>
      </c>
      <c r="C852" s="1">
        <v>1E-14</v>
      </c>
    </row>
    <row r="853" spans="1:3" x14ac:dyDescent="0.3">
      <c r="A853">
        <v>-43</v>
      </c>
      <c r="B853">
        <v>-5.1546000000000003E-4</v>
      </c>
      <c r="C853" s="1">
        <v>0</v>
      </c>
    </row>
    <row r="854" spans="1:3" x14ac:dyDescent="0.3">
      <c r="A854">
        <v>-44</v>
      </c>
      <c r="B854">
        <v>-5.2246699999999998E-4</v>
      </c>
      <c r="C854" s="1">
        <v>5E-15</v>
      </c>
    </row>
    <row r="855" spans="1:3" x14ac:dyDescent="0.3">
      <c r="A855">
        <v>-45</v>
      </c>
      <c r="B855">
        <v>-5.29182E-4</v>
      </c>
      <c r="C855" s="1">
        <v>-4.0000000000000003E-15</v>
      </c>
    </row>
    <row r="856" spans="1:3" x14ac:dyDescent="0.3">
      <c r="A856">
        <v>-46</v>
      </c>
      <c r="B856">
        <v>-5.3569299999999995E-4</v>
      </c>
      <c r="C856" s="1">
        <v>-1.1E-14</v>
      </c>
    </row>
    <row r="857" spans="1:3" x14ac:dyDescent="0.3">
      <c r="A857">
        <v>-47</v>
      </c>
      <c r="B857">
        <v>-5.4179800000000002E-4</v>
      </c>
      <c r="C857" s="1">
        <v>-8.0000000000000006E-15</v>
      </c>
    </row>
    <row r="858" spans="1:3" x14ac:dyDescent="0.3">
      <c r="A858">
        <v>-48</v>
      </c>
      <c r="B858">
        <v>-5.4751799999999998E-4</v>
      </c>
      <c r="C858" s="1">
        <v>3.5999999999999998E-14</v>
      </c>
    </row>
    <row r="859" spans="1:3" x14ac:dyDescent="0.3">
      <c r="A859">
        <v>-49</v>
      </c>
      <c r="B859">
        <v>-5.53028E-4</v>
      </c>
      <c r="C859" s="1">
        <v>-8.9999999999999995E-15</v>
      </c>
    </row>
    <row r="860" spans="1:3" x14ac:dyDescent="0.3">
      <c r="A860">
        <v>-50</v>
      </c>
      <c r="B860">
        <v>-5.58075E-4</v>
      </c>
      <c r="C860" s="1">
        <v>2.6E-14</v>
      </c>
    </row>
    <row r="861" spans="1:3" x14ac:dyDescent="0.3">
      <c r="A861">
        <v>-51</v>
      </c>
      <c r="B861">
        <v>-5.6289199999999995E-4</v>
      </c>
      <c r="C861" s="1">
        <v>-5E-15</v>
      </c>
    </row>
    <row r="862" spans="1:3" x14ac:dyDescent="0.3">
      <c r="A862">
        <v>-52</v>
      </c>
      <c r="B862">
        <v>-5.6751499999999999E-4</v>
      </c>
      <c r="C862" s="1">
        <v>7.0000000000000001E-15</v>
      </c>
    </row>
    <row r="863" spans="1:3" x14ac:dyDescent="0.3">
      <c r="A863">
        <v>-53</v>
      </c>
      <c r="B863">
        <v>-5.7168400000000004E-4</v>
      </c>
      <c r="C863" s="1">
        <v>-1.6000000000000001E-14</v>
      </c>
    </row>
    <row r="864" spans="1:3" x14ac:dyDescent="0.3">
      <c r="A864">
        <v>-54</v>
      </c>
      <c r="B864">
        <v>-5.7575599999999997E-4</v>
      </c>
      <c r="C864" s="1">
        <v>8.0000000000000006E-15</v>
      </c>
    </row>
    <row r="865" spans="1:3" x14ac:dyDescent="0.3">
      <c r="A865">
        <v>-55</v>
      </c>
      <c r="B865">
        <v>-5.7931400000000004E-4</v>
      </c>
      <c r="C865" s="1">
        <v>-1E-14</v>
      </c>
    </row>
    <row r="866" spans="1:3" x14ac:dyDescent="0.3">
      <c r="A866">
        <v>-56</v>
      </c>
      <c r="B866">
        <v>-5.8277800000000005E-4</v>
      </c>
      <c r="C866" s="1">
        <v>0</v>
      </c>
    </row>
    <row r="867" spans="1:3" x14ac:dyDescent="0.3">
      <c r="A867">
        <v>-57</v>
      </c>
      <c r="B867">
        <v>-5.8590300000000003E-4</v>
      </c>
      <c r="C867" s="1">
        <v>-2.9999999999999998E-15</v>
      </c>
    </row>
    <row r="868" spans="1:3" x14ac:dyDescent="0.3">
      <c r="A868">
        <v>-58</v>
      </c>
      <c r="B868">
        <v>-5.88979E-4</v>
      </c>
      <c r="C868" s="1">
        <v>0</v>
      </c>
    </row>
    <row r="869" spans="1:3" x14ac:dyDescent="0.3">
      <c r="A869">
        <v>-59</v>
      </c>
      <c r="B869">
        <v>-5.9172499999999998E-4</v>
      </c>
      <c r="C869" s="1">
        <v>-1.0000000000000001E-15</v>
      </c>
    </row>
    <row r="870" spans="1:3" x14ac:dyDescent="0.3">
      <c r="A870">
        <v>-60</v>
      </c>
      <c r="B870">
        <v>-5.9421300000000001E-4</v>
      </c>
      <c r="C870" s="1">
        <v>2.3999999999999999E-14</v>
      </c>
    </row>
    <row r="871" spans="1:3" x14ac:dyDescent="0.3">
      <c r="A871">
        <v>-61</v>
      </c>
      <c r="B871">
        <v>-5.9661999999999996E-4</v>
      </c>
      <c r="C871" s="1">
        <v>-8.0000000000000006E-15</v>
      </c>
    </row>
    <row r="872" spans="1:3" x14ac:dyDescent="0.3">
      <c r="A872">
        <v>-62</v>
      </c>
      <c r="B872">
        <v>-5.9867099999999995E-4</v>
      </c>
      <c r="C872" s="1">
        <v>1E-14</v>
      </c>
    </row>
    <row r="873" spans="1:3" x14ac:dyDescent="0.3">
      <c r="A873">
        <v>-63</v>
      </c>
      <c r="B873">
        <v>-6.0057299999999997E-4</v>
      </c>
      <c r="C873" s="1">
        <v>-2.6999999999999999E-14</v>
      </c>
    </row>
    <row r="874" spans="1:3" x14ac:dyDescent="0.3">
      <c r="A874">
        <v>-64</v>
      </c>
      <c r="B874">
        <v>-6.0229700000000001E-4</v>
      </c>
      <c r="C874" s="1">
        <v>-4.0000000000000003E-15</v>
      </c>
    </row>
    <row r="875" spans="1:3" x14ac:dyDescent="0.3">
      <c r="A875">
        <v>-65</v>
      </c>
      <c r="B875">
        <v>-6.0376799999999997E-4</v>
      </c>
      <c r="C875" s="1">
        <v>-8.0000000000000006E-15</v>
      </c>
    </row>
    <row r="876" spans="1:3" x14ac:dyDescent="0.3">
      <c r="A876">
        <v>-66</v>
      </c>
      <c r="B876">
        <v>-6.0538699999999998E-4</v>
      </c>
      <c r="C876" s="1">
        <v>-1.0000000000000001E-15</v>
      </c>
    </row>
    <row r="877" spans="1:3" x14ac:dyDescent="0.3">
      <c r="A877">
        <v>-67</v>
      </c>
      <c r="B877">
        <v>-6.0648199999999998E-4</v>
      </c>
      <c r="C877" s="1">
        <v>2.9999999999999998E-14</v>
      </c>
    </row>
    <row r="878" spans="1:3" x14ac:dyDescent="0.3">
      <c r="A878">
        <v>-68</v>
      </c>
      <c r="B878">
        <v>-6.0783600000000005E-4</v>
      </c>
      <c r="C878" s="1">
        <v>2.9999999999999998E-15</v>
      </c>
    </row>
    <row r="879" spans="1:3" x14ac:dyDescent="0.3">
      <c r="A879">
        <v>-69</v>
      </c>
      <c r="B879">
        <v>-6.0875100000000004E-4</v>
      </c>
      <c r="C879" s="1">
        <v>7.0000000000000001E-15</v>
      </c>
    </row>
    <row r="880" spans="1:3" x14ac:dyDescent="0.3">
      <c r="A880">
        <v>-70</v>
      </c>
      <c r="B880">
        <v>-6.09602E-4</v>
      </c>
      <c r="C880" s="1">
        <v>1.0000000000000001E-15</v>
      </c>
    </row>
    <row r="881" spans="1:3" x14ac:dyDescent="0.3">
      <c r="A881">
        <v>-71</v>
      </c>
      <c r="B881">
        <v>-6.1026899999999998E-4</v>
      </c>
      <c r="C881" s="1">
        <v>2E-14</v>
      </c>
    </row>
    <row r="882" spans="1:3" x14ac:dyDescent="0.3">
      <c r="A882">
        <v>-72</v>
      </c>
      <c r="B882">
        <v>-6.1096200000000005E-4</v>
      </c>
      <c r="C882" s="1">
        <v>-1.7999999999999999E-14</v>
      </c>
    </row>
    <row r="883" spans="1:3" x14ac:dyDescent="0.3">
      <c r="A883">
        <v>-73</v>
      </c>
      <c r="B883">
        <v>-6.11482E-4</v>
      </c>
      <c r="C883" s="1">
        <v>-2.5000000000000001E-14</v>
      </c>
    </row>
    <row r="884" spans="1:3" x14ac:dyDescent="0.3">
      <c r="A884">
        <v>-74</v>
      </c>
      <c r="B884">
        <v>-6.1221500000000005E-4</v>
      </c>
      <c r="C884" s="1">
        <v>2.0000000000000002E-15</v>
      </c>
    </row>
    <row r="885" spans="1:3" x14ac:dyDescent="0.3">
      <c r="A885">
        <v>-75</v>
      </c>
      <c r="B885">
        <v>-6.1285699999999996E-4</v>
      </c>
      <c r="C885" s="1">
        <v>8.9999999999999995E-15</v>
      </c>
    </row>
    <row r="886" spans="1:3" x14ac:dyDescent="0.3">
      <c r="A886">
        <v>-76</v>
      </c>
      <c r="B886">
        <v>-6.1297999999999995E-4</v>
      </c>
      <c r="C886" s="1">
        <v>-5E-15</v>
      </c>
    </row>
    <row r="887" spans="1:3" x14ac:dyDescent="0.3">
      <c r="A887">
        <v>-77</v>
      </c>
      <c r="B887">
        <v>-6.1342299999999998E-4</v>
      </c>
      <c r="C887" s="1">
        <v>-2.0999999999999999E-14</v>
      </c>
    </row>
    <row r="888" spans="1:3" x14ac:dyDescent="0.3">
      <c r="A888">
        <v>-78</v>
      </c>
      <c r="B888">
        <v>-6.1377399999999998E-4</v>
      </c>
      <c r="C888" s="1">
        <v>-2.9999999999999998E-15</v>
      </c>
    </row>
    <row r="889" spans="1:3" x14ac:dyDescent="0.3">
      <c r="A889">
        <v>-79</v>
      </c>
      <c r="B889">
        <v>-6.1426899999999997E-4</v>
      </c>
      <c r="C889" s="1">
        <v>-1.7E-14</v>
      </c>
    </row>
    <row r="890" spans="1:3" x14ac:dyDescent="0.3">
      <c r="A890">
        <v>-80</v>
      </c>
      <c r="B890">
        <v>-6.1453500000000004E-4</v>
      </c>
      <c r="C890" s="1">
        <v>-1.4E-14</v>
      </c>
    </row>
    <row r="891" spans="1:3" x14ac:dyDescent="0.3">
      <c r="A891">
        <v>-81</v>
      </c>
      <c r="B891">
        <v>-6.1491599999999997E-4</v>
      </c>
      <c r="C891" s="1">
        <v>-2E-14</v>
      </c>
    </row>
    <row r="892" spans="1:3" x14ac:dyDescent="0.3">
      <c r="A892">
        <v>-82</v>
      </c>
      <c r="B892">
        <v>-6.1508899999999998E-4</v>
      </c>
      <c r="C892" s="1">
        <v>-2.3E-14</v>
      </c>
    </row>
    <row r="893" spans="1:3" x14ac:dyDescent="0.3">
      <c r="A893">
        <v>-83</v>
      </c>
      <c r="B893">
        <v>-6.1535400000000003E-4</v>
      </c>
      <c r="C893" s="1">
        <v>1.3E-14</v>
      </c>
    </row>
    <row r="894" spans="1:3" x14ac:dyDescent="0.3">
      <c r="A894">
        <v>-84</v>
      </c>
      <c r="B894">
        <v>-6.1556899999999995E-4</v>
      </c>
      <c r="C894" s="1">
        <v>-1.1E-14</v>
      </c>
    </row>
    <row r="895" spans="1:3" x14ac:dyDescent="0.3">
      <c r="A895">
        <v>-85</v>
      </c>
      <c r="B895">
        <v>-6.1558100000000003E-4</v>
      </c>
      <c r="C895" s="1">
        <v>-2.3E-14</v>
      </c>
    </row>
    <row r="896" spans="1:3" x14ac:dyDescent="0.3">
      <c r="A896">
        <v>-86</v>
      </c>
      <c r="B896">
        <v>-6.1572500000000002E-4</v>
      </c>
      <c r="C896" s="1">
        <v>-8.0000000000000006E-15</v>
      </c>
    </row>
    <row r="897" spans="1:3" x14ac:dyDescent="0.3">
      <c r="A897">
        <v>-87</v>
      </c>
      <c r="B897">
        <v>-6.1590099999999997E-4</v>
      </c>
      <c r="C897" s="1">
        <v>-2.6999999999999999E-14</v>
      </c>
    </row>
    <row r="898" spans="1:3" x14ac:dyDescent="0.3">
      <c r="A898">
        <v>-88</v>
      </c>
      <c r="B898">
        <v>-6.1620800000000003E-4</v>
      </c>
      <c r="C898" s="1">
        <v>1.3E-14</v>
      </c>
    </row>
    <row r="899" spans="1:3" x14ac:dyDescent="0.3">
      <c r="A899">
        <v>-89</v>
      </c>
      <c r="B899">
        <v>-6.1636099999999995E-4</v>
      </c>
      <c r="C899" s="1">
        <v>8.0000000000000006E-15</v>
      </c>
    </row>
    <row r="900" spans="1:3" x14ac:dyDescent="0.3">
      <c r="A900">
        <v>-90</v>
      </c>
      <c r="B900">
        <v>-6.1650699999999997E-4</v>
      </c>
      <c r="C900" s="1">
        <v>-4.0000000000000003E-15</v>
      </c>
    </row>
    <row r="901" spans="1:3" x14ac:dyDescent="0.3">
      <c r="A901">
        <v>-91</v>
      </c>
      <c r="B901">
        <v>-6.1650599999999996E-4</v>
      </c>
      <c r="C901" s="1">
        <v>8.9999999999999995E-15</v>
      </c>
    </row>
    <row r="902" spans="1:3" x14ac:dyDescent="0.3">
      <c r="A902">
        <v>-92</v>
      </c>
      <c r="B902">
        <v>-6.1664800000000002E-4</v>
      </c>
      <c r="C902" s="1">
        <v>-1.4999999999999999E-14</v>
      </c>
    </row>
    <row r="903" spans="1:3" x14ac:dyDescent="0.3">
      <c r="A903">
        <v>-93</v>
      </c>
      <c r="B903">
        <v>-6.1665600000000004E-4</v>
      </c>
      <c r="C903" s="1">
        <v>5.9999999999999997E-15</v>
      </c>
    </row>
    <row r="904" spans="1:3" x14ac:dyDescent="0.3">
      <c r="A904">
        <v>-94</v>
      </c>
      <c r="B904">
        <v>-6.1684700000000001E-4</v>
      </c>
      <c r="C904" s="1">
        <v>-1.1E-14</v>
      </c>
    </row>
    <row r="905" spans="1:3" x14ac:dyDescent="0.3">
      <c r="A905">
        <v>-95</v>
      </c>
      <c r="B905">
        <v>-6.16998E-4</v>
      </c>
      <c r="C905" s="1">
        <v>-1.3E-14</v>
      </c>
    </row>
    <row r="906" spans="1:3" x14ac:dyDescent="0.3">
      <c r="A906">
        <v>-96</v>
      </c>
      <c r="B906">
        <v>-6.1716400000000002E-4</v>
      </c>
      <c r="C906" s="1">
        <v>-2.0999999999999999E-14</v>
      </c>
    </row>
    <row r="907" spans="1:3" x14ac:dyDescent="0.3">
      <c r="A907">
        <v>-97</v>
      </c>
      <c r="B907">
        <v>-6.1732699999999998E-4</v>
      </c>
      <c r="C907" s="1">
        <v>1.1E-14</v>
      </c>
    </row>
    <row r="908" spans="1:3" x14ac:dyDescent="0.3">
      <c r="A908">
        <v>-98</v>
      </c>
      <c r="B908">
        <v>-6.1724499999999999E-4</v>
      </c>
      <c r="C908" s="1">
        <v>-2.0000000000000002E-15</v>
      </c>
    </row>
    <row r="909" spans="1:3" x14ac:dyDescent="0.3">
      <c r="A909">
        <v>-99</v>
      </c>
      <c r="B909">
        <v>-6.1744399999999998E-4</v>
      </c>
      <c r="C909" s="1">
        <v>4E-14</v>
      </c>
    </row>
    <row r="910" spans="1:3" x14ac:dyDescent="0.3">
      <c r="A910">
        <v>-100</v>
      </c>
      <c r="B910">
        <v>-6.1746499999999998E-4</v>
      </c>
      <c r="C910" s="1">
        <v>-1.3E-14</v>
      </c>
    </row>
    <row r="911" spans="1:3" x14ac:dyDescent="0.3">
      <c r="A911">
        <v>-100</v>
      </c>
      <c r="B911">
        <v>-6.1726700000000001E-4</v>
      </c>
      <c r="C911" s="1">
        <v>-8.0000000000000006E-15</v>
      </c>
    </row>
    <row r="912" spans="1:3" x14ac:dyDescent="0.3">
      <c r="A912">
        <v>-99</v>
      </c>
      <c r="B912">
        <v>-6.1648699999999998E-4</v>
      </c>
      <c r="C912" s="1">
        <v>-2.0000000000000002E-15</v>
      </c>
    </row>
    <row r="913" spans="1:3" x14ac:dyDescent="0.3">
      <c r="A913">
        <v>-98</v>
      </c>
      <c r="B913">
        <v>-6.1589200000000005E-4</v>
      </c>
      <c r="C913" s="1">
        <v>1.0000000000000001E-15</v>
      </c>
    </row>
    <row r="914" spans="1:3" x14ac:dyDescent="0.3">
      <c r="A914">
        <v>-97</v>
      </c>
      <c r="B914">
        <v>-6.1504300000000001E-4</v>
      </c>
      <c r="C914" s="1">
        <v>1.3E-14</v>
      </c>
    </row>
    <row r="915" spans="1:3" x14ac:dyDescent="0.3">
      <c r="A915">
        <v>-96</v>
      </c>
      <c r="B915">
        <v>-6.1442300000000001E-4</v>
      </c>
      <c r="C915" s="1">
        <v>-1.6000000000000001E-14</v>
      </c>
    </row>
    <row r="916" spans="1:3" x14ac:dyDescent="0.3">
      <c r="A916">
        <v>-95</v>
      </c>
      <c r="B916">
        <v>-6.1360400000000002E-4</v>
      </c>
      <c r="C916" s="1">
        <v>1.3E-14</v>
      </c>
    </row>
    <row r="917" spans="1:3" x14ac:dyDescent="0.3">
      <c r="A917">
        <v>-94</v>
      </c>
      <c r="B917">
        <v>-6.1278799999999996E-4</v>
      </c>
      <c r="C917" s="1">
        <v>4.0000000000000003E-15</v>
      </c>
    </row>
    <row r="918" spans="1:3" x14ac:dyDescent="0.3">
      <c r="A918">
        <v>-93</v>
      </c>
      <c r="B918">
        <v>-6.1212300000000001E-4</v>
      </c>
      <c r="C918" s="1">
        <v>-8.0000000000000006E-15</v>
      </c>
    </row>
    <row r="919" spans="1:3" x14ac:dyDescent="0.3">
      <c r="A919">
        <v>-92</v>
      </c>
      <c r="B919">
        <v>-6.1146200000000001E-4</v>
      </c>
      <c r="C919" s="1">
        <v>-1.7999999999999999E-14</v>
      </c>
    </row>
    <row r="920" spans="1:3" x14ac:dyDescent="0.3">
      <c r="A920">
        <v>-91</v>
      </c>
      <c r="B920">
        <v>-6.1092899999999996E-4</v>
      </c>
      <c r="C920" s="1">
        <v>-5.9999999999999997E-15</v>
      </c>
    </row>
    <row r="921" spans="1:3" x14ac:dyDescent="0.3">
      <c r="A921">
        <v>-90</v>
      </c>
      <c r="B921">
        <v>-6.1014999999999995E-4</v>
      </c>
      <c r="C921" s="1">
        <v>7.0000000000000001E-15</v>
      </c>
    </row>
    <row r="922" spans="1:3" x14ac:dyDescent="0.3">
      <c r="A922">
        <v>-89</v>
      </c>
      <c r="B922">
        <v>-6.0934599999999998E-4</v>
      </c>
      <c r="C922" s="1">
        <v>-1.7E-14</v>
      </c>
    </row>
    <row r="923" spans="1:3" x14ac:dyDescent="0.3">
      <c r="A923">
        <v>-88</v>
      </c>
      <c r="B923">
        <v>-6.0862799999999995E-4</v>
      </c>
      <c r="C923" s="1">
        <v>8.9999999999999995E-15</v>
      </c>
    </row>
    <row r="924" spans="1:3" x14ac:dyDescent="0.3">
      <c r="A924">
        <v>-87</v>
      </c>
      <c r="B924">
        <v>-6.0777400000000005E-4</v>
      </c>
      <c r="C924" s="1">
        <v>-2.9999999999999998E-14</v>
      </c>
    </row>
    <row r="925" spans="1:3" x14ac:dyDescent="0.3">
      <c r="A925">
        <v>-86</v>
      </c>
      <c r="B925">
        <v>-6.0695200000000001E-4</v>
      </c>
      <c r="C925" s="1">
        <v>2.0000000000000002E-15</v>
      </c>
    </row>
    <row r="926" spans="1:3" x14ac:dyDescent="0.3">
      <c r="A926">
        <v>-85</v>
      </c>
      <c r="B926">
        <v>-6.0613799999999999E-4</v>
      </c>
      <c r="C926" s="1">
        <v>-8.0000000000000006E-15</v>
      </c>
    </row>
    <row r="927" spans="1:3" x14ac:dyDescent="0.3">
      <c r="A927">
        <v>-84</v>
      </c>
      <c r="B927">
        <v>-6.0536200000000002E-4</v>
      </c>
      <c r="C927" s="1">
        <v>-5.9999999999999997E-15</v>
      </c>
    </row>
    <row r="928" spans="1:3" x14ac:dyDescent="0.3">
      <c r="A928">
        <v>-83</v>
      </c>
      <c r="B928">
        <v>-6.0450300000000005E-4</v>
      </c>
      <c r="C928" s="1">
        <v>2.5000000000000001E-14</v>
      </c>
    </row>
    <row r="929" spans="1:3" x14ac:dyDescent="0.3">
      <c r="A929">
        <v>-82</v>
      </c>
      <c r="B929">
        <v>-6.0379900000000002E-4</v>
      </c>
      <c r="C929" s="1">
        <v>-1.1E-14</v>
      </c>
    </row>
    <row r="930" spans="1:3" x14ac:dyDescent="0.3">
      <c r="A930">
        <v>-81</v>
      </c>
      <c r="B930">
        <v>-6.0288699999999998E-4</v>
      </c>
      <c r="C930" s="1">
        <v>-2.3E-14</v>
      </c>
    </row>
    <row r="931" spans="1:3" x14ac:dyDescent="0.3">
      <c r="A931">
        <v>-80</v>
      </c>
      <c r="B931">
        <v>-6.0200800000000001E-4</v>
      </c>
      <c r="C931" s="1">
        <v>2.9999999999999998E-15</v>
      </c>
    </row>
    <row r="932" spans="1:3" x14ac:dyDescent="0.3">
      <c r="A932">
        <v>-79</v>
      </c>
      <c r="B932">
        <v>-6.0107300000000004E-4</v>
      </c>
      <c r="C932" s="1">
        <v>3.7E-14</v>
      </c>
    </row>
    <row r="933" spans="1:3" x14ac:dyDescent="0.3">
      <c r="A933">
        <v>-78</v>
      </c>
      <c r="B933">
        <v>-6.0012100000000001E-4</v>
      </c>
      <c r="C933" s="1">
        <v>-7.0000000000000001E-15</v>
      </c>
    </row>
    <row r="934" spans="1:3" x14ac:dyDescent="0.3">
      <c r="A934">
        <v>-77</v>
      </c>
      <c r="B934">
        <v>-5.9917100000000001E-4</v>
      </c>
      <c r="C934" s="1">
        <v>-1.1E-14</v>
      </c>
    </row>
    <row r="935" spans="1:3" x14ac:dyDescent="0.3">
      <c r="A935">
        <v>-76</v>
      </c>
      <c r="B935">
        <v>-5.9820100000000003E-4</v>
      </c>
      <c r="C935" s="1">
        <v>-8.0000000000000006E-15</v>
      </c>
    </row>
    <row r="936" spans="1:3" x14ac:dyDescent="0.3">
      <c r="A936">
        <v>-75</v>
      </c>
      <c r="B936">
        <v>-5.9710799999999995E-4</v>
      </c>
      <c r="C936" s="1">
        <v>1.0000000000000001E-15</v>
      </c>
    </row>
    <row r="937" spans="1:3" x14ac:dyDescent="0.3">
      <c r="A937">
        <v>-74</v>
      </c>
      <c r="B937">
        <v>-5.9604999999999999E-4</v>
      </c>
      <c r="C937" s="1">
        <v>8.0000000000000006E-15</v>
      </c>
    </row>
    <row r="938" spans="1:3" x14ac:dyDescent="0.3">
      <c r="A938">
        <v>-73</v>
      </c>
      <c r="B938">
        <v>-5.9491500000000001E-4</v>
      </c>
      <c r="C938" s="1">
        <v>-1.0000000000000001E-15</v>
      </c>
    </row>
    <row r="939" spans="1:3" x14ac:dyDescent="0.3">
      <c r="A939">
        <v>-72</v>
      </c>
      <c r="B939">
        <v>-5.9369000000000002E-4</v>
      </c>
      <c r="C939" s="1">
        <v>-1.1999999999999999E-14</v>
      </c>
    </row>
    <row r="940" spans="1:3" x14ac:dyDescent="0.3">
      <c r="A940">
        <v>-71</v>
      </c>
      <c r="B940">
        <v>-5.9236800000000002E-4</v>
      </c>
      <c r="C940" s="1">
        <v>-8.0000000000000006E-15</v>
      </c>
    </row>
    <row r="941" spans="1:3" x14ac:dyDescent="0.3">
      <c r="A941">
        <v>-70</v>
      </c>
      <c r="B941">
        <v>-5.9108999999999995E-4</v>
      </c>
      <c r="C941" s="1">
        <v>-2.9999999999999998E-15</v>
      </c>
    </row>
    <row r="942" spans="1:3" x14ac:dyDescent="0.3">
      <c r="A942">
        <v>-69</v>
      </c>
      <c r="B942">
        <v>-5.8953800000000002E-4</v>
      </c>
      <c r="C942" s="1">
        <v>-1.4999999999999999E-14</v>
      </c>
    </row>
    <row r="943" spans="1:3" x14ac:dyDescent="0.3">
      <c r="A943">
        <v>-68</v>
      </c>
      <c r="B943">
        <v>-5.8797500000000002E-4</v>
      </c>
      <c r="C943" s="1">
        <v>2.9999999999999998E-15</v>
      </c>
    </row>
    <row r="944" spans="1:3" x14ac:dyDescent="0.3">
      <c r="A944">
        <v>-67</v>
      </c>
      <c r="B944">
        <v>-5.86149E-4</v>
      </c>
      <c r="C944" s="1">
        <v>-1.3E-14</v>
      </c>
    </row>
    <row r="945" spans="1:3" x14ac:dyDescent="0.3">
      <c r="A945">
        <v>-66</v>
      </c>
      <c r="B945">
        <v>-5.8440599999999999E-4</v>
      </c>
      <c r="C945" s="1">
        <v>-1.1E-14</v>
      </c>
    </row>
    <row r="946" spans="1:3" x14ac:dyDescent="0.3">
      <c r="A946">
        <v>-65</v>
      </c>
      <c r="B946">
        <v>-5.8252100000000002E-4</v>
      </c>
      <c r="C946" s="1">
        <v>-8.0000000000000006E-15</v>
      </c>
    </row>
    <row r="947" spans="1:3" x14ac:dyDescent="0.3">
      <c r="A947">
        <v>-64</v>
      </c>
      <c r="B947">
        <v>-5.8037099999999999E-4</v>
      </c>
      <c r="C947" s="1">
        <v>-2.5000000000000001E-14</v>
      </c>
    </row>
    <row r="948" spans="1:3" x14ac:dyDescent="0.3">
      <c r="A948">
        <v>-63</v>
      </c>
      <c r="B948">
        <v>-5.78003E-4</v>
      </c>
      <c r="C948" s="1">
        <v>1.7999999999999999E-14</v>
      </c>
    </row>
    <row r="949" spans="1:3" x14ac:dyDescent="0.3">
      <c r="A949">
        <v>-62</v>
      </c>
      <c r="B949">
        <v>-5.7543000000000004E-4</v>
      </c>
      <c r="C949" s="1">
        <v>0</v>
      </c>
    </row>
    <row r="950" spans="1:3" x14ac:dyDescent="0.3">
      <c r="A950">
        <v>-61</v>
      </c>
      <c r="B950">
        <v>-5.7284800000000004E-4</v>
      </c>
      <c r="C950" s="1">
        <v>-1.4999999999999999E-14</v>
      </c>
    </row>
    <row r="951" spans="1:3" x14ac:dyDescent="0.3">
      <c r="A951">
        <v>-60</v>
      </c>
      <c r="B951">
        <v>-5.7006899999999998E-4</v>
      </c>
      <c r="C951" s="1">
        <v>0</v>
      </c>
    </row>
    <row r="952" spans="1:3" x14ac:dyDescent="0.3">
      <c r="A952">
        <v>-59</v>
      </c>
      <c r="B952">
        <v>-5.6696999999999997E-4</v>
      </c>
      <c r="C952" s="1">
        <v>-1.1999999999999999E-14</v>
      </c>
    </row>
    <row r="953" spans="1:3" x14ac:dyDescent="0.3">
      <c r="A953">
        <v>-58</v>
      </c>
      <c r="B953">
        <v>-5.6376899999999999E-4</v>
      </c>
      <c r="C953" s="1">
        <v>-2.9999999999999998E-15</v>
      </c>
    </row>
    <row r="954" spans="1:3" x14ac:dyDescent="0.3">
      <c r="A954">
        <v>-57</v>
      </c>
      <c r="B954">
        <v>-5.6025400000000005E-4</v>
      </c>
      <c r="C954" s="1">
        <v>-2.9999999999999998E-15</v>
      </c>
    </row>
    <row r="955" spans="1:3" x14ac:dyDescent="0.3">
      <c r="A955">
        <v>-56</v>
      </c>
      <c r="B955">
        <v>-5.5653600000000005E-4</v>
      </c>
      <c r="C955" s="1">
        <v>1.7E-14</v>
      </c>
    </row>
    <row r="956" spans="1:3" x14ac:dyDescent="0.3">
      <c r="A956">
        <v>-55</v>
      </c>
      <c r="B956">
        <v>-5.5264400000000003E-4</v>
      </c>
      <c r="C956" s="1">
        <v>-7.0000000000000001E-15</v>
      </c>
    </row>
    <row r="957" spans="1:3" x14ac:dyDescent="0.3">
      <c r="A957">
        <v>-54</v>
      </c>
      <c r="B957">
        <v>-5.4845999999999996E-4</v>
      </c>
      <c r="C957" s="1">
        <v>-5.9999999999999997E-15</v>
      </c>
    </row>
    <row r="958" spans="1:3" x14ac:dyDescent="0.3">
      <c r="A958">
        <v>-53</v>
      </c>
      <c r="B958">
        <v>-5.4398399999999996E-4</v>
      </c>
      <c r="C958" s="1">
        <v>8.9999999999999995E-15</v>
      </c>
    </row>
    <row r="959" spans="1:3" x14ac:dyDescent="0.3">
      <c r="A959">
        <v>-52</v>
      </c>
      <c r="B959">
        <v>-5.3932399999999999E-4</v>
      </c>
      <c r="C959" s="1">
        <v>-1.3E-14</v>
      </c>
    </row>
    <row r="960" spans="1:3" x14ac:dyDescent="0.3">
      <c r="A960">
        <v>-51</v>
      </c>
      <c r="B960">
        <v>-5.3440499999999995E-4</v>
      </c>
      <c r="C960" s="1">
        <v>-2.0999999999999999E-14</v>
      </c>
    </row>
    <row r="961" spans="1:3" x14ac:dyDescent="0.3">
      <c r="A961">
        <v>-50</v>
      </c>
      <c r="B961">
        <v>-5.2914900000000003E-4</v>
      </c>
      <c r="C961" s="1">
        <v>-1.7E-14</v>
      </c>
    </row>
    <row r="962" spans="1:3" x14ac:dyDescent="0.3">
      <c r="A962">
        <v>-49</v>
      </c>
      <c r="B962">
        <v>-5.2378500000000003E-4</v>
      </c>
      <c r="C962" s="1">
        <v>-1.7999999999999999E-14</v>
      </c>
    </row>
    <row r="963" spans="1:3" x14ac:dyDescent="0.3">
      <c r="A963">
        <v>-48</v>
      </c>
      <c r="B963">
        <v>-5.1799500000000004E-4</v>
      </c>
      <c r="C963" s="1">
        <v>-1.6000000000000001E-14</v>
      </c>
    </row>
    <row r="964" spans="1:3" x14ac:dyDescent="0.3">
      <c r="A964">
        <v>-47</v>
      </c>
      <c r="B964">
        <v>-5.1201100000000004E-4</v>
      </c>
      <c r="C964" s="1">
        <v>1.3E-14</v>
      </c>
    </row>
    <row r="965" spans="1:3" x14ac:dyDescent="0.3">
      <c r="A965">
        <v>-46</v>
      </c>
      <c r="B965">
        <v>-5.05763E-4</v>
      </c>
      <c r="C965" s="1">
        <v>2.3E-14</v>
      </c>
    </row>
    <row r="966" spans="1:3" x14ac:dyDescent="0.3">
      <c r="A966">
        <v>-45</v>
      </c>
      <c r="B966">
        <v>-4.9921099999999995E-4</v>
      </c>
      <c r="C966" s="1">
        <v>-2.0000000000000002E-15</v>
      </c>
    </row>
    <row r="967" spans="1:3" x14ac:dyDescent="0.3">
      <c r="A967">
        <v>-44</v>
      </c>
      <c r="B967">
        <v>-4.9221699999999998E-4</v>
      </c>
      <c r="C967" s="1">
        <v>-3.8000000000000002E-14</v>
      </c>
    </row>
    <row r="968" spans="1:3" x14ac:dyDescent="0.3">
      <c r="A968">
        <v>-43</v>
      </c>
      <c r="B968">
        <v>-4.8517599999999998E-4</v>
      </c>
      <c r="C968" s="1">
        <v>-1.0000000000000001E-15</v>
      </c>
    </row>
    <row r="969" spans="1:3" x14ac:dyDescent="0.3">
      <c r="A969">
        <v>-42</v>
      </c>
      <c r="B969">
        <v>-4.7778399999999998E-4</v>
      </c>
      <c r="C969" s="1">
        <v>1.1E-14</v>
      </c>
    </row>
    <row r="970" spans="1:3" x14ac:dyDescent="0.3">
      <c r="A970">
        <v>-41</v>
      </c>
      <c r="B970">
        <v>-4.6998800000000001E-4</v>
      </c>
      <c r="C970" s="1">
        <v>2.3E-14</v>
      </c>
    </row>
    <row r="971" spans="1:3" x14ac:dyDescent="0.3">
      <c r="A971">
        <v>-40</v>
      </c>
      <c r="B971">
        <v>-4.6188099999999998E-4</v>
      </c>
      <c r="C971" s="1">
        <v>-1E-14</v>
      </c>
    </row>
    <row r="972" spans="1:3" x14ac:dyDescent="0.3">
      <c r="A972">
        <v>-39</v>
      </c>
      <c r="B972">
        <v>-4.53561E-4</v>
      </c>
      <c r="C972" s="1">
        <v>-1.3E-14</v>
      </c>
    </row>
    <row r="973" spans="1:3" x14ac:dyDescent="0.3">
      <c r="A973">
        <v>-38</v>
      </c>
      <c r="B973">
        <v>-4.4494400000000001E-4</v>
      </c>
      <c r="C973" s="1">
        <v>8.0000000000000006E-15</v>
      </c>
    </row>
    <row r="974" spans="1:3" x14ac:dyDescent="0.3">
      <c r="A974">
        <v>-37</v>
      </c>
      <c r="B974">
        <v>-4.3595299999999999E-4</v>
      </c>
      <c r="C974" s="1">
        <v>2E-14</v>
      </c>
    </row>
    <row r="975" spans="1:3" x14ac:dyDescent="0.3">
      <c r="A975">
        <v>-36</v>
      </c>
      <c r="B975">
        <v>-4.2676999999999998E-4</v>
      </c>
      <c r="C975" s="1">
        <v>-3.8999999999999998E-14</v>
      </c>
    </row>
    <row r="976" spans="1:3" x14ac:dyDescent="0.3">
      <c r="A976">
        <v>-35</v>
      </c>
      <c r="B976">
        <v>-4.1722800000000001E-4</v>
      </c>
      <c r="C976" s="1">
        <v>2E-14</v>
      </c>
    </row>
    <row r="977" spans="1:3" x14ac:dyDescent="0.3">
      <c r="A977">
        <v>-34</v>
      </c>
      <c r="B977">
        <v>-4.0746100000000002E-4</v>
      </c>
      <c r="C977" s="1">
        <v>8.0000000000000006E-15</v>
      </c>
    </row>
    <row r="978" spans="1:3" x14ac:dyDescent="0.3">
      <c r="A978">
        <v>-33</v>
      </c>
      <c r="B978">
        <v>-3.97375E-4</v>
      </c>
      <c r="C978" s="1">
        <v>-2.6E-14</v>
      </c>
    </row>
    <row r="979" spans="1:3" x14ac:dyDescent="0.3">
      <c r="A979">
        <v>-32</v>
      </c>
      <c r="B979">
        <v>-3.8700399999999998E-4</v>
      </c>
      <c r="C979" s="1">
        <v>-2.0999999999999999E-14</v>
      </c>
    </row>
    <row r="980" spans="1:3" x14ac:dyDescent="0.3">
      <c r="A980">
        <v>-31</v>
      </c>
      <c r="B980">
        <v>-3.7632099999999999E-4</v>
      </c>
      <c r="C980" s="1">
        <v>1.7999999999999999E-14</v>
      </c>
    </row>
    <row r="981" spans="1:3" x14ac:dyDescent="0.3">
      <c r="A981">
        <v>-30</v>
      </c>
      <c r="B981">
        <v>-3.6542200000000001E-4</v>
      </c>
      <c r="C981" s="1">
        <v>-2.9999999999999998E-15</v>
      </c>
    </row>
    <row r="982" spans="1:3" x14ac:dyDescent="0.3">
      <c r="A982">
        <v>-29</v>
      </c>
      <c r="B982">
        <v>-3.5443200000000001E-4</v>
      </c>
      <c r="C982" s="1">
        <v>-4.0000000000000003E-15</v>
      </c>
    </row>
    <row r="983" spans="1:3" x14ac:dyDescent="0.3">
      <c r="A983">
        <v>-28</v>
      </c>
      <c r="B983">
        <v>-3.4302600000000002E-4</v>
      </c>
      <c r="C983" s="1">
        <v>-1.0000000000000001E-15</v>
      </c>
    </row>
    <row r="984" spans="1:3" x14ac:dyDescent="0.3">
      <c r="A984">
        <v>-27</v>
      </c>
      <c r="B984">
        <v>-3.31501E-4</v>
      </c>
      <c r="C984" s="1">
        <v>-2.3999999999999999E-14</v>
      </c>
    </row>
    <row r="985" spans="1:3" x14ac:dyDescent="0.3">
      <c r="A985">
        <v>-26</v>
      </c>
      <c r="B985">
        <v>-3.1968699999999998E-4</v>
      </c>
      <c r="C985" s="1">
        <v>8.0000000000000006E-15</v>
      </c>
    </row>
    <row r="986" spans="1:3" x14ac:dyDescent="0.3">
      <c r="A986">
        <v>-25</v>
      </c>
      <c r="B986">
        <v>-3.0760199999999997E-4</v>
      </c>
      <c r="C986" s="1">
        <v>7.0000000000000001E-15</v>
      </c>
    </row>
    <row r="987" spans="1:3" x14ac:dyDescent="0.3">
      <c r="A987">
        <v>-24</v>
      </c>
      <c r="B987">
        <v>-2.9534299999999999E-4</v>
      </c>
      <c r="C987" s="1">
        <v>-2E-14</v>
      </c>
    </row>
    <row r="988" spans="1:3" x14ac:dyDescent="0.3">
      <c r="A988">
        <v>-23</v>
      </c>
      <c r="B988">
        <v>-2.82883E-4</v>
      </c>
      <c r="C988" s="1">
        <v>2.3E-14</v>
      </c>
    </row>
    <row r="989" spans="1:3" x14ac:dyDescent="0.3">
      <c r="A989">
        <v>-22</v>
      </c>
      <c r="B989">
        <v>-2.7025399999999999E-4</v>
      </c>
      <c r="C989" s="1">
        <v>8.0000000000000006E-15</v>
      </c>
    </row>
    <row r="990" spans="1:3" x14ac:dyDescent="0.3">
      <c r="A990">
        <v>-21</v>
      </c>
      <c r="B990">
        <v>-2.57505E-4</v>
      </c>
      <c r="C990" s="1">
        <v>4.0000000000000003E-15</v>
      </c>
    </row>
    <row r="991" spans="1:3" x14ac:dyDescent="0.3">
      <c r="A991">
        <v>-20</v>
      </c>
      <c r="B991">
        <v>-2.4453000000000002E-4</v>
      </c>
      <c r="C991" s="1">
        <v>1.1E-14</v>
      </c>
    </row>
    <row r="992" spans="1:3" x14ac:dyDescent="0.3">
      <c r="A992">
        <v>-19</v>
      </c>
      <c r="B992">
        <v>-2.3149299999999999E-4</v>
      </c>
      <c r="C992" s="1">
        <v>3.2000000000000002E-14</v>
      </c>
    </row>
    <row r="993" spans="1:3" x14ac:dyDescent="0.3">
      <c r="A993">
        <v>-18</v>
      </c>
      <c r="B993">
        <v>-2.1836800000000001E-4</v>
      </c>
      <c r="C993" s="1">
        <v>1.9000000000000001E-14</v>
      </c>
    </row>
    <row r="994" spans="1:3" x14ac:dyDescent="0.3">
      <c r="A994">
        <v>-17</v>
      </c>
      <c r="B994">
        <v>-2.0510400000000001E-4</v>
      </c>
      <c r="C994" s="1">
        <v>5E-15</v>
      </c>
    </row>
    <row r="995" spans="1:3" x14ac:dyDescent="0.3">
      <c r="A995">
        <v>-16</v>
      </c>
      <c r="B995">
        <v>-1.9169900000000001E-4</v>
      </c>
      <c r="C995" s="1">
        <v>7.0000000000000001E-15</v>
      </c>
    </row>
    <row r="996" spans="1:3" x14ac:dyDescent="0.3">
      <c r="A996">
        <v>-15</v>
      </c>
      <c r="B996">
        <v>-1.7837699999999999E-4</v>
      </c>
      <c r="C996" s="1">
        <v>-2.0000000000000002E-15</v>
      </c>
    </row>
    <row r="997" spans="1:3" x14ac:dyDescent="0.3">
      <c r="A997">
        <v>-14</v>
      </c>
      <c r="B997">
        <v>-1.6493000000000001E-4</v>
      </c>
      <c r="C997" s="1">
        <v>1.9000000000000001E-14</v>
      </c>
    </row>
    <row r="998" spans="1:3" x14ac:dyDescent="0.3">
      <c r="A998">
        <v>-13</v>
      </c>
      <c r="B998">
        <v>-1.5139600000000001E-4</v>
      </c>
      <c r="C998" s="1">
        <v>-2E-14</v>
      </c>
    </row>
    <row r="999" spans="1:3" x14ac:dyDescent="0.3">
      <c r="A999">
        <v>-12</v>
      </c>
      <c r="B999">
        <v>-1.3798400000000001E-4</v>
      </c>
      <c r="C999" s="1">
        <v>2.9999999999999998E-15</v>
      </c>
    </row>
    <row r="1000" spans="1:3" x14ac:dyDescent="0.3">
      <c r="A1000">
        <v>-11</v>
      </c>
      <c r="B1000">
        <v>-1.2458200000000001E-4</v>
      </c>
      <c r="C1000" s="1">
        <v>2.6E-14</v>
      </c>
    </row>
    <row r="1001" spans="1:3" x14ac:dyDescent="0.3">
      <c r="A1001">
        <v>-10</v>
      </c>
      <c r="B1001">
        <v>-1.11189E-4</v>
      </c>
      <c r="C1001" s="1">
        <v>-8.0000000000000006E-15</v>
      </c>
    </row>
    <row r="1002" spans="1:3" x14ac:dyDescent="0.3">
      <c r="A1002">
        <v>-9</v>
      </c>
      <c r="B1002" s="1">
        <v>-9.7964699999999994E-5</v>
      </c>
      <c r="C1002" s="1">
        <v>1.1E-14</v>
      </c>
    </row>
    <row r="1003" spans="1:3" x14ac:dyDescent="0.3">
      <c r="A1003">
        <v>-8</v>
      </c>
      <c r="B1003" s="1">
        <v>-8.4874800000000003E-5</v>
      </c>
      <c r="C1003" s="1">
        <v>1.1E-14</v>
      </c>
    </row>
    <row r="1004" spans="1:3" x14ac:dyDescent="0.3">
      <c r="A1004">
        <v>-7</v>
      </c>
      <c r="B1004" s="1">
        <v>-7.1981000000000001E-5</v>
      </c>
      <c r="C1004" s="1">
        <v>1.7999999999999999E-14</v>
      </c>
    </row>
    <row r="1005" spans="1:3" x14ac:dyDescent="0.3">
      <c r="A1005">
        <v>-6</v>
      </c>
      <c r="B1005" s="1">
        <v>-5.93687E-5</v>
      </c>
      <c r="C1005" s="1">
        <v>8.9999999999999995E-15</v>
      </c>
    </row>
    <row r="1006" spans="1:3" x14ac:dyDescent="0.3">
      <c r="A1006">
        <v>-5</v>
      </c>
      <c r="B1006" s="1">
        <v>-4.7120799999999998E-5</v>
      </c>
      <c r="C1006" s="1">
        <v>2.9999999999999998E-15</v>
      </c>
    </row>
    <row r="1007" spans="1:3" x14ac:dyDescent="0.3">
      <c r="A1007">
        <v>-4</v>
      </c>
      <c r="B1007" s="1">
        <v>-3.5299200000000002E-5</v>
      </c>
      <c r="C1007" s="1">
        <v>1.9000000000000001E-14</v>
      </c>
    </row>
    <row r="1008" spans="1:3" x14ac:dyDescent="0.3">
      <c r="A1008">
        <v>-3</v>
      </c>
      <c r="B1008" s="1">
        <v>-2.4057600000000002E-5</v>
      </c>
      <c r="C1008" s="1">
        <v>2.6999999999999999E-14</v>
      </c>
    </row>
    <row r="1009" spans="1:3" x14ac:dyDescent="0.3">
      <c r="A1009">
        <v>-2</v>
      </c>
      <c r="B1009" s="1">
        <v>-1.36278E-5</v>
      </c>
      <c r="C1009" s="1">
        <v>8.0000000000000006E-15</v>
      </c>
    </row>
    <row r="1010" spans="1:3" x14ac:dyDescent="0.3">
      <c r="A1010">
        <v>-1</v>
      </c>
      <c r="B1010" s="1">
        <v>-4.2719999999999999E-6</v>
      </c>
      <c r="C1010" s="1">
        <v>-1.0000000000000001E-15</v>
      </c>
    </row>
    <row r="1011" spans="1:3" x14ac:dyDescent="0.3">
      <c r="A1011">
        <v>0</v>
      </c>
      <c r="B1011" s="1">
        <v>3.7661100000000001E-6</v>
      </c>
      <c r="C1011" s="1">
        <v>5.1999999999999999E-14</v>
      </c>
    </row>
    <row r="1012" spans="1:3" x14ac:dyDescent="0.3">
      <c r="A1012">
        <v>0</v>
      </c>
      <c r="B1012" s="1">
        <v>7.4970800000000001E-6</v>
      </c>
      <c r="C1012" s="1">
        <v>9.3099999999999997E-13</v>
      </c>
    </row>
    <row r="1013" spans="1:3" x14ac:dyDescent="0.3">
      <c r="A1013">
        <v>-1</v>
      </c>
      <c r="B1013" s="1">
        <v>-3.7858600000000002E-6</v>
      </c>
      <c r="C1013" s="1">
        <v>5.3199999999999995E-13</v>
      </c>
    </row>
    <row r="1014" spans="1:3" x14ac:dyDescent="0.3">
      <c r="A1014">
        <v>-2</v>
      </c>
      <c r="B1014" s="1">
        <v>-1.6843200000000002E-5</v>
      </c>
      <c r="C1014" s="1">
        <v>3.2600000000000002E-13</v>
      </c>
    </row>
    <row r="1015" spans="1:3" x14ac:dyDescent="0.3">
      <c r="A1015">
        <v>-3</v>
      </c>
      <c r="B1015" s="1">
        <v>-3.1463800000000002E-5</v>
      </c>
      <c r="C1015" s="1">
        <v>2.13E-13</v>
      </c>
    </row>
    <row r="1016" spans="1:3" x14ac:dyDescent="0.3">
      <c r="A1016">
        <v>-4</v>
      </c>
      <c r="B1016" s="1">
        <v>-4.7268400000000003E-5</v>
      </c>
      <c r="C1016" s="1">
        <v>1.4100000000000001E-13</v>
      </c>
    </row>
    <row r="1017" spans="1:3" x14ac:dyDescent="0.3">
      <c r="A1017">
        <v>-5</v>
      </c>
      <c r="B1017" s="1">
        <v>-6.3848800000000004E-5</v>
      </c>
      <c r="C1017" s="1">
        <v>1.42E-13</v>
      </c>
    </row>
    <row r="1018" spans="1:3" x14ac:dyDescent="0.3">
      <c r="A1018">
        <v>-6</v>
      </c>
      <c r="B1018" s="1">
        <v>-8.1075099999999999E-5</v>
      </c>
      <c r="C1018" s="1">
        <v>1.1099999999999999E-13</v>
      </c>
    </row>
    <row r="1019" spans="1:3" x14ac:dyDescent="0.3">
      <c r="A1019">
        <v>-7</v>
      </c>
      <c r="B1019" s="1">
        <v>-9.8937299999999999E-5</v>
      </c>
      <c r="C1019" s="1">
        <v>6.8000000000000001E-14</v>
      </c>
    </row>
    <row r="1020" spans="1:3" x14ac:dyDescent="0.3">
      <c r="A1020">
        <v>-8</v>
      </c>
      <c r="B1020">
        <v>-1.16996E-4</v>
      </c>
      <c r="C1020" s="1">
        <v>5.0000000000000002E-14</v>
      </c>
    </row>
    <row r="1021" spans="1:3" x14ac:dyDescent="0.3">
      <c r="A1021">
        <v>-9</v>
      </c>
      <c r="B1021">
        <v>-1.3552E-4</v>
      </c>
      <c r="C1021" s="1">
        <v>4E-14</v>
      </c>
    </row>
    <row r="1022" spans="1:3" x14ac:dyDescent="0.3">
      <c r="A1022">
        <v>-10</v>
      </c>
      <c r="B1022">
        <v>-1.5417799999999999E-4</v>
      </c>
      <c r="C1022" s="1">
        <v>2.0999999999999999E-14</v>
      </c>
    </row>
    <row r="1023" spans="1:3" x14ac:dyDescent="0.3">
      <c r="A1023">
        <v>-11</v>
      </c>
      <c r="B1023">
        <v>-1.73213E-4</v>
      </c>
      <c r="C1023" s="1">
        <v>4.7000000000000002E-14</v>
      </c>
    </row>
    <row r="1024" spans="1:3" x14ac:dyDescent="0.3">
      <c r="A1024">
        <v>-12</v>
      </c>
      <c r="B1024">
        <v>-1.92416E-4</v>
      </c>
      <c r="C1024" s="1">
        <v>1.1E-14</v>
      </c>
    </row>
    <row r="1025" spans="1:3" x14ac:dyDescent="0.3">
      <c r="A1025">
        <v>-13</v>
      </c>
      <c r="B1025">
        <v>-2.1164E-4</v>
      </c>
      <c r="C1025" s="1">
        <v>1.1999999999999999E-14</v>
      </c>
    </row>
    <row r="1026" spans="1:3" x14ac:dyDescent="0.3">
      <c r="A1026">
        <v>-14</v>
      </c>
      <c r="B1026">
        <v>-2.31005E-4</v>
      </c>
      <c r="C1026" s="1">
        <v>2.5000000000000001E-14</v>
      </c>
    </row>
    <row r="1027" spans="1:3" x14ac:dyDescent="0.3">
      <c r="A1027">
        <v>-15</v>
      </c>
      <c r="B1027">
        <v>-2.50368E-4</v>
      </c>
      <c r="C1027" s="1">
        <v>2.0999999999999999E-14</v>
      </c>
    </row>
    <row r="1028" spans="1:3" x14ac:dyDescent="0.3">
      <c r="A1028">
        <v>-16</v>
      </c>
      <c r="B1028">
        <v>-2.6975300000000002E-4</v>
      </c>
      <c r="C1028" s="1">
        <v>-5.9999999999999997E-15</v>
      </c>
    </row>
    <row r="1029" spans="1:3" x14ac:dyDescent="0.3">
      <c r="A1029">
        <v>-17</v>
      </c>
      <c r="B1029">
        <v>-2.8920299999999998E-4</v>
      </c>
      <c r="C1029" s="1">
        <v>2.5000000000000001E-14</v>
      </c>
    </row>
    <row r="1030" spans="1:3" x14ac:dyDescent="0.3">
      <c r="A1030">
        <v>-18</v>
      </c>
      <c r="B1030">
        <v>-3.0854899999999998E-4</v>
      </c>
      <c r="C1030" s="1">
        <v>-1.0000000000000001E-15</v>
      </c>
    </row>
    <row r="1031" spans="1:3" x14ac:dyDescent="0.3">
      <c r="A1031">
        <v>-19</v>
      </c>
      <c r="B1031">
        <v>-3.2793699999999999E-4</v>
      </c>
      <c r="C1031" s="1">
        <v>2.0000000000000002E-15</v>
      </c>
    </row>
    <row r="1032" spans="1:3" x14ac:dyDescent="0.3">
      <c r="A1032">
        <v>-20</v>
      </c>
      <c r="B1032">
        <v>-3.4720600000000002E-4</v>
      </c>
      <c r="C1032" s="1">
        <v>-2.0999999999999999E-14</v>
      </c>
    </row>
    <row r="1033" spans="1:3" x14ac:dyDescent="0.3">
      <c r="A1033">
        <v>-21</v>
      </c>
      <c r="B1033">
        <v>-3.6652100000000002E-4</v>
      </c>
      <c r="C1033" s="1">
        <v>2.9999999999999998E-15</v>
      </c>
    </row>
    <row r="1034" spans="1:3" x14ac:dyDescent="0.3">
      <c r="A1034">
        <v>-22</v>
      </c>
      <c r="B1034">
        <v>-3.8562299999999998E-4</v>
      </c>
      <c r="C1034" s="1">
        <v>-8.9999999999999995E-15</v>
      </c>
    </row>
    <row r="1035" spans="1:3" x14ac:dyDescent="0.3">
      <c r="A1035">
        <v>-23</v>
      </c>
      <c r="B1035">
        <v>-4.0468500000000001E-4</v>
      </c>
      <c r="C1035" s="1">
        <v>-1.4E-14</v>
      </c>
    </row>
    <row r="1036" spans="1:3" x14ac:dyDescent="0.3">
      <c r="A1036">
        <v>-24</v>
      </c>
      <c r="B1036">
        <v>-4.2361999999999999E-4</v>
      </c>
      <c r="C1036" s="1">
        <v>7.0000000000000001E-15</v>
      </c>
    </row>
    <row r="1037" spans="1:3" x14ac:dyDescent="0.3">
      <c r="A1037">
        <v>-25</v>
      </c>
      <c r="B1037">
        <v>-4.42285E-4</v>
      </c>
      <c r="C1037" s="1">
        <v>8.9999999999999995E-15</v>
      </c>
    </row>
    <row r="1038" spans="1:3" x14ac:dyDescent="0.3">
      <c r="A1038">
        <v>-26</v>
      </c>
      <c r="B1038">
        <v>-4.60963E-4</v>
      </c>
      <c r="C1038" s="1">
        <v>-1.0000000000000001E-15</v>
      </c>
    </row>
    <row r="1039" spans="1:3" x14ac:dyDescent="0.3">
      <c r="A1039">
        <v>-27</v>
      </c>
      <c r="B1039">
        <v>-4.7932200000000002E-4</v>
      </c>
      <c r="C1039" s="1">
        <v>-2.5000000000000001E-14</v>
      </c>
    </row>
    <row r="1040" spans="1:3" x14ac:dyDescent="0.3">
      <c r="A1040">
        <v>-28</v>
      </c>
      <c r="B1040">
        <v>-4.9746600000000001E-4</v>
      </c>
      <c r="C1040" s="1">
        <v>-1.4999999999999999E-14</v>
      </c>
    </row>
    <row r="1041" spans="1:3" x14ac:dyDescent="0.3">
      <c r="A1041">
        <v>-29</v>
      </c>
      <c r="B1041">
        <v>-5.1529600000000005E-4</v>
      </c>
      <c r="C1041" s="1">
        <v>-4.1000000000000002E-14</v>
      </c>
    </row>
    <row r="1042" spans="1:3" x14ac:dyDescent="0.3">
      <c r="A1042">
        <v>-30</v>
      </c>
      <c r="B1042">
        <v>-5.3313099999999995E-4</v>
      </c>
      <c r="C1042" s="1">
        <v>-4.1999999999999998E-14</v>
      </c>
    </row>
    <row r="1043" spans="1:3" x14ac:dyDescent="0.3">
      <c r="A1043">
        <v>-31</v>
      </c>
      <c r="B1043">
        <v>-5.5069199999999998E-4</v>
      </c>
      <c r="C1043" s="1">
        <v>-5E-15</v>
      </c>
    </row>
    <row r="1044" spans="1:3" x14ac:dyDescent="0.3">
      <c r="A1044">
        <v>-32</v>
      </c>
      <c r="B1044">
        <v>-5.67839E-4</v>
      </c>
      <c r="C1044" s="1">
        <v>-4.7999999999999997E-14</v>
      </c>
    </row>
    <row r="1045" spans="1:3" x14ac:dyDescent="0.3">
      <c r="A1045">
        <v>-33</v>
      </c>
      <c r="B1045">
        <v>-5.8490300000000001E-4</v>
      </c>
      <c r="C1045" s="1">
        <v>-1.3E-14</v>
      </c>
    </row>
    <row r="1046" spans="1:3" x14ac:dyDescent="0.3">
      <c r="A1046">
        <v>-34</v>
      </c>
      <c r="B1046">
        <v>-6.0153400000000003E-4</v>
      </c>
      <c r="C1046" s="1">
        <v>-1.9000000000000001E-14</v>
      </c>
    </row>
    <row r="1047" spans="1:3" x14ac:dyDescent="0.3">
      <c r="A1047">
        <v>-35</v>
      </c>
      <c r="B1047">
        <v>-6.1786700000000003E-4</v>
      </c>
      <c r="C1047" s="1">
        <v>-2.5000000000000001E-14</v>
      </c>
    </row>
    <row r="1048" spans="1:3" x14ac:dyDescent="0.3">
      <c r="A1048">
        <v>-36</v>
      </c>
      <c r="B1048">
        <v>-6.3382200000000003E-4</v>
      </c>
      <c r="C1048" s="1">
        <v>1.0000000000000001E-15</v>
      </c>
    </row>
    <row r="1049" spans="1:3" x14ac:dyDescent="0.3">
      <c r="A1049">
        <v>-37</v>
      </c>
      <c r="B1049">
        <v>-6.4963499999999997E-4</v>
      </c>
      <c r="C1049" s="1">
        <v>-8.0000000000000006E-15</v>
      </c>
    </row>
    <row r="1050" spans="1:3" x14ac:dyDescent="0.3">
      <c r="A1050">
        <v>-38</v>
      </c>
      <c r="B1050">
        <v>-6.6526400000000005E-4</v>
      </c>
      <c r="C1050" s="1">
        <v>-1.4E-14</v>
      </c>
    </row>
    <row r="1051" spans="1:3" x14ac:dyDescent="0.3">
      <c r="A1051">
        <v>-39</v>
      </c>
      <c r="B1051">
        <v>-6.8056900000000001E-4</v>
      </c>
      <c r="C1051" s="1">
        <v>-1.3E-14</v>
      </c>
    </row>
    <row r="1052" spans="1:3" x14ac:dyDescent="0.3">
      <c r="A1052">
        <v>-40</v>
      </c>
      <c r="B1052">
        <v>-6.9560599999999998E-4</v>
      </c>
      <c r="C1052" s="1">
        <v>-3.5000000000000002E-14</v>
      </c>
    </row>
    <row r="1053" spans="1:3" x14ac:dyDescent="0.3">
      <c r="A1053">
        <v>-41</v>
      </c>
      <c r="B1053">
        <v>-7.1020299999999996E-4</v>
      </c>
      <c r="C1053" s="1">
        <v>-2.0999999999999999E-14</v>
      </c>
    </row>
    <row r="1054" spans="1:3" x14ac:dyDescent="0.3">
      <c r="A1054">
        <v>-42</v>
      </c>
      <c r="B1054">
        <v>-7.2445300000000001E-4</v>
      </c>
      <c r="C1054" s="1">
        <v>-3.5999999999999998E-14</v>
      </c>
    </row>
    <row r="1055" spans="1:3" x14ac:dyDescent="0.3">
      <c r="A1055">
        <v>-43</v>
      </c>
      <c r="B1055">
        <v>-7.3807199999999999E-4</v>
      </c>
      <c r="C1055" s="1">
        <v>-1.4999999999999999E-14</v>
      </c>
    </row>
    <row r="1056" spans="1:3" x14ac:dyDescent="0.3">
      <c r="A1056">
        <v>-44</v>
      </c>
      <c r="B1056">
        <v>-7.5197399999999998E-4</v>
      </c>
      <c r="C1056" s="1">
        <v>-3.4E-14</v>
      </c>
    </row>
    <row r="1057" spans="1:3" x14ac:dyDescent="0.3">
      <c r="A1057">
        <v>-45</v>
      </c>
      <c r="B1057">
        <v>-7.6543100000000001E-4</v>
      </c>
      <c r="C1057" s="1">
        <v>1.3E-14</v>
      </c>
    </row>
    <row r="1058" spans="1:3" x14ac:dyDescent="0.3">
      <c r="A1058">
        <v>-46</v>
      </c>
      <c r="B1058">
        <v>-7.78383E-4</v>
      </c>
      <c r="C1058" s="1">
        <v>-5.3000000000000001E-14</v>
      </c>
    </row>
    <row r="1059" spans="1:3" x14ac:dyDescent="0.3">
      <c r="A1059">
        <v>-47</v>
      </c>
      <c r="B1059">
        <v>-7.9052500000000004E-4</v>
      </c>
      <c r="C1059" s="1">
        <v>-2.3999999999999999E-14</v>
      </c>
    </row>
    <row r="1060" spans="1:3" x14ac:dyDescent="0.3">
      <c r="A1060">
        <v>-48</v>
      </c>
      <c r="B1060">
        <v>-8.02807E-4</v>
      </c>
      <c r="C1060" s="1">
        <v>1.6000000000000001E-14</v>
      </c>
    </row>
    <row r="1061" spans="1:3" x14ac:dyDescent="0.3">
      <c r="A1061">
        <v>-49</v>
      </c>
      <c r="B1061">
        <v>-8.1448700000000002E-4</v>
      </c>
      <c r="C1061" s="1">
        <v>2.3E-14</v>
      </c>
    </row>
    <row r="1062" spans="1:3" x14ac:dyDescent="0.3">
      <c r="A1062">
        <v>-50</v>
      </c>
      <c r="B1062">
        <v>-8.2612899999999999E-4</v>
      </c>
      <c r="C1062" s="1">
        <v>1.4E-14</v>
      </c>
    </row>
    <row r="1063" spans="1:3" x14ac:dyDescent="0.3">
      <c r="A1063">
        <v>-51</v>
      </c>
      <c r="B1063">
        <v>-8.3737500000000001E-4</v>
      </c>
      <c r="C1063" s="1">
        <v>-1.4E-14</v>
      </c>
    </row>
    <row r="1064" spans="1:3" x14ac:dyDescent="0.3">
      <c r="A1064">
        <v>-52</v>
      </c>
      <c r="B1064">
        <v>-8.4778900000000005E-4</v>
      </c>
      <c r="C1064" s="1">
        <v>-7.0000000000000001E-15</v>
      </c>
    </row>
    <row r="1065" spans="1:3" x14ac:dyDescent="0.3">
      <c r="A1065">
        <v>-53</v>
      </c>
      <c r="B1065">
        <v>-8.5809500000000002E-4</v>
      </c>
      <c r="C1065" s="1">
        <v>-2.2000000000000001E-14</v>
      </c>
    </row>
    <row r="1066" spans="1:3" x14ac:dyDescent="0.3">
      <c r="A1066">
        <v>-54</v>
      </c>
      <c r="B1066">
        <v>-8.6822199999999998E-4</v>
      </c>
      <c r="C1066" s="1">
        <v>-2.0000000000000002E-15</v>
      </c>
    </row>
    <row r="1067" spans="1:3" x14ac:dyDescent="0.3">
      <c r="A1067">
        <v>-55</v>
      </c>
      <c r="B1067">
        <v>-8.7787900000000003E-4</v>
      </c>
      <c r="C1067" s="1">
        <v>1.1E-14</v>
      </c>
    </row>
    <row r="1068" spans="1:3" x14ac:dyDescent="0.3">
      <c r="A1068">
        <v>-56</v>
      </c>
      <c r="B1068">
        <v>-8.8720699999999999E-4</v>
      </c>
      <c r="C1068" s="1">
        <v>-2E-14</v>
      </c>
    </row>
    <row r="1069" spans="1:3" x14ac:dyDescent="0.3">
      <c r="A1069">
        <v>-57</v>
      </c>
      <c r="B1069">
        <v>-8.9602699999999998E-4</v>
      </c>
      <c r="C1069" s="1">
        <v>-7.0000000000000001E-15</v>
      </c>
    </row>
    <row r="1070" spans="1:3" x14ac:dyDescent="0.3">
      <c r="A1070">
        <v>-58</v>
      </c>
      <c r="B1070">
        <v>-9.0474399999999997E-4</v>
      </c>
      <c r="C1070" s="1">
        <v>2.9999999999999998E-15</v>
      </c>
    </row>
    <row r="1071" spans="1:3" x14ac:dyDescent="0.3">
      <c r="A1071">
        <v>-59</v>
      </c>
      <c r="B1071">
        <v>-9.1285100000000001E-4</v>
      </c>
      <c r="C1071" s="1">
        <v>-1E-14</v>
      </c>
    </row>
    <row r="1072" spans="1:3" x14ac:dyDescent="0.3">
      <c r="A1072">
        <v>-60</v>
      </c>
      <c r="B1072">
        <v>-9.2107699999999996E-4</v>
      </c>
      <c r="C1072" s="1">
        <v>1.9000000000000001E-14</v>
      </c>
    </row>
    <row r="1073" spans="1:3" x14ac:dyDescent="0.3">
      <c r="A1073">
        <v>-61</v>
      </c>
      <c r="B1073">
        <v>-9.2878800000000005E-4</v>
      </c>
      <c r="C1073" s="1">
        <v>1.0000000000000001E-15</v>
      </c>
    </row>
    <row r="1074" spans="1:3" x14ac:dyDescent="0.3">
      <c r="A1074">
        <v>-62</v>
      </c>
      <c r="B1074">
        <v>-9.3645299999999996E-4</v>
      </c>
      <c r="C1074" s="1">
        <v>-1.9000000000000001E-14</v>
      </c>
    </row>
    <row r="1075" spans="1:3" x14ac:dyDescent="0.3">
      <c r="A1075">
        <v>-63</v>
      </c>
      <c r="B1075">
        <v>-9.43259E-4</v>
      </c>
      <c r="C1075" s="1">
        <v>4.0000000000000003E-15</v>
      </c>
    </row>
    <row r="1076" spans="1:3" x14ac:dyDescent="0.3">
      <c r="A1076">
        <v>-64</v>
      </c>
      <c r="B1076">
        <v>-9.4976499999999998E-4</v>
      </c>
      <c r="C1076" s="1">
        <v>-3.8000000000000002E-14</v>
      </c>
    </row>
    <row r="1077" spans="1:3" x14ac:dyDescent="0.3">
      <c r="A1077">
        <v>-65</v>
      </c>
      <c r="B1077">
        <v>-9.5622399999999998E-4</v>
      </c>
      <c r="C1077" s="1">
        <v>-2.9000000000000003E-14</v>
      </c>
    </row>
    <row r="1078" spans="1:3" x14ac:dyDescent="0.3">
      <c r="A1078">
        <v>-66</v>
      </c>
      <c r="B1078">
        <v>-9.6203800000000002E-4</v>
      </c>
      <c r="C1078" s="1">
        <v>-2.0999999999999999E-14</v>
      </c>
    </row>
    <row r="1079" spans="1:3" x14ac:dyDescent="0.3">
      <c r="A1079">
        <v>-67</v>
      </c>
      <c r="B1079">
        <v>-9.6783199999999996E-4</v>
      </c>
      <c r="C1079" s="1">
        <v>-1.9000000000000001E-14</v>
      </c>
    </row>
    <row r="1080" spans="1:3" x14ac:dyDescent="0.3">
      <c r="A1080">
        <v>-68</v>
      </c>
      <c r="B1080">
        <v>-9.7316799999999995E-4</v>
      </c>
      <c r="C1080" s="1">
        <v>-5E-15</v>
      </c>
    </row>
    <row r="1081" spans="1:3" x14ac:dyDescent="0.3">
      <c r="A1081">
        <v>-69</v>
      </c>
      <c r="B1081">
        <v>-9.7838000000000005E-4</v>
      </c>
      <c r="C1081" s="1">
        <v>-2.2000000000000001E-14</v>
      </c>
    </row>
    <row r="1082" spans="1:3" x14ac:dyDescent="0.3">
      <c r="A1082">
        <v>-70</v>
      </c>
      <c r="B1082">
        <v>-9.8335799999999993E-4</v>
      </c>
      <c r="C1082" s="1">
        <v>-3.2000000000000002E-14</v>
      </c>
    </row>
    <row r="1083" spans="1:3" x14ac:dyDescent="0.3">
      <c r="A1083">
        <v>-71</v>
      </c>
      <c r="B1083">
        <v>-9.8813500000000001E-4</v>
      </c>
      <c r="C1083" s="1">
        <v>-3.2000000000000002E-14</v>
      </c>
    </row>
    <row r="1084" spans="1:3" x14ac:dyDescent="0.3">
      <c r="A1084">
        <v>-72</v>
      </c>
      <c r="B1084">
        <v>-9.9229599999999993E-4</v>
      </c>
      <c r="C1084" s="1">
        <v>-4.1000000000000002E-14</v>
      </c>
    </row>
    <row r="1085" spans="1:3" x14ac:dyDescent="0.3">
      <c r="A1085">
        <v>-73</v>
      </c>
      <c r="B1085">
        <v>-9.9606E-4</v>
      </c>
      <c r="C1085" s="1">
        <v>-3.7E-14</v>
      </c>
    </row>
    <row r="1086" spans="1:3" x14ac:dyDescent="0.3">
      <c r="A1086">
        <v>-74</v>
      </c>
      <c r="B1086">
        <v>-9.9996099999999995E-4</v>
      </c>
      <c r="C1086" s="1">
        <v>-4.6E-14</v>
      </c>
    </row>
    <row r="1087" spans="1:3" x14ac:dyDescent="0.3">
      <c r="A1087">
        <v>-75</v>
      </c>
      <c r="B1087">
        <v>-1.0036279999999999E-3</v>
      </c>
      <c r="C1087" s="1">
        <v>-1E-14</v>
      </c>
    </row>
    <row r="1088" spans="1:3" x14ac:dyDescent="0.3">
      <c r="A1088">
        <v>-76</v>
      </c>
      <c r="B1088">
        <v>-1.006428E-3</v>
      </c>
      <c r="C1088" s="1">
        <v>2.0000000000000002E-15</v>
      </c>
    </row>
    <row r="1089" spans="1:3" x14ac:dyDescent="0.3">
      <c r="A1089">
        <v>-77</v>
      </c>
      <c r="B1089">
        <v>-1.009806E-3</v>
      </c>
      <c r="C1089" s="1">
        <v>5.9999999999999997E-15</v>
      </c>
    </row>
    <row r="1090" spans="1:3" x14ac:dyDescent="0.3">
      <c r="A1090">
        <v>-78</v>
      </c>
      <c r="B1090">
        <v>-1.0128540000000001E-3</v>
      </c>
      <c r="C1090" s="1">
        <v>-8.9999999999999995E-15</v>
      </c>
    </row>
    <row r="1091" spans="1:3" x14ac:dyDescent="0.3">
      <c r="A1091">
        <v>-79</v>
      </c>
      <c r="B1091">
        <v>-1.0151019999999999E-3</v>
      </c>
      <c r="C1091" s="1">
        <v>-1.4999999999999999E-14</v>
      </c>
    </row>
    <row r="1092" spans="1:3" x14ac:dyDescent="0.3">
      <c r="A1092">
        <v>-80</v>
      </c>
      <c r="B1092">
        <v>-1.017385E-3</v>
      </c>
      <c r="C1092" s="1">
        <v>-1.4999999999999999E-14</v>
      </c>
    </row>
    <row r="1093" spans="1:3" x14ac:dyDescent="0.3">
      <c r="A1093">
        <v>-81</v>
      </c>
      <c r="B1093">
        <v>-1.019797E-3</v>
      </c>
      <c r="C1093" s="1">
        <v>-4.7999999999999997E-14</v>
      </c>
    </row>
    <row r="1094" spans="1:3" x14ac:dyDescent="0.3">
      <c r="A1094">
        <v>-82</v>
      </c>
      <c r="B1094">
        <v>-1.021882E-3</v>
      </c>
      <c r="C1094" s="1">
        <v>-8.0000000000000006E-15</v>
      </c>
    </row>
    <row r="1095" spans="1:3" x14ac:dyDescent="0.3">
      <c r="A1095">
        <v>-83</v>
      </c>
      <c r="B1095">
        <v>-1.0232889999999999E-3</v>
      </c>
      <c r="C1095" s="1">
        <v>1.4E-14</v>
      </c>
    </row>
    <row r="1096" spans="1:3" x14ac:dyDescent="0.3">
      <c r="A1096">
        <v>-84</v>
      </c>
      <c r="B1096">
        <v>-1.0249359999999999E-3</v>
      </c>
      <c r="C1096" s="1">
        <v>-1.7999999999999999E-14</v>
      </c>
    </row>
    <row r="1097" spans="1:3" x14ac:dyDescent="0.3">
      <c r="A1097">
        <v>-85</v>
      </c>
      <c r="B1097">
        <v>-1.026447E-3</v>
      </c>
      <c r="C1097" s="1">
        <v>-3.4E-14</v>
      </c>
    </row>
    <row r="1098" spans="1:3" x14ac:dyDescent="0.3">
      <c r="A1098">
        <v>-86</v>
      </c>
      <c r="B1098">
        <v>-1.0280249999999999E-3</v>
      </c>
      <c r="C1098" s="1">
        <v>-2.3E-14</v>
      </c>
    </row>
    <row r="1099" spans="1:3" x14ac:dyDescent="0.3">
      <c r="A1099">
        <v>-87</v>
      </c>
      <c r="B1099">
        <v>-1.029276E-3</v>
      </c>
      <c r="C1099" s="1">
        <v>-3.8000000000000002E-14</v>
      </c>
    </row>
    <row r="1100" spans="1:3" x14ac:dyDescent="0.3">
      <c r="A1100">
        <v>-88</v>
      </c>
      <c r="B1100">
        <v>-1.030516E-3</v>
      </c>
      <c r="C1100" s="1">
        <v>-5.9999999999999997E-15</v>
      </c>
    </row>
    <row r="1101" spans="1:3" x14ac:dyDescent="0.3">
      <c r="A1101">
        <v>-89</v>
      </c>
      <c r="B1101">
        <v>-1.031489E-3</v>
      </c>
      <c r="C1101" s="1">
        <v>-1.1E-14</v>
      </c>
    </row>
    <row r="1102" spans="1:3" x14ac:dyDescent="0.3">
      <c r="A1102">
        <v>-90</v>
      </c>
      <c r="B1102">
        <v>-1.032418E-3</v>
      </c>
      <c r="C1102" s="1">
        <v>-4.1999999999999998E-14</v>
      </c>
    </row>
    <row r="1103" spans="1:3" x14ac:dyDescent="0.3">
      <c r="A1103">
        <v>-91</v>
      </c>
      <c r="B1103">
        <v>-1.0329790000000001E-3</v>
      </c>
      <c r="C1103" s="1">
        <v>-3.2999999999999998E-14</v>
      </c>
    </row>
    <row r="1104" spans="1:3" x14ac:dyDescent="0.3">
      <c r="A1104">
        <v>-92</v>
      </c>
      <c r="B1104">
        <v>-1.033597E-3</v>
      </c>
      <c r="C1104" s="1">
        <v>-3.1E-14</v>
      </c>
    </row>
    <row r="1105" spans="1:3" x14ac:dyDescent="0.3">
      <c r="A1105">
        <v>-93</v>
      </c>
      <c r="B1105">
        <v>-1.0340919999999999E-3</v>
      </c>
      <c r="C1105" s="1">
        <v>-2.8000000000000001E-14</v>
      </c>
    </row>
    <row r="1106" spans="1:3" x14ac:dyDescent="0.3">
      <c r="A1106">
        <v>-94</v>
      </c>
      <c r="B1106">
        <v>-1.0346380000000001E-3</v>
      </c>
      <c r="C1106" s="1">
        <v>-2.2000000000000001E-14</v>
      </c>
    </row>
    <row r="1107" spans="1:3" x14ac:dyDescent="0.3">
      <c r="A1107">
        <v>-95</v>
      </c>
      <c r="B1107">
        <v>-1.0351309999999999E-3</v>
      </c>
      <c r="C1107" s="1">
        <v>-2E-14</v>
      </c>
    </row>
    <row r="1108" spans="1:3" x14ac:dyDescent="0.3">
      <c r="A1108">
        <v>-96</v>
      </c>
      <c r="B1108">
        <v>-1.036061E-3</v>
      </c>
      <c r="C1108" s="1">
        <v>-1.4999999999999999E-14</v>
      </c>
    </row>
    <row r="1109" spans="1:3" x14ac:dyDescent="0.3">
      <c r="A1109">
        <v>-97</v>
      </c>
      <c r="B1109">
        <v>-1.0362850000000001E-3</v>
      </c>
      <c r="C1109" s="1">
        <v>-3.5999999999999998E-14</v>
      </c>
    </row>
    <row r="1110" spans="1:3" x14ac:dyDescent="0.3">
      <c r="A1110">
        <v>-98</v>
      </c>
      <c r="B1110">
        <v>-1.036588E-3</v>
      </c>
      <c r="C1110" s="1">
        <v>-3.2999999999999998E-14</v>
      </c>
    </row>
    <row r="1111" spans="1:3" x14ac:dyDescent="0.3">
      <c r="A1111">
        <v>-99</v>
      </c>
      <c r="B1111">
        <v>-1.036969E-3</v>
      </c>
      <c r="C1111" s="1">
        <v>-4.7000000000000002E-14</v>
      </c>
    </row>
    <row r="1112" spans="1:3" x14ac:dyDescent="0.3">
      <c r="A1112">
        <v>-100</v>
      </c>
      <c r="B1112">
        <v>-1.03724E-3</v>
      </c>
      <c r="C1112" s="1">
        <v>-1.7E-14</v>
      </c>
    </row>
    <row r="1113" spans="1:3" x14ac:dyDescent="0.3">
      <c r="A1113">
        <v>-100</v>
      </c>
      <c r="B1113">
        <v>-1.0368720000000001E-3</v>
      </c>
      <c r="C1113" s="1">
        <v>-2.3E-14</v>
      </c>
    </row>
    <row r="1114" spans="1:3" x14ac:dyDescent="0.3">
      <c r="A1114">
        <v>-99</v>
      </c>
      <c r="B1114">
        <v>-1.035333E-3</v>
      </c>
      <c r="C1114" s="1">
        <v>-3.8999999999999998E-14</v>
      </c>
    </row>
    <row r="1115" spans="1:3" x14ac:dyDescent="0.3">
      <c r="A1115">
        <v>-98</v>
      </c>
      <c r="B1115">
        <v>-1.033717E-3</v>
      </c>
      <c r="C1115" s="1">
        <v>-2.3E-14</v>
      </c>
    </row>
    <row r="1116" spans="1:3" x14ac:dyDescent="0.3">
      <c r="A1116">
        <v>-97</v>
      </c>
      <c r="B1116">
        <v>-1.0319280000000001E-3</v>
      </c>
      <c r="C1116" s="1">
        <v>-2.6999999999999999E-14</v>
      </c>
    </row>
    <row r="1117" spans="1:3" x14ac:dyDescent="0.3">
      <c r="A1117">
        <v>-96</v>
      </c>
      <c r="B1117">
        <v>-1.030413E-3</v>
      </c>
      <c r="C1117" s="1">
        <v>-1.7E-14</v>
      </c>
    </row>
    <row r="1118" spans="1:3" x14ac:dyDescent="0.3">
      <c r="A1118">
        <v>-95</v>
      </c>
      <c r="B1118">
        <v>-1.0283779999999999E-3</v>
      </c>
      <c r="C1118" s="1">
        <v>-2.8000000000000001E-14</v>
      </c>
    </row>
    <row r="1119" spans="1:3" x14ac:dyDescent="0.3">
      <c r="A1119">
        <v>-94</v>
      </c>
      <c r="B1119">
        <v>-1.0262730000000001E-3</v>
      </c>
      <c r="C1119" s="1">
        <v>1.0000000000000001E-15</v>
      </c>
    </row>
    <row r="1120" spans="1:3" x14ac:dyDescent="0.3">
      <c r="A1120">
        <v>-93</v>
      </c>
      <c r="B1120">
        <v>-1.024133E-3</v>
      </c>
      <c r="C1120" s="1">
        <v>-1.7999999999999999E-14</v>
      </c>
    </row>
    <row r="1121" spans="1:3" x14ac:dyDescent="0.3">
      <c r="A1121">
        <v>-92</v>
      </c>
      <c r="B1121">
        <v>-1.0221449999999999E-3</v>
      </c>
      <c r="C1121" s="1">
        <v>1.0000000000000001E-15</v>
      </c>
    </row>
    <row r="1122" spans="1:3" x14ac:dyDescent="0.3">
      <c r="A1122">
        <v>-91</v>
      </c>
      <c r="B1122">
        <v>-1.020125E-3</v>
      </c>
      <c r="C1122" s="1">
        <v>-4.6E-14</v>
      </c>
    </row>
    <row r="1123" spans="1:3" x14ac:dyDescent="0.3">
      <c r="A1123">
        <v>-90</v>
      </c>
      <c r="B1123">
        <v>-1.018115E-3</v>
      </c>
      <c r="C1123" s="1">
        <v>8.0000000000000006E-15</v>
      </c>
    </row>
    <row r="1124" spans="1:3" x14ac:dyDescent="0.3">
      <c r="A1124">
        <v>-89</v>
      </c>
      <c r="B1124">
        <v>-1.0159360000000001E-3</v>
      </c>
      <c r="C1124" s="1">
        <v>-2.8000000000000001E-14</v>
      </c>
    </row>
    <row r="1125" spans="1:3" x14ac:dyDescent="0.3">
      <c r="A1125">
        <v>-88</v>
      </c>
      <c r="B1125">
        <v>-1.0135179999999999E-3</v>
      </c>
      <c r="C1125" s="1">
        <v>1.9000000000000001E-14</v>
      </c>
    </row>
    <row r="1126" spans="1:3" x14ac:dyDescent="0.3">
      <c r="A1126">
        <v>-87</v>
      </c>
      <c r="B1126">
        <v>-1.011098E-3</v>
      </c>
      <c r="C1126" s="1">
        <v>5.9999999999999997E-15</v>
      </c>
    </row>
    <row r="1127" spans="1:3" x14ac:dyDescent="0.3">
      <c r="A1127">
        <v>-86</v>
      </c>
      <c r="B1127">
        <v>-1.0086310000000001E-3</v>
      </c>
      <c r="C1127" s="1">
        <v>-2.0999999999999999E-14</v>
      </c>
    </row>
    <row r="1128" spans="1:3" x14ac:dyDescent="0.3">
      <c r="A1128">
        <v>-85</v>
      </c>
      <c r="B1128">
        <v>-1.005988E-3</v>
      </c>
      <c r="C1128" s="1">
        <v>-2.0000000000000002E-15</v>
      </c>
    </row>
    <row r="1129" spans="1:3" x14ac:dyDescent="0.3">
      <c r="A1129">
        <v>-84</v>
      </c>
      <c r="B1129">
        <v>-1.002993E-3</v>
      </c>
      <c r="C1129" s="1">
        <v>-5E-15</v>
      </c>
    </row>
    <row r="1130" spans="1:3" x14ac:dyDescent="0.3">
      <c r="A1130">
        <v>-83</v>
      </c>
      <c r="B1130">
        <v>-1.000112E-3</v>
      </c>
      <c r="C1130" s="1">
        <v>-2.0999999999999999E-14</v>
      </c>
    </row>
    <row r="1131" spans="1:3" x14ac:dyDescent="0.3">
      <c r="A1131">
        <v>-82</v>
      </c>
      <c r="B1131">
        <v>-9.9737900000000006E-4</v>
      </c>
      <c r="C1131" s="1">
        <v>-3.4E-14</v>
      </c>
    </row>
    <row r="1132" spans="1:3" x14ac:dyDescent="0.3">
      <c r="A1132">
        <v>-81</v>
      </c>
      <c r="B1132">
        <v>-9.9374399999999996E-4</v>
      </c>
      <c r="C1132" s="1">
        <v>2.3E-14</v>
      </c>
    </row>
    <row r="1133" spans="1:3" x14ac:dyDescent="0.3">
      <c r="A1133">
        <v>-80</v>
      </c>
      <c r="B1133">
        <v>-9.9013700000000009E-4</v>
      </c>
      <c r="C1133" s="1">
        <v>-7.0000000000000001E-15</v>
      </c>
    </row>
    <row r="1134" spans="1:3" x14ac:dyDescent="0.3">
      <c r="A1134">
        <v>-79</v>
      </c>
      <c r="B1134">
        <v>-9.864889999999999E-4</v>
      </c>
      <c r="C1134" s="1">
        <v>-5.3000000000000001E-14</v>
      </c>
    </row>
    <row r="1135" spans="1:3" x14ac:dyDescent="0.3">
      <c r="A1135">
        <v>-78</v>
      </c>
      <c r="B1135">
        <v>-9.82522E-4</v>
      </c>
      <c r="C1135" s="1">
        <v>-2E-14</v>
      </c>
    </row>
    <row r="1136" spans="1:3" x14ac:dyDescent="0.3">
      <c r="A1136">
        <v>-77</v>
      </c>
      <c r="B1136">
        <v>-9.7838200000000008E-4</v>
      </c>
      <c r="C1136" s="1">
        <v>-2.0000000000000002E-15</v>
      </c>
    </row>
    <row r="1137" spans="1:3" x14ac:dyDescent="0.3">
      <c r="A1137">
        <v>-76</v>
      </c>
      <c r="B1137">
        <v>-9.7424399999999998E-4</v>
      </c>
      <c r="C1137" s="1">
        <v>-8.0000000000000006E-15</v>
      </c>
    </row>
    <row r="1138" spans="1:3" x14ac:dyDescent="0.3">
      <c r="A1138">
        <v>-75</v>
      </c>
      <c r="B1138">
        <v>-9.6962100000000005E-4</v>
      </c>
      <c r="C1138" s="1">
        <v>-6.2000000000000001E-14</v>
      </c>
    </row>
    <row r="1139" spans="1:3" x14ac:dyDescent="0.3">
      <c r="A1139">
        <v>-74</v>
      </c>
      <c r="B1139">
        <v>-9.6462000000000002E-4</v>
      </c>
      <c r="C1139" s="1">
        <v>-1.1999999999999999E-14</v>
      </c>
    </row>
    <row r="1140" spans="1:3" x14ac:dyDescent="0.3">
      <c r="A1140">
        <v>-73</v>
      </c>
      <c r="B1140">
        <v>-9.5989000000000003E-4</v>
      </c>
      <c r="C1140" s="1">
        <v>8.0000000000000006E-15</v>
      </c>
    </row>
    <row r="1141" spans="1:3" x14ac:dyDescent="0.3">
      <c r="A1141">
        <v>-72</v>
      </c>
      <c r="B1141">
        <v>-9.54641E-4</v>
      </c>
      <c r="C1141" s="1">
        <v>-1.7E-14</v>
      </c>
    </row>
    <row r="1142" spans="1:3" x14ac:dyDescent="0.3">
      <c r="A1142">
        <v>-71</v>
      </c>
      <c r="B1142">
        <v>-9.4904899999999999E-4</v>
      </c>
      <c r="C1142" s="1">
        <v>-3.5000000000000002E-14</v>
      </c>
    </row>
    <row r="1143" spans="1:3" x14ac:dyDescent="0.3">
      <c r="A1143">
        <v>-70</v>
      </c>
      <c r="B1143">
        <v>-9.43307E-4</v>
      </c>
      <c r="C1143" s="1">
        <v>-5.9999999999999997E-15</v>
      </c>
    </row>
    <row r="1144" spans="1:3" x14ac:dyDescent="0.3">
      <c r="A1144">
        <v>-69</v>
      </c>
      <c r="B1144">
        <v>-9.3733599999999999E-4</v>
      </c>
      <c r="C1144" s="1">
        <v>1.0000000000000001E-15</v>
      </c>
    </row>
    <row r="1145" spans="1:3" x14ac:dyDescent="0.3">
      <c r="A1145">
        <v>-68</v>
      </c>
      <c r="B1145">
        <v>-9.3120699999999998E-4</v>
      </c>
      <c r="C1145" s="1">
        <v>-7.0000000000000001E-15</v>
      </c>
    </row>
    <row r="1146" spans="1:3" x14ac:dyDescent="0.3">
      <c r="A1146">
        <v>-67</v>
      </c>
      <c r="B1146">
        <v>-9.2470599999999997E-4</v>
      </c>
      <c r="C1146" s="1">
        <v>-8.0000000000000006E-15</v>
      </c>
    </row>
    <row r="1147" spans="1:3" x14ac:dyDescent="0.3">
      <c r="A1147">
        <v>-66</v>
      </c>
      <c r="B1147">
        <v>-9.1787599999999998E-4</v>
      </c>
      <c r="C1147" s="1">
        <v>-1.7999999999999999E-14</v>
      </c>
    </row>
    <row r="1148" spans="1:3" x14ac:dyDescent="0.3">
      <c r="A1148">
        <v>-65</v>
      </c>
      <c r="B1148">
        <v>-9.1069499999999999E-4</v>
      </c>
      <c r="C1148" s="1">
        <v>-2.6E-14</v>
      </c>
    </row>
    <row r="1149" spans="1:3" x14ac:dyDescent="0.3">
      <c r="A1149">
        <v>-64</v>
      </c>
      <c r="B1149">
        <v>-9.0326299999999996E-4</v>
      </c>
      <c r="C1149" s="1">
        <v>-2.3999999999999999E-14</v>
      </c>
    </row>
    <row r="1150" spans="1:3" x14ac:dyDescent="0.3">
      <c r="A1150">
        <v>-63</v>
      </c>
      <c r="B1150">
        <v>-8.9576100000000002E-4</v>
      </c>
      <c r="C1150" s="1">
        <v>-2.3999999999999999E-14</v>
      </c>
    </row>
    <row r="1151" spans="1:3" x14ac:dyDescent="0.3">
      <c r="A1151">
        <v>-62</v>
      </c>
      <c r="B1151">
        <v>-8.8772199999999997E-4</v>
      </c>
      <c r="C1151" s="1">
        <v>-1.4E-14</v>
      </c>
    </row>
    <row r="1152" spans="1:3" x14ac:dyDescent="0.3">
      <c r="A1152">
        <v>-61</v>
      </c>
      <c r="B1152">
        <v>-8.7934199999999997E-4</v>
      </c>
      <c r="C1152" s="1">
        <v>-1.4999999999999999E-14</v>
      </c>
    </row>
    <row r="1153" spans="1:3" x14ac:dyDescent="0.3">
      <c r="A1153">
        <v>-60</v>
      </c>
      <c r="B1153">
        <v>-8.7104900000000004E-4</v>
      </c>
      <c r="C1153" s="1">
        <v>-5E-15</v>
      </c>
    </row>
    <row r="1154" spans="1:3" x14ac:dyDescent="0.3">
      <c r="A1154">
        <v>-59</v>
      </c>
      <c r="B1154">
        <v>-8.6228800000000001E-4</v>
      </c>
      <c r="C1154" s="1">
        <v>-3.2000000000000002E-14</v>
      </c>
    </row>
    <row r="1155" spans="1:3" x14ac:dyDescent="0.3">
      <c r="A1155">
        <v>-58</v>
      </c>
      <c r="B1155">
        <v>-8.5306800000000001E-4</v>
      </c>
      <c r="C1155" s="1">
        <v>5E-15</v>
      </c>
    </row>
    <row r="1156" spans="1:3" x14ac:dyDescent="0.3">
      <c r="A1156">
        <v>-57</v>
      </c>
      <c r="B1156">
        <v>-8.4359500000000004E-4</v>
      </c>
      <c r="C1156" s="1">
        <v>-2E-14</v>
      </c>
    </row>
    <row r="1157" spans="1:3" x14ac:dyDescent="0.3">
      <c r="A1157">
        <v>-56</v>
      </c>
      <c r="B1157">
        <v>-8.3391200000000002E-4</v>
      </c>
      <c r="C1157" s="1">
        <v>-2.6E-14</v>
      </c>
    </row>
    <row r="1158" spans="1:3" x14ac:dyDescent="0.3">
      <c r="A1158">
        <v>-55</v>
      </c>
      <c r="B1158">
        <v>-8.2364700000000005E-4</v>
      </c>
      <c r="C1158" s="1">
        <v>1.7E-14</v>
      </c>
    </row>
    <row r="1159" spans="1:3" x14ac:dyDescent="0.3">
      <c r="A1159">
        <v>-54</v>
      </c>
      <c r="B1159">
        <v>-8.1324299999999995E-4</v>
      </c>
      <c r="C1159" s="1">
        <v>1.4E-14</v>
      </c>
    </row>
    <row r="1160" spans="1:3" x14ac:dyDescent="0.3">
      <c r="A1160">
        <v>-53</v>
      </c>
      <c r="B1160">
        <v>-8.0246600000000005E-4</v>
      </c>
      <c r="C1160" s="1">
        <v>-1E-14</v>
      </c>
    </row>
    <row r="1161" spans="1:3" x14ac:dyDescent="0.3">
      <c r="A1161">
        <v>-52</v>
      </c>
      <c r="B1161">
        <v>-7.9150100000000001E-4</v>
      </c>
      <c r="C1161" s="1">
        <v>-3.8000000000000002E-14</v>
      </c>
    </row>
    <row r="1162" spans="1:3" x14ac:dyDescent="0.3">
      <c r="A1162">
        <v>-51</v>
      </c>
      <c r="B1162">
        <v>-7.8017500000000003E-4</v>
      </c>
      <c r="C1162" s="1">
        <v>-8.9999999999999995E-15</v>
      </c>
    </row>
    <row r="1163" spans="1:3" x14ac:dyDescent="0.3">
      <c r="A1163">
        <v>-50</v>
      </c>
      <c r="B1163">
        <v>-7.68529E-4</v>
      </c>
      <c r="C1163" s="1">
        <v>-1.1E-14</v>
      </c>
    </row>
    <row r="1164" spans="1:3" x14ac:dyDescent="0.3">
      <c r="A1164">
        <v>-49</v>
      </c>
      <c r="B1164">
        <v>-7.5635399999999999E-4</v>
      </c>
      <c r="C1164" s="1">
        <v>-1.4E-14</v>
      </c>
    </row>
    <row r="1165" spans="1:3" x14ac:dyDescent="0.3">
      <c r="A1165">
        <v>-48</v>
      </c>
      <c r="B1165">
        <v>-7.4420699999999998E-4</v>
      </c>
      <c r="C1165" s="1">
        <v>-8.0000000000000006E-15</v>
      </c>
    </row>
    <row r="1166" spans="1:3" x14ac:dyDescent="0.3">
      <c r="A1166">
        <v>-47</v>
      </c>
      <c r="B1166">
        <v>-7.3174399999999999E-4</v>
      </c>
      <c r="C1166" s="1">
        <v>-3.8999999999999998E-14</v>
      </c>
    </row>
    <row r="1167" spans="1:3" x14ac:dyDescent="0.3">
      <c r="A1167">
        <v>-46</v>
      </c>
      <c r="B1167">
        <v>-7.1883600000000004E-4</v>
      </c>
      <c r="C1167" s="1">
        <v>-3.2999999999999998E-14</v>
      </c>
    </row>
    <row r="1168" spans="1:3" x14ac:dyDescent="0.3">
      <c r="A1168">
        <v>-45</v>
      </c>
      <c r="B1168">
        <v>-7.0598299999999998E-4</v>
      </c>
      <c r="C1168" s="1">
        <v>4.0000000000000003E-15</v>
      </c>
    </row>
    <row r="1169" spans="1:3" x14ac:dyDescent="0.3">
      <c r="A1169">
        <v>-44</v>
      </c>
      <c r="B1169">
        <v>-6.9254500000000003E-4</v>
      </c>
      <c r="C1169" s="1">
        <v>-5.9999999999999997E-15</v>
      </c>
    </row>
    <row r="1170" spans="1:3" x14ac:dyDescent="0.3">
      <c r="A1170">
        <v>-43</v>
      </c>
      <c r="B1170">
        <v>-6.78964E-4</v>
      </c>
      <c r="C1170" s="1">
        <v>-2.9999999999999998E-14</v>
      </c>
    </row>
    <row r="1171" spans="1:3" x14ac:dyDescent="0.3">
      <c r="A1171">
        <v>-42</v>
      </c>
      <c r="B1171">
        <v>-6.6515200000000002E-4</v>
      </c>
      <c r="C1171" s="1">
        <v>-1.3E-14</v>
      </c>
    </row>
    <row r="1172" spans="1:3" x14ac:dyDescent="0.3">
      <c r="A1172">
        <v>-41</v>
      </c>
      <c r="B1172">
        <v>-6.5099299999999999E-4</v>
      </c>
      <c r="C1172" s="1">
        <v>-5E-15</v>
      </c>
    </row>
    <row r="1173" spans="1:3" x14ac:dyDescent="0.3">
      <c r="A1173">
        <v>-40</v>
      </c>
      <c r="B1173">
        <v>-6.3661299999999996E-4</v>
      </c>
      <c r="C1173" s="1">
        <v>-1.1999999999999999E-14</v>
      </c>
    </row>
    <row r="1174" spans="1:3" x14ac:dyDescent="0.3">
      <c r="A1174">
        <v>-39</v>
      </c>
      <c r="B1174">
        <v>-6.2196300000000001E-4</v>
      </c>
      <c r="C1174" s="1">
        <v>1.1E-14</v>
      </c>
    </row>
    <row r="1175" spans="1:3" x14ac:dyDescent="0.3">
      <c r="A1175">
        <v>-38</v>
      </c>
      <c r="B1175">
        <v>-6.07041E-4</v>
      </c>
      <c r="C1175" s="1">
        <v>8.0000000000000006E-15</v>
      </c>
    </row>
    <row r="1176" spans="1:3" x14ac:dyDescent="0.3">
      <c r="A1176">
        <v>-37</v>
      </c>
      <c r="B1176">
        <v>-5.9191699999999996E-4</v>
      </c>
      <c r="C1176" s="1">
        <v>2.9999999999999998E-15</v>
      </c>
    </row>
    <row r="1177" spans="1:3" x14ac:dyDescent="0.3">
      <c r="A1177">
        <v>-36</v>
      </c>
      <c r="B1177">
        <v>-5.7653900000000004E-4</v>
      </c>
      <c r="C1177" s="1">
        <v>-1.1999999999999999E-14</v>
      </c>
    </row>
    <row r="1178" spans="1:3" x14ac:dyDescent="0.3">
      <c r="A1178">
        <v>-35</v>
      </c>
      <c r="B1178">
        <v>-5.6080500000000005E-4</v>
      </c>
      <c r="C1178" s="1">
        <v>1.4999999999999999E-14</v>
      </c>
    </row>
    <row r="1179" spans="1:3" x14ac:dyDescent="0.3">
      <c r="A1179">
        <v>-34</v>
      </c>
      <c r="B1179">
        <v>-5.4505299999999999E-4</v>
      </c>
      <c r="C1179" s="1">
        <v>1.3E-14</v>
      </c>
    </row>
    <row r="1180" spans="1:3" x14ac:dyDescent="0.3">
      <c r="A1180">
        <v>-33</v>
      </c>
      <c r="B1180">
        <v>-5.2907900000000001E-4</v>
      </c>
      <c r="C1180" s="1">
        <v>1.1999999999999999E-14</v>
      </c>
    </row>
    <row r="1181" spans="1:3" x14ac:dyDescent="0.3">
      <c r="A1181">
        <v>-32</v>
      </c>
      <c r="B1181">
        <v>-5.12862E-4</v>
      </c>
      <c r="C1181" s="1">
        <v>-1.3E-14</v>
      </c>
    </row>
    <row r="1182" spans="1:3" x14ac:dyDescent="0.3">
      <c r="A1182">
        <v>-31</v>
      </c>
      <c r="B1182">
        <v>-4.9655499999999998E-4</v>
      </c>
      <c r="C1182" s="1">
        <v>-2.6999999999999999E-14</v>
      </c>
    </row>
    <row r="1183" spans="1:3" x14ac:dyDescent="0.3">
      <c r="A1183">
        <v>-30</v>
      </c>
      <c r="B1183">
        <v>-4.7981400000000001E-4</v>
      </c>
      <c r="C1183" s="1">
        <v>-1.7999999999999999E-14</v>
      </c>
    </row>
    <row r="1184" spans="1:3" x14ac:dyDescent="0.3">
      <c r="A1184">
        <v>-29</v>
      </c>
      <c r="B1184">
        <v>-4.6314499999999998E-4</v>
      </c>
      <c r="C1184" s="1">
        <v>-1.7999999999999999E-14</v>
      </c>
    </row>
    <row r="1185" spans="1:3" x14ac:dyDescent="0.3">
      <c r="A1185">
        <v>-28</v>
      </c>
      <c r="B1185">
        <v>-4.4624999999999998E-4</v>
      </c>
      <c r="C1185" s="1">
        <v>-1.4999999999999999E-14</v>
      </c>
    </row>
    <row r="1186" spans="1:3" x14ac:dyDescent="0.3">
      <c r="A1186">
        <v>-27</v>
      </c>
      <c r="B1186">
        <v>-4.2902899999999999E-4</v>
      </c>
      <c r="C1186" s="1">
        <v>-2.0000000000000002E-15</v>
      </c>
    </row>
    <row r="1187" spans="1:3" x14ac:dyDescent="0.3">
      <c r="A1187">
        <v>-26</v>
      </c>
      <c r="B1187">
        <v>-4.12042E-4</v>
      </c>
      <c r="C1187" s="1">
        <v>-1.1E-14</v>
      </c>
    </row>
    <row r="1188" spans="1:3" x14ac:dyDescent="0.3">
      <c r="A1188">
        <v>-25</v>
      </c>
      <c r="B1188">
        <v>-3.9466300000000001E-4</v>
      </c>
      <c r="C1188" s="1">
        <v>-2.0000000000000002E-15</v>
      </c>
    </row>
    <row r="1189" spans="1:3" x14ac:dyDescent="0.3">
      <c r="A1189">
        <v>-24</v>
      </c>
      <c r="B1189">
        <v>-3.7717799999999999E-4</v>
      </c>
      <c r="C1189" s="1">
        <v>1.9000000000000001E-14</v>
      </c>
    </row>
    <row r="1190" spans="1:3" x14ac:dyDescent="0.3">
      <c r="A1190">
        <v>-23</v>
      </c>
      <c r="B1190">
        <v>-3.5972599999999999E-4</v>
      </c>
      <c r="C1190" s="1">
        <v>-1.0000000000000001E-15</v>
      </c>
    </row>
    <row r="1191" spans="1:3" x14ac:dyDescent="0.3">
      <c r="A1191">
        <v>-22</v>
      </c>
      <c r="B1191">
        <v>-3.4211300000000001E-4</v>
      </c>
      <c r="C1191" s="1">
        <v>-5E-15</v>
      </c>
    </row>
    <row r="1192" spans="1:3" x14ac:dyDescent="0.3">
      <c r="A1192">
        <v>-21</v>
      </c>
      <c r="B1192">
        <v>-3.2446999999999999E-4</v>
      </c>
      <c r="C1192" s="1">
        <v>-1.1E-14</v>
      </c>
    </row>
    <row r="1193" spans="1:3" x14ac:dyDescent="0.3">
      <c r="A1193">
        <v>-20</v>
      </c>
      <c r="B1193">
        <v>-3.06781E-4</v>
      </c>
      <c r="C1193" s="1">
        <v>-1.6000000000000001E-14</v>
      </c>
    </row>
    <row r="1194" spans="1:3" x14ac:dyDescent="0.3">
      <c r="A1194">
        <v>-19</v>
      </c>
      <c r="B1194">
        <v>-2.89046E-4</v>
      </c>
      <c r="C1194" s="1">
        <v>-2.2000000000000001E-14</v>
      </c>
    </row>
    <row r="1195" spans="1:3" x14ac:dyDescent="0.3">
      <c r="A1195">
        <v>-18</v>
      </c>
      <c r="B1195">
        <v>-2.7137400000000001E-4</v>
      </c>
      <c r="C1195" s="1">
        <v>2.0999999999999999E-14</v>
      </c>
    </row>
    <row r="1196" spans="1:3" x14ac:dyDescent="0.3">
      <c r="A1196">
        <v>-17</v>
      </c>
      <c r="B1196">
        <v>-2.53701E-4</v>
      </c>
      <c r="C1196" s="1">
        <v>0</v>
      </c>
    </row>
    <row r="1197" spans="1:3" x14ac:dyDescent="0.3">
      <c r="A1197">
        <v>-16</v>
      </c>
      <c r="B1197">
        <v>-2.35949E-4</v>
      </c>
      <c r="C1197" s="1">
        <v>2.0999999999999999E-14</v>
      </c>
    </row>
    <row r="1198" spans="1:3" x14ac:dyDescent="0.3">
      <c r="A1198">
        <v>-15</v>
      </c>
      <c r="B1198">
        <v>-2.18342E-4</v>
      </c>
      <c r="C1198" s="1">
        <v>-1.0000000000000001E-15</v>
      </c>
    </row>
    <row r="1199" spans="1:3" x14ac:dyDescent="0.3">
      <c r="A1199">
        <v>-14</v>
      </c>
      <c r="B1199">
        <v>-2.0082100000000001E-4</v>
      </c>
      <c r="C1199" s="1">
        <v>1.0000000000000001E-15</v>
      </c>
    </row>
    <row r="1200" spans="1:3" x14ac:dyDescent="0.3">
      <c r="A1200">
        <v>-13</v>
      </c>
      <c r="B1200">
        <v>-1.8342E-4</v>
      </c>
      <c r="C1200" s="1">
        <v>5.1999999999999999E-14</v>
      </c>
    </row>
    <row r="1201" spans="1:3" x14ac:dyDescent="0.3">
      <c r="A1201">
        <v>-12</v>
      </c>
      <c r="B1201">
        <v>-1.6623399999999999E-4</v>
      </c>
      <c r="C1201" s="1">
        <v>-8.0000000000000006E-15</v>
      </c>
    </row>
    <row r="1202" spans="1:3" x14ac:dyDescent="0.3">
      <c r="A1202">
        <v>-11</v>
      </c>
      <c r="B1202">
        <v>-1.49161E-4</v>
      </c>
      <c r="C1202" s="1">
        <v>1.3E-14</v>
      </c>
    </row>
    <row r="1203" spans="1:3" x14ac:dyDescent="0.3">
      <c r="A1203">
        <v>-10</v>
      </c>
      <c r="B1203">
        <v>-1.3235800000000001E-4</v>
      </c>
      <c r="C1203" s="1">
        <v>1.4999999999999999E-14</v>
      </c>
    </row>
    <row r="1204" spans="1:3" x14ac:dyDescent="0.3">
      <c r="A1204">
        <v>-9</v>
      </c>
      <c r="B1204">
        <v>-1.1582900000000001E-4</v>
      </c>
      <c r="C1204" s="1">
        <v>-1.1999999999999999E-14</v>
      </c>
    </row>
    <row r="1205" spans="1:3" x14ac:dyDescent="0.3">
      <c r="A1205">
        <v>-8</v>
      </c>
      <c r="B1205" s="1">
        <v>-9.9622800000000004E-5</v>
      </c>
      <c r="C1205" s="1">
        <v>-1.0000000000000001E-15</v>
      </c>
    </row>
    <row r="1206" spans="1:3" x14ac:dyDescent="0.3">
      <c r="A1206">
        <v>-7</v>
      </c>
      <c r="B1206" s="1">
        <v>-8.3722599999999997E-5</v>
      </c>
      <c r="C1206" s="1">
        <v>1.6000000000000001E-14</v>
      </c>
    </row>
    <row r="1207" spans="1:3" x14ac:dyDescent="0.3">
      <c r="A1207">
        <v>-6</v>
      </c>
      <c r="B1207" s="1">
        <v>-6.8275999999999995E-5</v>
      </c>
      <c r="C1207" s="1">
        <v>8.9999999999999995E-15</v>
      </c>
    </row>
    <row r="1208" spans="1:3" x14ac:dyDescent="0.3">
      <c r="A1208">
        <v>-5</v>
      </c>
      <c r="B1208" s="1">
        <v>-5.3392400000000001E-5</v>
      </c>
      <c r="C1208" s="1">
        <v>-5.9999999999999997E-15</v>
      </c>
    </row>
    <row r="1209" spans="1:3" x14ac:dyDescent="0.3">
      <c r="A1209">
        <v>-4</v>
      </c>
      <c r="B1209" s="1">
        <v>-3.92045E-5</v>
      </c>
      <c r="C1209" s="1">
        <v>1.1999999999999999E-14</v>
      </c>
    </row>
    <row r="1210" spans="1:3" x14ac:dyDescent="0.3">
      <c r="A1210">
        <v>-3</v>
      </c>
      <c r="B1210" s="1">
        <v>-2.57827E-5</v>
      </c>
      <c r="C1210" s="1">
        <v>-5.9999999999999997E-15</v>
      </c>
    </row>
    <row r="1211" spans="1:3" x14ac:dyDescent="0.3">
      <c r="A1211">
        <v>-2</v>
      </c>
      <c r="B1211" s="1">
        <v>-1.34131E-5</v>
      </c>
      <c r="C1211" s="1">
        <v>5.0999999999999997E-14</v>
      </c>
    </row>
    <row r="1212" spans="1:3" x14ac:dyDescent="0.3">
      <c r="A1212">
        <v>-1</v>
      </c>
      <c r="B1212" s="1">
        <v>-2.4010399999999998E-6</v>
      </c>
      <c r="C1212" s="1">
        <v>-5.9999999999999997E-15</v>
      </c>
    </row>
    <row r="1213" spans="1:3" x14ac:dyDescent="0.3">
      <c r="A1213">
        <v>0</v>
      </c>
      <c r="B1213" s="1">
        <v>7.0045200000000001E-6</v>
      </c>
      <c r="C1213" s="1">
        <v>5.3999999999999997E-14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S1 D1 300K 50L IDVG</vt:lpstr>
      <vt:lpstr>S1 D3 300K 50L IDVG</vt:lpstr>
      <vt:lpstr>S1 D1 300K 50L IDVD</vt:lpstr>
      <vt:lpstr>S1 D3 300K 50L IDVD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Melissa Yang</cp:lastModifiedBy>
  <dcterms:created xsi:type="dcterms:W3CDTF">2019-07-24T15:28:40Z</dcterms:created>
  <dcterms:modified xsi:type="dcterms:W3CDTF">2019-09-24T00:19:59Z</dcterms:modified>
</cp:coreProperties>
</file>