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8800" windowHeight="12045" activeTab="1"/>
  </bookViews>
  <sheets>
    <sheet name="Experiment" sheetId="11" r:id="rId1"/>
    <sheet name="Supplier" sheetId="45" r:id="rId2"/>
    <sheet name="Room" sheetId="47" r:id="rId3"/>
    <sheet name="Manufacturer" sheetId="46" r:id="rId4"/>
    <sheet name="Crystal" sheetId="2" r:id="rId5"/>
    <sheet name="CrystalMaterial" sheetId="1" r:id="rId6"/>
    <sheet name="Molecule" sheetId="3" r:id="rId7"/>
    <sheet name="MoleculePrecursor" sheetId="4" r:id="rId8"/>
    <sheet name="Person" sheetId="5" r:id="rId9"/>
    <sheet name="Author" sheetId="6" r:id="rId10"/>
    <sheet name="Institution" sheetId="7" r:id="rId11"/>
    <sheet name="Grant" sheetId="8" r:id="rId12"/>
    <sheet name="Instrument" sheetId="9" r:id="rId13"/>
    <sheet name="UHVComponent" sheetId="10" r:id="rId14"/>
    <sheet name="Maintenance" sheetId="12" r:id="rId15"/>
    <sheet name="FillCryostat" sheetId="13" r:id="rId16"/>
    <sheet name="Chemist" sheetId="14" r:id="rId17"/>
    <sheet name="Publication" sheetId="15" r:id="rId18"/>
    <sheet name="Sputtering" sheetId="16" r:id="rId19"/>
    <sheet name="Annealing" sheetId="17" r:id="rId20"/>
    <sheet name="Deposition" sheetId="18" r:id="rId21"/>
    <sheet name="STM" sheetId="21" r:id="rId22"/>
    <sheet name="Result" sheetId="20" r:id="rId23"/>
    <sheet name="Draft" sheetId="19" r:id="rId24"/>
    <sheet name="AFM"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4" i="11"/>
  <c r="C43" i="11"/>
  <c r="C42" i="11"/>
  <c r="C41" i="11"/>
  <c r="C40" i="11"/>
  <c r="A40" i="11"/>
  <c r="C39" i="11"/>
  <c r="C38" i="11"/>
  <c r="A38" i="11"/>
  <c r="C37" i="11"/>
  <c r="A37" i="11"/>
  <c r="C36" i="11"/>
  <c r="A36" i="11"/>
  <c r="C35" i="11"/>
  <c r="A35" i="11"/>
  <c r="C34" i="11"/>
  <c r="A34" i="11"/>
  <c r="C33" i="11"/>
  <c r="C32" i="11"/>
  <c r="A32" i="11"/>
  <c r="C31" i="11"/>
  <c r="A31" i="11"/>
  <c r="C30" i="11"/>
  <c r="A30" i="11"/>
  <c r="C29" i="11"/>
  <c r="A29" i="11"/>
  <c r="A28" i="11"/>
  <c r="C27" i="11"/>
  <c r="A27" i="11"/>
  <c r="C26" i="11"/>
  <c r="A26" i="11"/>
  <c r="C11" i="11"/>
  <c r="A11" i="11"/>
  <c r="C12" i="11"/>
  <c r="C25" i="11"/>
  <c r="C23" i="11"/>
  <c r="C24" i="11"/>
  <c r="A24" i="11"/>
  <c r="C14" i="11"/>
  <c r="C13" i="11"/>
  <c r="A23" i="11"/>
  <c r="A14" i="11"/>
  <c r="A13" i="11"/>
  <c r="C15" i="11"/>
  <c r="C16" i="11"/>
  <c r="A15" i="11"/>
  <c r="C17" i="11"/>
  <c r="C19" i="11"/>
  <c r="A19" i="11"/>
  <c r="C22" i="11"/>
  <c r="C20" i="11"/>
  <c r="C21" i="11"/>
  <c r="A21" i="11"/>
  <c r="D2" i="18"/>
  <c r="G2" i="17"/>
</calcChain>
</file>

<file path=xl/sharedStrings.xml><?xml version="1.0" encoding="utf-8"?>
<sst xmlns="http://schemas.openxmlformats.org/spreadsheetml/2006/main" count="490" uniqueCount="290">
  <si>
    <t>MOL1</t>
  </si>
  <si>
    <t>22/08/2021</t>
  </si>
  <si>
    <t>100 mg</t>
  </si>
  <si>
    <t>QC76820</t>
  </si>
  <si>
    <t>SRD, 234, 6/2/2021, 12:33:02; 6-Fold LT, 250, 23/10/2021, 16:12:22</t>
  </si>
  <si>
    <t>i</t>
  </si>
  <si>
    <t>a</t>
  </si>
  <si>
    <t>Molecule 531a</t>
  </si>
  <si>
    <t>MOLPREC1</t>
  </si>
  <si>
    <t>ID</t>
  </si>
  <si>
    <t>663954-29-8</t>
  </si>
  <si>
    <t>C1(C#C/C(C2=CC(C=CC=C3)=C3C=C2)=C(C#CC4=CC=CC=C4)\C5=CC(C=CC=C6)=C6C=C5)=CC=CC=C1</t>
  </si>
  <si>
    <t>C38H24</t>
  </si>
  <si>
    <t>6,12-dinaphthalen-2-ylchrysene</t>
  </si>
  <si>
    <t>CRYST1</t>
  </si>
  <si>
    <t>plane-parallel, Pol. &lt; 0.01 um, Or. &lt; 0.1</t>
  </si>
  <si>
    <t>Mo068</t>
  </si>
  <si>
    <t>Au111_Gino</t>
  </si>
  <si>
    <t>CRYSTMAT1</t>
  </si>
  <si>
    <t>Au</t>
  </si>
  <si>
    <t>Au111</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</si>
  <si>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</si>
  <si>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</si>
  <si>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</si>
  <si>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</si>
  <si>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</si>
  <si>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</si>
  <si>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</si>
  <si>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</si>
  <si>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</si>
  <si>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</si>
  <si>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</si>
  <si>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</si>
  <si>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</si>
  <si>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</si>
  <si>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</si>
  <si>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</si>
  <si>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</si>
  <si>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</si>
  <si>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</si>
  <si>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</si>
  <si>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</si>
  <si>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</si>
  <si>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</si>
  <si>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</si>
  <si>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</si>
  <si>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</si>
  <si>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</si>
  <si>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</si>
  <si>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</si>
  <si>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</si>
  <si>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</si>
  <si>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</si>
  <si>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</si>
  <si>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</si>
  <si>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</si>
  <si>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</si>
  <si>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</si>
  <si>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</si>
  <si>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</si>
  <si>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</si>
  <si>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</si>
  <si>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</si>
  <si>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</si>
  <si>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</si>
  <si>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</si>
  <si>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</si>
  <si>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</si>
  <si>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</si>
  <si>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</si>
  <si>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</si>
  <si>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</si>
  <si>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</si>
  <si>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</si>
  <si>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</si>
  <si>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</si>
  <si>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</si>
  <si>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</si>
  <si>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</si>
  <si>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</si>
  <si>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</si>
  <si>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</si>
  <si>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</si>
  <si>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</si>
  <si>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</si>
  <si>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</si>
  <si>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</si>
  <si>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</si>
  <si>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</si>
  <si>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</si>
  <si>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</si>
  <si>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</si>
  <si>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</si>
  <si>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</si>
  <si>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</si>
  <si>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</si>
  <si>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</si>
  <si>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</si>
  <si>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</si>
  <si>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</si>
  <si>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</si>
  <si>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</si>
  <si>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</si>
  <si>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</si>
  <si>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</si>
  <si>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</si>
  <si>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</si>
  <si>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</si>
  <si>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</si>
  <si>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</si>
  <si>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</si>
  <si>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</si>
  <si>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</si>
  <si>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</si>
  <si>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</si>
  <si>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</si>
  <si>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</si>
  <si>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</si>
  <si>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</si>
  <si>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</si>
  <si>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</si>
  <si>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</si>
  <si>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</si>
  <si>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</si>
  <si>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</si>
  <si>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</si>
  <si>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</si>
  <si>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</si>
  <si>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</si>
  <si>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</si>
  <si>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</si>
  <si>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</si>
  <si>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</si>
  <si>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</si>
  <si>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</si>
  <si>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</si>
  <si>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</si>
  <si>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</si>
  <si>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</si>
  <si>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</si>
  <si>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</si>
  <si>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</si>
  <si>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</si>
  <si>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</si>
  <si>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</si>
  <si>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</si>
  <si>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</si>
  <si>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</si>
  <si>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</si>
  <si>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</si>
  <si>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</si>
  <si>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</si>
  <si>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</si>
  <si>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</si>
  <si>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</si>
  <si>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</si>
  <si>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</si>
  <si>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</si>
  <si>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</si>
  <si>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</si>
  <si>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</si>
  <si>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</si>
  <si>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</si>
  <si>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</si>
  <si>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</si>
  <si>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</si>
  <si>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</si>
  <si>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</si>
  <si>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</si>
  <si>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</si>
  <si>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</si>
  <si>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</si>
  <si>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</si>
  <si>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</si>
  <si>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</si>
  <si>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</si>
  <si>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</si>
  <si>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</si>
  <si>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</si>
  <si>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</si>
  <si>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</si>
  <si>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</si>
  <si>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</si>
  <si>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</si>
  <si>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</si>
  <si>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</si>
  <si>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</si>
  <si>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</si>
  <si>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energy</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</si>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</sst>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B23" sqref="B23"/>
    </sheetView>
  </sheetViews>
  <sheetFormatPr defaultRowHeight="14.25" x14ac:dyDescent="0.25"/>
  <cols>
    <col min="1" max="1" width="11.140625" bestFit="1" customWidth="1"/>
    <col min="2" max="2" width="13.7109375" bestFit="1" customWidth="1"/>
    <col min="3" max="3" width="11.140625" bestFit="1" customWidth="1"/>
  </cols>
  <sheetData>
    <row r="1" spans="1:3" x14ac:dyDescent="0.25">
      <c r="A1" s="4" t="s">
        <v>127</v>
      </c>
      <c r="B1" s="4" t="s">
        <v>128</v>
      </c>
      <c r="C1" s="4" t="s">
        <v>129</v>
      </c>
    </row>
    <row r="2" spans="1:3" x14ac:dyDescent="0.25">
      <c r="A2" s="3" t="s">
        <v>56</v>
      </c>
      <c r="B2" s="3" t="s">
        <v>118</v>
      </c>
      <c r="C2" s="3" t="s">
        <v>122</v>
      </c>
    </row>
    <row r="3" spans="1:3" x14ac:dyDescent="0.25">
      <c r="A3" s="3" t="s">
        <v>57</v>
      </c>
      <c r="B3" s="3" t="s">
        <v>118</v>
      </c>
      <c r="C3" s="3" t="s">
        <v>122</v>
      </c>
    </row>
    <row r="4" spans="1:3" x14ac:dyDescent="0.25">
      <c r="A4" t="str">
        <f>Author!A2</f>
        <v>AUTH1</v>
      </c>
      <c r="B4" t="s">
        <v>118</v>
      </c>
      <c r="C4" t="str">
        <f>Person!A2</f>
        <v>PERS1</v>
      </c>
    </row>
    <row r="5" spans="1:3" x14ac:dyDescent="0.25">
      <c r="B5" t="s">
        <v>118</v>
      </c>
      <c r="C5" t="str">
        <f>Institution!A2</f>
        <v>INSTIT1</v>
      </c>
    </row>
    <row r="6" spans="1:3" x14ac:dyDescent="0.25">
      <c r="A6" t="str">
        <f>Author!A3</f>
        <v>AUTH2</v>
      </c>
      <c r="B6" t="s">
        <v>118</v>
      </c>
      <c r="C6" t="str">
        <f>Person!A3</f>
        <v>PERS2</v>
      </c>
    </row>
    <row r="7" spans="1:3" x14ac:dyDescent="0.25">
      <c r="B7" t="s">
        <v>118</v>
      </c>
      <c r="C7" t="str">
        <f>Institution!A2</f>
        <v>INSTIT1</v>
      </c>
    </row>
    <row r="8" spans="1:3" x14ac:dyDescent="0.25">
      <c r="B8" t="s">
        <v>118</v>
      </c>
      <c r="C8" t="str">
        <f>Institution!A3</f>
        <v>INSTIT2</v>
      </c>
    </row>
    <row r="9" spans="1:3" x14ac:dyDescent="0.25">
      <c r="A9" t="str">
        <f>Author!A4</f>
        <v>AUTH3</v>
      </c>
      <c r="B9" t="s">
        <v>118</v>
      </c>
      <c r="C9" t="str">
        <f>Person!A4</f>
        <v>PERS3</v>
      </c>
    </row>
    <row r="10" spans="1:3" x14ac:dyDescent="0.25">
      <c r="B10" t="s">
        <v>118</v>
      </c>
      <c r="C10" t="str">
        <f>Institution!A2</f>
        <v>INSTIT1</v>
      </c>
    </row>
    <row r="11" spans="1:3" x14ac:dyDescent="0.25">
      <c r="A11" t="str">
        <f>MoleculePrecursor!A2</f>
        <v>MOLPREC1</v>
      </c>
      <c r="B11" t="s">
        <v>118</v>
      </c>
      <c r="C11" t="str">
        <f>Supplier!A3</f>
        <v>SUPPL2</v>
      </c>
    </row>
    <row r="12" spans="1:3" x14ac:dyDescent="0.25">
      <c r="B12" t="s">
        <v>118</v>
      </c>
      <c r="C12" t="str">
        <f>Molecule!A2</f>
        <v>MOL1</v>
      </c>
    </row>
    <row r="13" spans="1:3" x14ac:dyDescent="0.25">
      <c r="A13" t="str">
        <f>Maintenance!A2</f>
        <v>MAINT1</v>
      </c>
      <c r="B13" t="s">
        <v>118</v>
      </c>
      <c r="C13" t="str">
        <f>UHVComponent!A2</f>
        <v>UHVCOMP1</v>
      </c>
    </row>
    <row r="14" spans="1:3" x14ac:dyDescent="0.25">
      <c r="A14" t="str">
        <f>Maintenance!A3</f>
        <v>MAINT2</v>
      </c>
      <c r="B14" t="s">
        <v>118</v>
      </c>
      <c r="C14" t="str">
        <f>UHVComponent!A3</f>
        <v>UHVCOMP2</v>
      </c>
    </row>
    <row r="15" spans="1:3" x14ac:dyDescent="0.25">
      <c r="A15" t="str">
        <f>Instrument!A2</f>
        <v>INSTR1</v>
      </c>
      <c r="B15" t="s">
        <v>118</v>
      </c>
      <c r="C15" t="str">
        <f>UHVComponent!A2</f>
        <v>UHVCOMP1</v>
      </c>
    </row>
    <row r="16" spans="1:3" x14ac:dyDescent="0.25">
      <c r="B16" t="s">
        <v>118</v>
      </c>
      <c r="C16" t="str">
        <f>UHVComponent!A3</f>
        <v>UHVCOMP2</v>
      </c>
    </row>
    <row r="17" spans="1:6" x14ac:dyDescent="0.25">
      <c r="B17" t="s">
        <v>118</v>
      </c>
      <c r="C17" t="str">
        <f>Room!A2</f>
        <v>ROOM1</v>
      </c>
    </row>
    <row r="18" spans="1:6" x14ac:dyDescent="0.25">
      <c r="B18" t="s">
        <v>118</v>
      </c>
      <c r="C18" t="s">
        <v>122</v>
      </c>
    </row>
    <row r="19" spans="1:6" x14ac:dyDescent="0.25">
      <c r="A19" t="str">
        <f>CrystalMaterial!A2</f>
        <v>CRYSTMAT1</v>
      </c>
      <c r="B19" t="s">
        <v>118</v>
      </c>
      <c r="C19" t="str">
        <f>Supplier!A2</f>
        <v>SUPPL1</v>
      </c>
    </row>
    <row r="20" spans="1:6" x14ac:dyDescent="0.25">
      <c r="B20" t="s">
        <v>118</v>
      </c>
      <c r="C20" t="str">
        <f>Crystal!A2</f>
        <v>CRYST1</v>
      </c>
    </row>
    <row r="21" spans="1:6" x14ac:dyDescent="0.25">
      <c r="A21" t="str">
        <f>Sputtering!A2</f>
        <v>SPUT1</v>
      </c>
      <c r="B21" t="s">
        <v>118</v>
      </c>
      <c r="C21" t="str">
        <f>CrystalMaterial!A2</f>
        <v>CRYSTMAT1</v>
      </c>
    </row>
    <row r="22" spans="1:6" x14ac:dyDescent="0.25">
      <c r="B22" t="s">
        <v>118</v>
      </c>
      <c r="C22" t="str">
        <f>Instrument!A2</f>
        <v>INSTR1</v>
      </c>
    </row>
    <row r="23" spans="1:6" x14ac:dyDescent="0.25">
      <c r="A23" t="str">
        <f>Annealing!A2</f>
        <v>ANNEAL1</v>
      </c>
      <c r="B23" t="s">
        <v>118</v>
      </c>
      <c r="C23" t="str">
        <f>Sputtering!A2</f>
        <v>SPUT1</v>
      </c>
    </row>
    <row r="24" spans="1:6" x14ac:dyDescent="0.25">
      <c r="A24" t="str">
        <f>Deposition!A2</f>
        <v>DEPOS1</v>
      </c>
      <c r="B24" t="s">
        <v>118</v>
      </c>
      <c r="C24" t="str">
        <f>Annealing!A2</f>
        <v>ANNEAL1</v>
      </c>
      <c r="F24" t="s">
        <v>130</v>
      </c>
    </row>
    <row r="25" spans="1:6" x14ac:dyDescent="0.25">
      <c r="B25" t="s">
        <v>118</v>
      </c>
      <c r="C25" t="str">
        <f>MoleculePrecursor!A2</f>
        <v>MOLPREC1</v>
      </c>
    </row>
    <row r="26" spans="1:6" x14ac:dyDescent="0.25">
      <c r="A26" t="str">
        <f>Annealing!A3</f>
        <v>ANNEAL2</v>
      </c>
      <c r="B26" t="s">
        <v>118</v>
      </c>
      <c r="C26" t="str">
        <f>Deposition!A2</f>
        <v>DEPOS1</v>
      </c>
    </row>
    <row r="27" spans="1:6" x14ac:dyDescent="0.25">
      <c r="A27" t="str">
        <f>STM!A2</f>
        <v>STM1</v>
      </c>
      <c r="B27" t="s">
        <v>118</v>
      </c>
      <c r="C27" t="str">
        <f>Annealing!A3</f>
        <v>ANNEAL2</v>
      </c>
    </row>
    <row r="28" spans="1:6" x14ac:dyDescent="0.25">
      <c r="A28" t="str">
        <f>Sputtering!A3</f>
        <v>SPUT2</v>
      </c>
      <c r="B28" t="s">
        <v>118</v>
      </c>
      <c r="C28" t="s">
        <v>84</v>
      </c>
    </row>
    <row r="29" spans="1:6" x14ac:dyDescent="0.25">
      <c r="A29" t="str">
        <f>Annealing!A4</f>
        <v>ANNEAL3</v>
      </c>
      <c r="B29" t="s">
        <v>118</v>
      </c>
      <c r="C29" t="str">
        <f>Sputtering!A3</f>
        <v>SPUT2</v>
      </c>
    </row>
    <row r="30" spans="1:6" x14ac:dyDescent="0.25">
      <c r="A30" t="str">
        <f>Sputtering!A4</f>
        <v>SPUT3</v>
      </c>
      <c r="B30" t="s">
        <v>118</v>
      </c>
      <c r="C30" t="str">
        <f>Annealing!A4</f>
        <v>ANNEAL3</v>
      </c>
    </row>
    <row r="31" spans="1:6" x14ac:dyDescent="0.25">
      <c r="A31" t="str">
        <f>Annealing!A5</f>
        <v>ANNEAL4</v>
      </c>
      <c r="B31" t="s">
        <v>118</v>
      </c>
      <c r="C31" t="str">
        <f>Sputtering!A4</f>
        <v>SPUT3</v>
      </c>
    </row>
    <row r="32" spans="1:6" x14ac:dyDescent="0.25">
      <c r="A32" t="str">
        <f>Deposition!A3</f>
        <v>DEPOS2</v>
      </c>
      <c r="B32" t="s">
        <v>118</v>
      </c>
      <c r="C32" t="str">
        <f>Annealing!A5</f>
        <v>ANNEAL4</v>
      </c>
    </row>
    <row r="33" spans="1:3" x14ac:dyDescent="0.25">
      <c r="B33" t="s">
        <v>118</v>
      </c>
      <c r="C33" t="str">
        <f>MoleculePrecursor!A2</f>
        <v>MOLPREC1</v>
      </c>
    </row>
    <row r="34" spans="1:3" x14ac:dyDescent="0.25">
      <c r="A34" t="str">
        <f>Annealing!A6</f>
        <v>ANNEAL5</v>
      </c>
      <c r="B34" t="s">
        <v>118</v>
      </c>
      <c r="C34" t="str">
        <f>Deposition!A3</f>
        <v>DEPOS2</v>
      </c>
    </row>
    <row r="35" spans="1:3" x14ac:dyDescent="0.25">
      <c r="A35" t="str">
        <f>AFM!A2</f>
        <v>AFM1</v>
      </c>
      <c r="B35" t="s">
        <v>118</v>
      </c>
      <c r="C35" t="str">
        <f>Annealing!A6</f>
        <v>ANNEAL5</v>
      </c>
    </row>
    <row r="36" spans="1:3" x14ac:dyDescent="0.25">
      <c r="A36" t="str">
        <f>Result!A2</f>
        <v>RES1</v>
      </c>
      <c r="B36" t="s">
        <v>118</v>
      </c>
      <c r="C36" t="str">
        <f>STM!A2</f>
        <v>STM1</v>
      </c>
    </row>
    <row r="37" spans="1:3" x14ac:dyDescent="0.25">
      <c r="A37" t="str">
        <f>Result!A3</f>
        <v>RES2</v>
      </c>
      <c r="B37" t="s">
        <v>118</v>
      </c>
      <c r="C37" t="str">
        <f>AFM!A2</f>
        <v>AFM1</v>
      </c>
    </row>
    <row r="38" spans="1:3" x14ac:dyDescent="0.25">
      <c r="A38" t="str">
        <f>Draft!A2</f>
        <v>DRF1</v>
      </c>
      <c r="B38" t="s">
        <v>118</v>
      </c>
      <c r="C38" t="str">
        <f>Result!A2</f>
        <v>RES1</v>
      </c>
    </row>
    <row r="39" spans="1:3" x14ac:dyDescent="0.25">
      <c r="B39" t="s">
        <v>118</v>
      </c>
      <c r="C39" t="str">
        <f>Result!A3</f>
        <v>RES2</v>
      </c>
    </row>
    <row r="40" spans="1:3" x14ac:dyDescent="0.25">
      <c r="A40" t="str">
        <f>Publication!A2</f>
        <v>PUBL1</v>
      </c>
      <c r="B40" t="s">
        <v>118</v>
      </c>
      <c r="C40" t="str">
        <f>Draft!A2</f>
        <v>DRF1</v>
      </c>
    </row>
    <row r="41" spans="1:3" x14ac:dyDescent="0.25">
      <c r="B41" t="s">
        <v>118</v>
      </c>
      <c r="C41" t="str">
        <f>Author!A2</f>
        <v>AUTH1</v>
      </c>
    </row>
    <row r="42" spans="1:3" x14ac:dyDescent="0.25">
      <c r="B42" t="s">
        <v>118</v>
      </c>
      <c r="C42" t="str">
        <f>Author!A3</f>
        <v>AUTH2</v>
      </c>
    </row>
    <row r="43" spans="1:3" x14ac:dyDescent="0.25">
      <c r="B43" t="s">
        <v>118</v>
      </c>
      <c r="C43" t="str">
        <f>Author!A4</f>
        <v>AUTH3</v>
      </c>
    </row>
    <row r="44" spans="1:3" x14ac:dyDescent="0.25">
      <c r="B44" t="s">
        <v>118</v>
      </c>
      <c r="C44"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9</v>
      </c>
      <c r="B1" t="s">
        <v>131</v>
      </c>
    </row>
    <row r="2" spans="1:2" x14ac:dyDescent="0.25">
      <c r="A2" t="s">
        <v>37</v>
      </c>
      <c r="B2" t="s">
        <v>24</v>
      </c>
    </row>
    <row r="3" spans="1:2" x14ac:dyDescent="0.25">
      <c r="A3" t="s">
        <v>38</v>
      </c>
      <c r="B3" t="s">
        <v>25</v>
      </c>
    </row>
    <row r="4" spans="1:2" x14ac:dyDescent="0.25">
      <c r="A4" t="s">
        <v>39</v>
      </c>
      <c r="B4"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9</v>
      </c>
      <c r="B1" t="s">
        <v>131</v>
      </c>
      <c r="C1" t="s">
        <v>165</v>
      </c>
      <c r="D1" t="s">
        <v>134</v>
      </c>
    </row>
    <row r="2" spans="1:4" x14ac:dyDescent="0.25">
      <c r="A2" t="s">
        <v>40</v>
      </c>
      <c r="B2" t="s">
        <v>42</v>
      </c>
      <c r="D2" t="s">
        <v>44</v>
      </c>
    </row>
    <row r="3" spans="1:4" x14ac:dyDescent="0.25">
      <c r="A3" t="s">
        <v>41</v>
      </c>
      <c r="B3" t="s">
        <v>43</v>
      </c>
      <c r="D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9</v>
      </c>
      <c r="B1" t="s">
        <v>131</v>
      </c>
      <c r="C1" t="s">
        <v>166</v>
      </c>
      <c r="D1" t="s">
        <v>167</v>
      </c>
      <c r="E1" t="s">
        <v>168</v>
      </c>
      <c r="F1" t="s">
        <v>169</v>
      </c>
      <c r="G1" t="s">
        <v>170</v>
      </c>
      <c r="H1" t="s">
        <v>171</v>
      </c>
      <c r="I1" t="s">
        <v>172</v>
      </c>
      <c r="J1" t="s">
        <v>135</v>
      </c>
    </row>
    <row r="2" spans="1:10" x14ac:dyDescent="0.25">
      <c r="A2" t="s">
        <v>46</v>
      </c>
      <c r="B2" t="s">
        <v>48</v>
      </c>
      <c r="C2" t="s">
        <v>50</v>
      </c>
      <c r="D2" s="1">
        <v>44930</v>
      </c>
      <c r="E2" s="1">
        <v>46026</v>
      </c>
      <c r="F2">
        <v>1000000</v>
      </c>
      <c r="G2" t="s">
        <v>51</v>
      </c>
    </row>
    <row r="3" spans="1:10" x14ac:dyDescent="0.25">
      <c r="A3" t="s">
        <v>47</v>
      </c>
      <c r="B3" t="s">
        <v>49</v>
      </c>
      <c r="C3" t="s">
        <v>50</v>
      </c>
      <c r="D3" s="1">
        <v>44930</v>
      </c>
      <c r="E3" s="1">
        <v>46026</v>
      </c>
      <c r="F3">
        <v>1000000</v>
      </c>
      <c r="G3"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9</v>
      </c>
      <c r="B1" t="s">
        <v>131</v>
      </c>
      <c r="C1" t="s">
        <v>173</v>
      </c>
      <c r="D1" t="s">
        <v>174</v>
      </c>
      <c r="E1" t="s">
        <v>175</v>
      </c>
      <c r="F1" t="s">
        <v>150</v>
      </c>
      <c r="G1" t="s">
        <v>135</v>
      </c>
    </row>
    <row r="2" spans="1:7" x14ac:dyDescent="0.25">
      <c r="A2" t="s">
        <v>52</v>
      </c>
      <c r="B2" t="s">
        <v>53</v>
      </c>
      <c r="C2" t="s">
        <v>54</v>
      </c>
      <c r="D2">
        <v>76698965</v>
      </c>
      <c r="E2" t="s">
        <v>55</v>
      </c>
      <c r="F2" s="1">
        <v>44538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9</v>
      </c>
      <c r="B1" t="s">
        <v>131</v>
      </c>
      <c r="C1" t="s">
        <v>176</v>
      </c>
      <c r="D1" t="s">
        <v>177</v>
      </c>
      <c r="E1" t="s">
        <v>173</v>
      </c>
      <c r="F1" t="s">
        <v>174</v>
      </c>
      <c r="G1" t="s">
        <v>150</v>
      </c>
      <c r="H1" t="s">
        <v>135</v>
      </c>
    </row>
    <row r="2" spans="1:8" x14ac:dyDescent="0.25">
      <c r="A2" t="s">
        <v>56</v>
      </c>
      <c r="B2" t="s">
        <v>58</v>
      </c>
      <c r="C2" t="s">
        <v>60</v>
      </c>
      <c r="D2" t="s">
        <v>61</v>
      </c>
      <c r="E2">
        <v>796857466</v>
      </c>
      <c r="F2">
        <v>76698965</v>
      </c>
      <c r="G2" s="1">
        <v>42828</v>
      </c>
    </row>
    <row r="3" spans="1:8" x14ac:dyDescent="0.25">
      <c r="A3" t="s">
        <v>57</v>
      </c>
      <c r="B3" t="s">
        <v>59</v>
      </c>
      <c r="C3" t="s">
        <v>60</v>
      </c>
      <c r="D3" t="s">
        <v>61</v>
      </c>
      <c r="E3">
        <v>796857466</v>
      </c>
      <c r="F3">
        <v>76698965</v>
      </c>
      <c r="G3" s="1">
        <v>42828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9</v>
      </c>
      <c r="B1" t="s">
        <v>131</v>
      </c>
      <c r="C1" t="s">
        <v>165</v>
      </c>
    </row>
    <row r="2" spans="1:3" x14ac:dyDescent="0.25">
      <c r="A2" t="s">
        <v>62</v>
      </c>
      <c r="B2" t="s">
        <v>64</v>
      </c>
      <c r="C2" t="s">
        <v>66</v>
      </c>
    </row>
    <row r="3" spans="1:3" x14ac:dyDescent="0.25">
      <c r="A3" t="s">
        <v>63</v>
      </c>
      <c r="B3" t="s">
        <v>65</v>
      </c>
      <c r="C3" t="s">
        <v>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9</v>
      </c>
      <c r="B1" t="s">
        <v>131</v>
      </c>
      <c r="C1" t="s">
        <v>178</v>
      </c>
      <c r="D1" t="s">
        <v>179</v>
      </c>
      <c r="E1" t="s">
        <v>287</v>
      </c>
      <c r="F1" t="s">
        <v>180</v>
      </c>
      <c r="G1" t="s">
        <v>135</v>
      </c>
    </row>
    <row r="2" spans="1:7" x14ac:dyDescent="0.25">
      <c r="A2" t="s">
        <v>68</v>
      </c>
      <c r="B2" t="s">
        <v>69</v>
      </c>
      <c r="C2">
        <v>56.7</v>
      </c>
      <c r="D2">
        <v>55.7</v>
      </c>
      <c r="E2" t="s">
        <v>70</v>
      </c>
      <c r="F2">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9</v>
      </c>
      <c r="B1" t="s">
        <v>131</v>
      </c>
      <c r="C1" t="s">
        <v>132</v>
      </c>
      <c r="D1" t="s">
        <v>133</v>
      </c>
    </row>
    <row r="2" spans="1:4" x14ac:dyDescent="0.25">
      <c r="A2" t="s">
        <v>71</v>
      </c>
      <c r="B2" t="s">
        <v>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9</v>
      </c>
      <c r="B1" t="s">
        <v>131</v>
      </c>
      <c r="C1" t="s">
        <v>181</v>
      </c>
      <c r="D1" t="s">
        <v>182</v>
      </c>
      <c r="E1" t="s">
        <v>183</v>
      </c>
      <c r="F1" t="s">
        <v>184</v>
      </c>
      <c r="G1" t="s">
        <v>185</v>
      </c>
      <c r="H1" t="s">
        <v>135</v>
      </c>
    </row>
    <row r="2" spans="1:8" x14ac:dyDescent="0.25">
      <c r="A2" t="s">
        <v>73</v>
      </c>
      <c r="B2" t="s">
        <v>78</v>
      </c>
      <c r="C2" t="s">
        <v>77</v>
      </c>
      <c r="D2" t="s">
        <v>76</v>
      </c>
      <c r="E2">
        <v>2022</v>
      </c>
      <c r="F2" t="s">
        <v>75</v>
      </c>
      <c r="G2" t="s">
        <v>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1" sqref="F11"/>
    </sheetView>
  </sheetViews>
  <sheetFormatPr defaultRowHeight="14.25" x14ac:dyDescent="0.25"/>
  <cols>
    <col min="2" max="2" width="15.28515625" bestFit="1" customWidth="1"/>
    <col min="7" max="7" width="11.7109375" bestFit="1" customWidth="1"/>
    <col min="10" max="10" width="9.85546875" bestFit="1" customWidth="1"/>
  </cols>
  <sheetData>
    <row r="1" spans="1:10" x14ac:dyDescent="0.25">
      <c r="A1" t="s">
        <v>9</v>
      </c>
      <c r="B1" t="s">
        <v>131</v>
      </c>
      <c r="C1" t="s">
        <v>186</v>
      </c>
      <c r="D1" t="s">
        <v>187</v>
      </c>
      <c r="E1" t="s">
        <v>188</v>
      </c>
      <c r="F1" t="s">
        <v>189</v>
      </c>
      <c r="G1" t="s">
        <v>190</v>
      </c>
      <c r="H1" t="s">
        <v>191</v>
      </c>
      <c r="I1" t="s">
        <v>192</v>
      </c>
      <c r="J1" t="s">
        <v>135</v>
      </c>
    </row>
    <row r="2" spans="1:10" x14ac:dyDescent="0.25">
      <c r="A2" t="s">
        <v>79</v>
      </c>
      <c r="B2" t="s">
        <v>80</v>
      </c>
      <c r="C2">
        <v>600</v>
      </c>
      <c r="D2">
        <v>2.3500000000000001E-3</v>
      </c>
      <c r="F2">
        <v>704</v>
      </c>
      <c r="I2" s="2">
        <v>4.0000000000000001E-3</v>
      </c>
    </row>
    <row r="3" spans="1:10" x14ac:dyDescent="0.25">
      <c r="A3" t="s">
        <v>81</v>
      </c>
      <c r="B3" t="s">
        <v>82</v>
      </c>
      <c r="C3">
        <v>1200</v>
      </c>
      <c r="D3">
        <v>2.3999999999999998E-3</v>
      </c>
      <c r="E3">
        <v>1.06</v>
      </c>
      <c r="F3">
        <v>704</v>
      </c>
      <c r="I3" s="2">
        <v>4.0000000000000001E-3</v>
      </c>
    </row>
    <row r="4" spans="1:10" x14ac:dyDescent="0.25">
      <c r="A4" t="s">
        <v>110</v>
      </c>
      <c r="B4" t="s">
        <v>111</v>
      </c>
      <c r="C4">
        <v>600</v>
      </c>
      <c r="D4" s="2">
        <v>2.3E-3</v>
      </c>
      <c r="E4">
        <v>1.06</v>
      </c>
      <c r="F4">
        <v>720</v>
      </c>
      <c r="I4" s="2">
        <v>4.0000000000000001E-3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9</v>
      </c>
      <c r="B1" t="s">
        <v>131</v>
      </c>
      <c r="C1" t="s">
        <v>132</v>
      </c>
      <c r="D1" t="s">
        <v>133</v>
      </c>
      <c r="E1" t="s">
        <v>134</v>
      </c>
    </row>
    <row r="2" spans="1:5" x14ac:dyDescent="0.25">
      <c r="A2" t="s">
        <v>119</v>
      </c>
      <c r="B2" t="s">
        <v>120</v>
      </c>
    </row>
    <row r="3" spans="1:5" x14ac:dyDescent="0.25">
      <c r="A3" t="s">
        <v>125</v>
      </c>
      <c r="B3" t="s">
        <v>126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J1" sqref="J1"/>
    </sheetView>
  </sheetViews>
  <sheetFormatPr defaultRowHeight="14.25" x14ac:dyDescent="0.25"/>
  <cols>
    <col min="2" max="2" width="21.85546875" bestFit="1" customWidth="1"/>
    <col min="7" max="7" width="11.7109375" bestFit="1" customWidth="1"/>
    <col min="10" max="10" width="73.140625" customWidth="1"/>
  </cols>
  <sheetData>
    <row r="1" spans="1:10" x14ac:dyDescent="0.25">
      <c r="A1" t="s">
        <v>9</v>
      </c>
      <c r="B1" t="s">
        <v>131</v>
      </c>
      <c r="C1" t="s">
        <v>186</v>
      </c>
      <c r="D1" t="s">
        <v>187</v>
      </c>
      <c r="E1" t="s">
        <v>188</v>
      </c>
      <c r="F1" t="s">
        <v>189</v>
      </c>
      <c r="G1" t="s">
        <v>190</v>
      </c>
      <c r="H1" t="s">
        <v>191</v>
      </c>
      <c r="I1" t="s">
        <v>192</v>
      </c>
      <c r="J1" t="s">
        <v>135</v>
      </c>
    </row>
    <row r="2" spans="1:10" x14ac:dyDescent="0.25">
      <c r="A2" t="s">
        <v>83</v>
      </c>
      <c r="B2" t="s">
        <v>100</v>
      </c>
      <c r="C2">
        <v>900</v>
      </c>
      <c r="D2" s="2">
        <v>2.3500000000000001E-3</v>
      </c>
      <c r="F2">
        <v>20.399999999999999</v>
      </c>
      <c r="G2">
        <f>420+273.15</f>
        <v>693.15</v>
      </c>
      <c r="I2">
        <v>1.1499999999999999</v>
      </c>
    </row>
    <row r="3" spans="1:10" x14ac:dyDescent="0.25">
      <c r="A3" t="s">
        <v>84</v>
      </c>
      <c r="B3" t="s">
        <v>101</v>
      </c>
      <c r="C3">
        <v>600</v>
      </c>
    </row>
    <row r="4" spans="1:10" x14ac:dyDescent="0.25">
      <c r="A4" t="s">
        <v>102</v>
      </c>
      <c r="B4" t="s">
        <v>103</v>
      </c>
      <c r="J4" t="s">
        <v>104</v>
      </c>
    </row>
    <row r="5" spans="1:10" x14ac:dyDescent="0.25">
      <c r="A5" t="s">
        <v>105</v>
      </c>
      <c r="B5" t="s">
        <v>106</v>
      </c>
      <c r="C5">
        <v>3600</v>
      </c>
      <c r="J5" t="s">
        <v>107</v>
      </c>
    </row>
    <row r="6" spans="1:10" x14ac:dyDescent="0.25">
      <c r="A6" t="s">
        <v>108</v>
      </c>
      <c r="B6" t="s">
        <v>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9</v>
      </c>
      <c r="B1" t="s">
        <v>131</v>
      </c>
      <c r="C1" t="s">
        <v>193</v>
      </c>
      <c r="D1" t="s">
        <v>194</v>
      </c>
      <c r="E1" t="s">
        <v>187</v>
      </c>
      <c r="F1" t="s">
        <v>195</v>
      </c>
      <c r="G1" t="s">
        <v>196</v>
      </c>
      <c r="H1" t="s">
        <v>197</v>
      </c>
      <c r="I1" t="s">
        <v>135</v>
      </c>
    </row>
    <row r="2" spans="1:9" x14ac:dyDescent="0.25">
      <c r="A2" t="s">
        <v>85</v>
      </c>
      <c r="B2" t="s">
        <v>86</v>
      </c>
      <c r="C2">
        <v>0</v>
      </c>
      <c r="D2">
        <f>3600*3</f>
        <v>10800</v>
      </c>
      <c r="E2" s="2">
        <v>5.9999999999999995E-8</v>
      </c>
      <c r="F2">
        <v>528</v>
      </c>
      <c r="G2">
        <v>298</v>
      </c>
      <c r="H2">
        <v>3</v>
      </c>
      <c r="I2" t="s">
        <v>87</v>
      </c>
    </row>
    <row r="3" spans="1:9" x14ac:dyDescent="0.25">
      <c r="A3" t="s">
        <v>112</v>
      </c>
      <c r="B3" t="s">
        <v>113</v>
      </c>
      <c r="C3">
        <v>0</v>
      </c>
      <c r="D3">
        <v>36000</v>
      </c>
      <c r="E3">
        <v>4.0000000000000001E-8</v>
      </c>
      <c r="F3">
        <v>528</v>
      </c>
      <c r="G3">
        <v>293</v>
      </c>
      <c r="H3">
        <v>3</v>
      </c>
      <c r="I3" t="s">
        <v>114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9</v>
      </c>
      <c r="B1" t="s">
        <v>131</v>
      </c>
      <c r="C1" t="s">
        <v>198</v>
      </c>
      <c r="D1" t="s">
        <v>199</v>
      </c>
      <c r="E1" t="s">
        <v>200</v>
      </c>
      <c r="F1" t="s">
        <v>201</v>
      </c>
      <c r="G1" t="s">
        <v>202</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c r="AT1" t="s">
        <v>241</v>
      </c>
      <c r="AU1" t="s">
        <v>242</v>
      </c>
      <c r="AV1" t="s">
        <v>243</v>
      </c>
      <c r="AW1" t="s">
        <v>244</v>
      </c>
      <c r="AX1" t="s">
        <v>245</v>
      </c>
      <c r="AY1" t="s">
        <v>246</v>
      </c>
      <c r="AZ1" t="s">
        <v>247</v>
      </c>
      <c r="BA1" t="s">
        <v>248</v>
      </c>
      <c r="BB1" t="s">
        <v>288</v>
      </c>
      <c r="BC1" t="s">
        <v>289</v>
      </c>
      <c r="BD1" t="s">
        <v>88</v>
      </c>
      <c r="BE1" t="s">
        <v>89</v>
      </c>
      <c r="BF1" t="s">
        <v>249</v>
      </c>
      <c r="BG1" t="s">
        <v>250</v>
      </c>
      <c r="BH1" t="s">
        <v>251</v>
      </c>
      <c r="BI1" t="s">
        <v>252</v>
      </c>
      <c r="BJ1" t="s">
        <v>135</v>
      </c>
    </row>
    <row r="2" spans="1:62" x14ac:dyDescent="0.25">
      <c r="A2" t="s">
        <v>90</v>
      </c>
      <c r="B2" t="s">
        <v>91</v>
      </c>
      <c r="C2" s="7">
        <v>44784.337812500002</v>
      </c>
      <c r="D2">
        <v>20</v>
      </c>
      <c r="E2">
        <v>0.7</v>
      </c>
      <c r="F2">
        <v>1</v>
      </c>
      <c r="G2" s="2">
        <v>-8.0000000000000007E-5</v>
      </c>
      <c r="H2">
        <v>4.9982200000000002E-11</v>
      </c>
      <c r="I2">
        <v>1.0000000000000001E-9</v>
      </c>
      <c r="J2">
        <v>-2.0146800000000001E-13</v>
      </c>
      <c r="K2" s="2">
        <v>1000000000</v>
      </c>
      <c r="L2">
        <v>-6.1075699999999994E-8</v>
      </c>
      <c r="M2" t="b">
        <v>1</v>
      </c>
      <c r="BJ2" t="s">
        <v>92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9</v>
      </c>
      <c r="B1" t="s">
        <v>131</v>
      </c>
      <c r="C1" t="s">
        <v>165</v>
      </c>
      <c r="D1" t="s">
        <v>135</v>
      </c>
    </row>
    <row r="2" spans="1:4" x14ac:dyDescent="0.25">
      <c r="A2" t="s">
        <v>93</v>
      </c>
      <c r="B2" t="s">
        <v>95</v>
      </c>
    </row>
    <row r="3" spans="1:4" x14ac:dyDescent="0.25">
      <c r="A3" t="s">
        <v>94</v>
      </c>
      <c r="B3" t="s">
        <v>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9</v>
      </c>
      <c r="B1" t="s">
        <v>131</v>
      </c>
      <c r="C1" t="s">
        <v>176</v>
      </c>
      <c r="D1" t="s">
        <v>135</v>
      </c>
    </row>
    <row r="2" spans="1:4" x14ac:dyDescent="0.25">
      <c r="A2" t="s">
        <v>97</v>
      </c>
      <c r="B2" t="s">
        <v>98</v>
      </c>
      <c r="C2" t="s">
        <v>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9</v>
      </c>
      <c r="B1" t="s">
        <v>131</v>
      </c>
      <c r="C1" t="s">
        <v>198</v>
      </c>
      <c r="D1" t="s">
        <v>199</v>
      </c>
      <c r="E1" t="s">
        <v>200</v>
      </c>
      <c r="F1" t="s">
        <v>201</v>
      </c>
      <c r="G1" t="s">
        <v>202</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c r="AT1" t="s">
        <v>241</v>
      </c>
      <c r="AU1" t="s">
        <v>242</v>
      </c>
      <c r="AV1" t="s">
        <v>243</v>
      </c>
      <c r="AW1" t="s">
        <v>244</v>
      </c>
      <c r="AX1" t="s">
        <v>245</v>
      </c>
      <c r="AY1" t="s">
        <v>246</v>
      </c>
      <c r="AZ1" t="s">
        <v>247</v>
      </c>
      <c r="BA1" t="s">
        <v>248</v>
      </c>
      <c r="BB1" t="s">
        <v>253</v>
      </c>
      <c r="BC1" t="s">
        <v>254</v>
      </c>
      <c r="BD1" t="s">
        <v>255</v>
      </c>
      <c r="BE1" t="s">
        <v>256</v>
      </c>
      <c r="BF1" t="s">
        <v>257</v>
      </c>
      <c r="BG1" t="s">
        <v>258</v>
      </c>
      <c r="BH1" t="s">
        <v>259</v>
      </c>
      <c r="BI1" t="s">
        <v>260</v>
      </c>
      <c r="BJ1" t="s">
        <v>261</v>
      </c>
      <c r="BK1" t="s">
        <v>262</v>
      </c>
      <c r="BL1" t="s">
        <v>263</v>
      </c>
      <c r="BM1" t="s">
        <v>264</v>
      </c>
      <c r="BN1" t="s">
        <v>265</v>
      </c>
      <c r="BO1" t="s">
        <v>266</v>
      </c>
      <c r="BP1" t="s">
        <v>267</v>
      </c>
      <c r="BQ1" t="s">
        <v>268</v>
      </c>
      <c r="BR1" t="s">
        <v>269</v>
      </c>
      <c r="BS1" t="s">
        <v>270</v>
      </c>
      <c r="BT1" t="s">
        <v>271</v>
      </c>
      <c r="BU1" t="s">
        <v>272</v>
      </c>
      <c r="BV1" t="s">
        <v>273</v>
      </c>
      <c r="BW1" t="s">
        <v>274</v>
      </c>
      <c r="BX1" t="s">
        <v>275</v>
      </c>
      <c r="BY1" t="s">
        <v>276</v>
      </c>
      <c r="BZ1" t="s">
        <v>277</v>
      </c>
      <c r="CA1" t="s">
        <v>278</v>
      </c>
      <c r="CB1" t="s">
        <v>279</v>
      </c>
      <c r="CC1" t="s">
        <v>280</v>
      </c>
      <c r="CD1" t="s">
        <v>135</v>
      </c>
      <c r="CE1" t="s">
        <v>281</v>
      </c>
      <c r="CF1" t="s">
        <v>282</v>
      </c>
      <c r="CG1" t="s">
        <v>283</v>
      </c>
      <c r="CH1" t="s">
        <v>284</v>
      </c>
      <c r="CI1" t="s">
        <v>285</v>
      </c>
      <c r="CJ1" t="s">
        <v>286</v>
      </c>
    </row>
    <row r="2" spans="1:88" x14ac:dyDescent="0.25">
      <c r="A2" t="s">
        <v>117</v>
      </c>
      <c r="B2" t="s">
        <v>116</v>
      </c>
      <c r="C2" s="7">
        <v>44246.521504629629</v>
      </c>
      <c r="E2">
        <v>-0.01</v>
      </c>
      <c r="H2">
        <v>1E-10</v>
      </c>
      <c r="C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 sqref="C1"/>
    </sheetView>
  </sheetViews>
  <sheetFormatPr defaultRowHeight="14.25" x14ac:dyDescent="0.25"/>
  <cols>
    <col min="3" max="3" width="9.85546875" bestFit="1" customWidth="1"/>
  </cols>
  <sheetData>
    <row r="1" spans="1:3" x14ac:dyDescent="0.25">
      <c r="A1" t="s">
        <v>9</v>
      </c>
      <c r="B1" t="s">
        <v>131</v>
      </c>
      <c r="C1" t="s">
        <v>135</v>
      </c>
    </row>
    <row r="2" spans="1:3" x14ac:dyDescent="0.25">
      <c r="A2" t="s">
        <v>123</v>
      </c>
      <c r="B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9</v>
      </c>
      <c r="B1" t="s">
        <v>131</v>
      </c>
      <c r="C1" t="s">
        <v>132</v>
      </c>
      <c r="D1" t="s">
        <v>133</v>
      </c>
    </row>
    <row r="2" spans="1:4" x14ac:dyDescent="0.25">
      <c r="A2" t="s">
        <v>122</v>
      </c>
      <c r="B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4.25" x14ac:dyDescent="0.25"/>
  <sheetData>
    <row r="1" spans="1:4" x14ac:dyDescent="0.25">
      <c r="A1" t="s">
        <v>9</v>
      </c>
      <c r="B1" t="s">
        <v>131</v>
      </c>
      <c r="C1" t="s">
        <v>136</v>
      </c>
      <c r="D1" t="s">
        <v>137</v>
      </c>
    </row>
    <row r="2" spans="1:4" x14ac:dyDescent="0.25">
      <c r="A2" t="s">
        <v>14</v>
      </c>
      <c r="B2" t="s">
        <v>20</v>
      </c>
      <c r="C2" t="s">
        <v>19</v>
      </c>
      <c r="D2">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K1" workbookViewId="0">
      <selection activeCell="Q1" sqref="Q1"/>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7" x14ac:dyDescent="0.25">
      <c r="A1" t="s">
        <v>9</v>
      </c>
      <c r="B1" t="s">
        <v>131</v>
      </c>
      <c r="C1" t="s">
        <v>138</v>
      </c>
      <c r="D1" t="s">
        <v>139</v>
      </c>
      <c r="E1" t="s">
        <v>140</v>
      </c>
      <c r="F1" t="s">
        <v>141</v>
      </c>
      <c r="G1" t="s">
        <v>142</v>
      </c>
      <c r="H1" t="s">
        <v>143</v>
      </c>
      <c r="I1" t="s">
        <v>144</v>
      </c>
      <c r="J1" t="s">
        <v>145</v>
      </c>
      <c r="K1" t="s">
        <v>146</v>
      </c>
      <c r="L1" t="s">
        <v>147</v>
      </c>
      <c r="M1" t="s">
        <v>148</v>
      </c>
      <c r="N1" t="s">
        <v>149</v>
      </c>
      <c r="O1" t="s">
        <v>150</v>
      </c>
      <c r="P1" t="s">
        <v>151</v>
      </c>
      <c r="Q1" t="s">
        <v>135</v>
      </c>
    </row>
    <row r="2" spans="1:17" x14ac:dyDescent="0.25">
      <c r="A2" t="s">
        <v>18</v>
      </c>
      <c r="B2" t="s">
        <v>17</v>
      </c>
      <c r="C2" t="s">
        <v>16</v>
      </c>
      <c r="D2" s="2">
        <v>8.9999999999999993E-3</v>
      </c>
      <c r="E2" s="2">
        <v>2.5000000000000001E-3</v>
      </c>
      <c r="F2" t="b">
        <v>0</v>
      </c>
      <c r="H2" t="b">
        <v>1</v>
      </c>
      <c r="I2" t="b">
        <v>0</v>
      </c>
      <c r="J2" t="b">
        <v>0</v>
      </c>
      <c r="K2" t="b">
        <v>0</v>
      </c>
      <c r="L2" t="b">
        <v>0</v>
      </c>
      <c r="N2" t="s">
        <v>15</v>
      </c>
      <c r="O2" s="1">
        <v>42404</v>
      </c>
      <c r="P2">
        <v>19031510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selection activeCell="F1" sqref="F1"/>
    </sheetView>
  </sheetViews>
  <sheetFormatPr defaultRowHeight="14.25" x14ac:dyDescent="0.25"/>
  <cols>
    <col min="2" max="2" width="13.28515625" bestFit="1" customWidth="1"/>
    <col min="3" max="3" width="27.42578125" bestFit="1" customWidth="1"/>
    <col min="4" max="4" width="11.5703125" bestFit="1" customWidth="1"/>
    <col min="5" max="5" width="90.42578125" bestFit="1" customWidth="1"/>
    <col min="6" max="6" width="11.28515625" bestFit="1" customWidth="1"/>
  </cols>
  <sheetData>
    <row r="1" spans="1:6" x14ac:dyDescent="0.25">
      <c r="A1" t="s">
        <v>9</v>
      </c>
      <c r="B1" t="s">
        <v>131</v>
      </c>
      <c r="C1" t="s">
        <v>152</v>
      </c>
      <c r="D1" t="s">
        <v>153</v>
      </c>
      <c r="E1" t="s">
        <v>154</v>
      </c>
      <c r="F1" t="s">
        <v>155</v>
      </c>
    </row>
    <row r="2" spans="1:6" x14ac:dyDescent="0.25">
      <c r="A2" t="s">
        <v>0</v>
      </c>
      <c r="B2" t="s">
        <v>7</v>
      </c>
      <c r="C2" t="s">
        <v>13</v>
      </c>
      <c r="D2" t="s">
        <v>12</v>
      </c>
      <c r="E2" t="s">
        <v>11</v>
      </c>
      <c r="F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 sqref="R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18" x14ac:dyDescent="0.25">
      <c r="A1" t="s">
        <v>9</v>
      </c>
      <c r="B1" t="s">
        <v>131</v>
      </c>
      <c r="C1" t="s">
        <v>156</v>
      </c>
      <c r="D1" t="s">
        <v>157</v>
      </c>
      <c r="E1" t="s">
        <v>158</v>
      </c>
      <c r="F1" t="s">
        <v>141</v>
      </c>
      <c r="G1" t="s">
        <v>142</v>
      </c>
      <c r="H1" t="s">
        <v>159</v>
      </c>
      <c r="I1" t="s">
        <v>143</v>
      </c>
      <c r="J1" t="s">
        <v>144</v>
      </c>
      <c r="K1" t="s">
        <v>145</v>
      </c>
      <c r="L1" t="s">
        <v>146</v>
      </c>
      <c r="M1" t="s">
        <v>147</v>
      </c>
      <c r="N1" t="s">
        <v>148</v>
      </c>
      <c r="O1" t="s">
        <v>160</v>
      </c>
      <c r="P1" t="s">
        <v>161</v>
      </c>
      <c r="Q1" t="s">
        <v>150</v>
      </c>
      <c r="R1" t="s">
        <v>135</v>
      </c>
    </row>
    <row r="2" spans="1:18" x14ac:dyDescent="0.25">
      <c r="A2" t="s">
        <v>8</v>
      </c>
      <c r="B2" t="s">
        <v>7</v>
      </c>
      <c r="C2">
        <v>531</v>
      </c>
      <c r="D2" t="s">
        <v>6</v>
      </c>
      <c r="E2" t="s">
        <v>5</v>
      </c>
      <c r="F2" t="b">
        <v>0</v>
      </c>
      <c r="H2" t="s">
        <v>4</v>
      </c>
      <c r="I2" t="b">
        <v>1</v>
      </c>
      <c r="J2" t="b">
        <v>0</v>
      </c>
      <c r="K2" t="b">
        <v>0</v>
      </c>
      <c r="L2" t="b">
        <v>0</v>
      </c>
      <c r="M2" t="b">
        <v>0</v>
      </c>
      <c r="O2" t="s">
        <v>3</v>
      </c>
      <c r="P2" t="s">
        <v>2</v>
      </c>
      <c r="Q2"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9</v>
      </c>
      <c r="B1" t="s">
        <v>131</v>
      </c>
      <c r="C1" t="s">
        <v>162</v>
      </c>
      <c r="D1" t="s">
        <v>163</v>
      </c>
      <c r="E1" t="s">
        <v>132</v>
      </c>
      <c r="F1" s="6" t="s">
        <v>133</v>
      </c>
      <c r="G1" t="s">
        <v>164</v>
      </c>
    </row>
    <row r="2" spans="1:7" x14ac:dyDescent="0.25">
      <c r="A2" t="s">
        <v>21</v>
      </c>
      <c r="B2" t="s">
        <v>24</v>
      </c>
      <c r="C2" t="s">
        <v>27</v>
      </c>
      <c r="D2" t="s">
        <v>30</v>
      </c>
      <c r="E2" s="5" t="s">
        <v>31</v>
      </c>
      <c r="F2" s="8" t="s">
        <v>34</v>
      </c>
    </row>
    <row r="3" spans="1:7" x14ac:dyDescent="0.25">
      <c r="A3" t="s">
        <v>22</v>
      </c>
      <c r="B3" t="s">
        <v>25</v>
      </c>
      <c r="C3" t="s">
        <v>28</v>
      </c>
      <c r="D3" t="s">
        <v>30</v>
      </c>
      <c r="E3" s="5" t="s">
        <v>32</v>
      </c>
      <c r="F3" s="8" t="s">
        <v>35</v>
      </c>
    </row>
    <row r="4" spans="1:7" x14ac:dyDescent="0.25">
      <c r="A4" t="s">
        <v>23</v>
      </c>
      <c r="B4" t="s">
        <v>26</v>
      </c>
      <c r="C4" t="s">
        <v>29</v>
      </c>
      <c r="D4" t="s">
        <v>30</v>
      </c>
      <c r="E4" s="5" t="s">
        <v>33</v>
      </c>
      <c r="F4" s="8" t="s">
        <v>36</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Experiment</vt:lpstr>
      <vt:lpstr>Supplier</vt:lpstr>
      <vt:lpstr>Room</vt:lpstr>
      <vt:lpstr>Manufacturer</vt:lpstr>
      <vt:lpstr>Crystal</vt:lpstr>
      <vt:lpstr>CrystalMaterial</vt:lpstr>
      <vt:lpstr>Molecule</vt:lpstr>
      <vt:lpstr>MoleculePrecursor</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2024-02-27T13:03:21Z</dcterms:modified>
</cp:coreProperties>
</file>