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22932" windowHeight="948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104" i="1"/>
  <c r="D103"/>
  <c r="D102"/>
  <c r="D101"/>
  <c r="D100"/>
  <c r="D99"/>
  <c r="D98"/>
  <c r="D3"/>
  <c r="B4"/>
  <c r="D4" s="1"/>
  <c r="C4"/>
  <c r="B5"/>
  <c r="D5" s="1"/>
  <c r="C5"/>
  <c r="B6"/>
  <c r="C6"/>
  <c r="D6"/>
  <c r="B7"/>
  <c r="C7"/>
  <c r="D7"/>
  <c r="B8"/>
  <c r="D8" s="1"/>
  <c r="C8"/>
  <c r="B9"/>
  <c r="C9"/>
  <c r="D9" s="1"/>
  <c r="B10"/>
  <c r="C10"/>
  <c r="D10" s="1"/>
  <c r="B11"/>
  <c r="D11" s="1"/>
  <c r="C11"/>
  <c r="B12"/>
  <c r="D12" s="1"/>
  <c r="C12"/>
  <c r="B13"/>
  <c r="D13" s="1"/>
  <c r="C13"/>
  <c r="B14"/>
  <c r="C14"/>
  <c r="D14"/>
  <c r="B15"/>
  <c r="C15"/>
  <c r="D15"/>
  <c r="B16"/>
  <c r="D16" s="1"/>
  <c r="C16"/>
  <c r="B17"/>
  <c r="C17"/>
  <c r="D17" s="1"/>
  <c r="B18"/>
  <c r="C18"/>
  <c r="D18" s="1"/>
  <c r="B19"/>
  <c r="D19" s="1"/>
  <c r="C19"/>
  <c r="B20"/>
  <c r="D20" s="1"/>
  <c r="C20"/>
  <c r="B21"/>
  <c r="D21" s="1"/>
  <c r="C21"/>
  <c r="B22"/>
  <c r="C22"/>
  <c r="D22"/>
  <c r="B23"/>
  <c r="C23"/>
  <c r="D23"/>
  <c r="B24"/>
  <c r="D24" s="1"/>
  <c r="C24"/>
  <c r="B25"/>
  <c r="C25"/>
  <c r="D25" s="1"/>
  <c r="B26"/>
  <c r="C26"/>
  <c r="D26" s="1"/>
  <c r="B27"/>
  <c r="D27" s="1"/>
  <c r="C27"/>
  <c r="B28"/>
  <c r="D28" s="1"/>
  <c r="C28"/>
  <c r="B29"/>
  <c r="D29" s="1"/>
  <c r="C29"/>
  <c r="B30"/>
  <c r="C30"/>
  <c r="D30"/>
  <c r="B31"/>
  <c r="C31"/>
  <c r="D31"/>
  <c r="B32"/>
  <c r="D32" s="1"/>
  <c r="C32"/>
  <c r="B33"/>
  <c r="C33"/>
  <c r="D33" s="1"/>
  <c r="B34"/>
  <c r="C34"/>
  <c r="D34" s="1"/>
  <c r="B35"/>
  <c r="D35" s="1"/>
  <c r="C35"/>
  <c r="B36"/>
  <c r="D36" s="1"/>
  <c r="C36"/>
  <c r="B37"/>
  <c r="D37" s="1"/>
  <c r="C37"/>
  <c r="B38"/>
  <c r="C38"/>
  <c r="D38"/>
  <c r="B39"/>
  <c r="C39"/>
  <c r="D39"/>
  <c r="B40"/>
  <c r="D40" s="1"/>
  <c r="C40"/>
  <c r="B41"/>
  <c r="C41"/>
  <c r="D41" s="1"/>
  <c r="B42"/>
  <c r="C42"/>
  <c r="D42" s="1"/>
  <c r="B43"/>
  <c r="D43" s="1"/>
  <c r="C43"/>
  <c r="B44"/>
  <c r="D44" s="1"/>
  <c r="C44"/>
  <c r="B45"/>
  <c r="D45" s="1"/>
  <c r="C45"/>
  <c r="B46"/>
  <c r="C46"/>
  <c r="D46"/>
  <c r="B47"/>
  <c r="C47"/>
  <c r="D47"/>
  <c r="B48"/>
  <c r="D48" s="1"/>
  <c r="C48"/>
  <c r="B49"/>
  <c r="C49"/>
  <c r="D49" s="1"/>
  <c r="B50"/>
  <c r="C50"/>
  <c r="D50" s="1"/>
  <c r="B51"/>
  <c r="D51" s="1"/>
  <c r="C51"/>
  <c r="B52"/>
  <c r="D52" s="1"/>
  <c r="C52"/>
  <c r="B53"/>
  <c r="D53" s="1"/>
  <c r="C53"/>
  <c r="B54"/>
  <c r="C54"/>
  <c r="D54"/>
  <c r="B55"/>
  <c r="C55"/>
  <c r="D55"/>
  <c r="B56"/>
  <c r="D56" s="1"/>
  <c r="C56"/>
  <c r="B57"/>
  <c r="C57"/>
  <c r="D57" s="1"/>
  <c r="B58"/>
  <c r="C58"/>
  <c r="D58" s="1"/>
  <c r="B59"/>
  <c r="D59" s="1"/>
  <c r="C59"/>
  <c r="B60"/>
  <c r="D60" s="1"/>
  <c r="C60"/>
  <c r="B61"/>
  <c r="D61" s="1"/>
  <c r="C61"/>
  <c r="B62"/>
  <c r="C62"/>
  <c r="D62"/>
  <c r="B63"/>
  <c r="C63"/>
  <c r="D63"/>
  <c r="B64"/>
  <c r="D64" s="1"/>
  <c r="C64"/>
  <c r="B65"/>
  <c r="C65"/>
  <c r="D65" s="1"/>
  <c r="B66"/>
  <c r="C66"/>
  <c r="D66" s="1"/>
  <c r="B67"/>
  <c r="D67" s="1"/>
  <c r="C67"/>
  <c r="B68"/>
  <c r="D68" s="1"/>
  <c r="C68"/>
  <c r="B69"/>
  <c r="D69" s="1"/>
  <c r="C69"/>
  <c r="B70"/>
  <c r="C70"/>
  <c r="D70"/>
  <c r="B71"/>
  <c r="C71"/>
  <c r="D71"/>
  <c r="B3"/>
  <c r="C3"/>
  <c r="D2"/>
  <c r="C2"/>
  <c r="B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11"/>
  <c r="I10"/>
  <c r="I21"/>
  <c r="I20"/>
  <c r="I19"/>
  <c r="I18"/>
  <c r="I17"/>
  <c r="I16"/>
  <c r="I15"/>
  <c r="I14"/>
  <c r="I13"/>
  <c r="I12"/>
  <c r="I9"/>
  <c r="I8"/>
  <c r="I7"/>
  <c r="I6"/>
  <c r="I5"/>
  <c r="I4"/>
  <c r="I3"/>
  <c r="I2"/>
</calcChain>
</file>

<file path=xl/sharedStrings.xml><?xml version="1.0" encoding="utf-8"?>
<sst xmlns="http://schemas.openxmlformats.org/spreadsheetml/2006/main" count="228" uniqueCount="224">
  <si>
    <t>DataRate(B)</t>
  </si>
  <si>
    <t>DataRate(Kb)</t>
  </si>
  <si>
    <t>DeviceDistance(m)</t>
  </si>
  <si>
    <t>DownloadTime(Sec)</t>
  </si>
  <si>
    <t>EndTime</t>
  </si>
  <si>
    <t>FileSize(B)</t>
  </si>
  <si>
    <t>FileSize(KB)</t>
  </si>
  <si>
    <t>StartTime</t>
  </si>
  <si>
    <t>createdAt</t>
  </si>
  <si>
    <t>objectId</t>
  </si>
  <si>
    <t>updatedAt</t>
  </si>
  <si>
    <t>2015-07-12T22:55:19.196Z</t>
  </si>
  <si>
    <t>raYgxeFU1Q</t>
  </si>
  <si>
    <t>2015-07-12T22:55:27.432Z</t>
  </si>
  <si>
    <t>2015-07-12T22:56:42.670Z</t>
  </si>
  <si>
    <t>j1vmubcUru</t>
  </si>
  <si>
    <t>2015-07-12T22:56:51.723Z</t>
  </si>
  <si>
    <t>2015-07-12T22:56:49.648Z</t>
  </si>
  <si>
    <t>cPOymvpIs5</t>
  </si>
  <si>
    <t>2015-07-12T22:57:14.994Z</t>
  </si>
  <si>
    <t>2015-07-12T22:57:52.190Z</t>
  </si>
  <si>
    <t>Coyv7aBcPj</t>
  </si>
  <si>
    <t>2015-07-12T22:58:00.601Z</t>
  </si>
  <si>
    <t>2015-07-12T22:58:12.243Z</t>
  </si>
  <si>
    <t>09cc0P6csg</t>
  </si>
  <si>
    <t>2015-07-12T22:58:23.056Z</t>
  </si>
  <si>
    <t>2015-07-12T22:58:39.826Z</t>
  </si>
  <si>
    <t>qar9xCj5HU</t>
  </si>
  <si>
    <t>2015-07-12T22:58:45.539Z</t>
  </si>
  <si>
    <t>2015-07-12T22:58:49.503Z</t>
  </si>
  <si>
    <t>eIGlkJ0drx</t>
  </si>
  <si>
    <t>2015-07-12T22:58:58.961Z</t>
  </si>
  <si>
    <t>2015-07-12T22:58:58.719Z</t>
  </si>
  <si>
    <t>9pAY5YJYho</t>
  </si>
  <si>
    <t>2015-07-12T22:59:12.594Z</t>
  </si>
  <si>
    <t>2015-07-12T23:00:41.630Z</t>
  </si>
  <si>
    <t>To8Fd0xCck</t>
  </si>
  <si>
    <t>2015-07-12T23:00:48.671Z</t>
  </si>
  <si>
    <t>2015-07-12T23:00:54.878Z</t>
  </si>
  <si>
    <t>soaRnM5tk1</t>
  </si>
  <si>
    <t>2015-07-12T23:01:00.685Z</t>
  </si>
  <si>
    <t>2015-07-12T23:01:07.663Z</t>
  </si>
  <si>
    <t>jJQnW3scWJ</t>
  </si>
  <si>
    <t>2015-07-12T23:01:14.335Z</t>
  </si>
  <si>
    <t>2015-07-12T23:01:18.348Z</t>
  </si>
  <si>
    <t>tL6f9xcMff</t>
  </si>
  <si>
    <t>2015-07-12T23:01:23.767Z</t>
  </si>
  <si>
    <t>2015-07-12T23:01:31.523Z</t>
  </si>
  <si>
    <t>ShOVhpTyvk</t>
  </si>
  <si>
    <t>2015-07-12T23:01:43.307Z</t>
  </si>
  <si>
    <t>2015-07-12T23:04:05.762Z</t>
  </si>
  <si>
    <t>2KCaBEWN8F</t>
  </si>
  <si>
    <t>2015-07-12T23:04:13.625Z</t>
  </si>
  <si>
    <t>2015-07-12T23:04:21.157Z</t>
  </si>
  <si>
    <t>35msPMFIIf</t>
  </si>
  <si>
    <t>2015-07-12T23:04:26.741Z</t>
  </si>
  <si>
    <t>2015-07-12T23:04:38.846Z</t>
  </si>
  <si>
    <t>S50lDy0Y32</t>
  </si>
  <si>
    <t>2015-07-12T23:04:47.710Z</t>
  </si>
  <si>
    <t>2015-07-12T23:04:55.836Z</t>
  </si>
  <si>
    <t>fNWxyJ7jvT</t>
  </si>
  <si>
    <t>2015-07-12T23:05:10.229Z</t>
  </si>
  <si>
    <t>2015-07-12T23:05:14.831Z</t>
  </si>
  <si>
    <t>DczToRpG7E</t>
  </si>
  <si>
    <t>2015-07-12T23:05:28.424Z</t>
  </si>
  <si>
    <t>2015-07-12T23:11:50.447Z</t>
  </si>
  <si>
    <t>Svusv40FuG</t>
  </si>
  <si>
    <t>2015-07-12T23:11:59.019Z</t>
  </si>
  <si>
    <t>2015-07-12T23:12:33.906Z</t>
  </si>
  <si>
    <t>tM0MN2BgQM</t>
  </si>
  <si>
    <t>2015-07-12T23:12:39.409Z</t>
  </si>
  <si>
    <t>2015-07-12T23:13:52.664Z</t>
  </si>
  <si>
    <t>bAGgkeyXPc</t>
  </si>
  <si>
    <t>2015-07-12T23:14:00.166Z</t>
  </si>
  <si>
    <t>2015-07-12T23:14:10.841Z</t>
  </si>
  <si>
    <t>gaCxQF3fKN</t>
  </si>
  <si>
    <t>2015-07-12T23:14:16.935Z</t>
  </si>
  <si>
    <t>2015-07-12T23:14:27.812Z</t>
  </si>
  <si>
    <t>dNANUmWsYh</t>
  </si>
  <si>
    <t>2015-07-12T23:14:33.320Z</t>
  </si>
  <si>
    <t>2015-07-12T23:14:39.695Z</t>
  </si>
  <si>
    <t>wrJce6kQrm</t>
  </si>
  <si>
    <t>2015-07-12T23:14:46.329Z</t>
  </si>
  <si>
    <t>2015-07-12T23:14:55.378Z</t>
  </si>
  <si>
    <t>6twKl4ZiwO</t>
  </si>
  <si>
    <t>2015-07-12T23:15:01.126Z</t>
  </si>
  <si>
    <t>2015-07-12T23:15:02.715Z</t>
  </si>
  <si>
    <t>CmpfU316Vl</t>
  </si>
  <si>
    <t>2015-07-12T23:15:09.531Z</t>
  </si>
  <si>
    <t>2015-07-12T23:15:43.704Z</t>
  </si>
  <si>
    <t>iMXA9fGhOr</t>
  </si>
  <si>
    <t>2015-07-12T23:15:49.109Z</t>
  </si>
  <si>
    <t>2015-07-12T23:15:57.146Z</t>
  </si>
  <si>
    <t>owAHt45dzG</t>
  </si>
  <si>
    <t>2015-07-12T23:16:03.046Z</t>
  </si>
  <si>
    <t>2015-07-12T23:16:16.677Z</t>
  </si>
  <si>
    <t>qLAt8fytAA</t>
  </si>
  <si>
    <t>2015-07-12T23:16:21.965Z</t>
  </si>
  <si>
    <t>2015-07-12T23:16:35.026Z</t>
  </si>
  <si>
    <t>TENOSqHiMh</t>
  </si>
  <si>
    <t>2015-07-12T23:16:43.777Z</t>
  </si>
  <si>
    <t>2015-07-12T23:17:27.173Z</t>
  </si>
  <si>
    <t>QLkOjYL5br</t>
  </si>
  <si>
    <t>2015-07-12T23:17:32.158Z</t>
  </si>
  <si>
    <t>2015-07-12T23:17:51.142Z</t>
  </si>
  <si>
    <t>6uuzXJoC7d</t>
  </si>
  <si>
    <t>2015-07-12T23:17:56.224Z</t>
  </si>
  <si>
    <t>2015-07-12T23:18:04.620Z</t>
  </si>
  <si>
    <t>aP8vxCNOmJ</t>
  </si>
  <si>
    <t>2015-07-12T23:18:09.820Z</t>
  </si>
  <si>
    <t>2015-07-12T23:18:18.448Z</t>
  </si>
  <si>
    <t>w10iOnOyTN</t>
  </si>
  <si>
    <t>2015-07-12T23:18:24.190Z</t>
  </si>
  <si>
    <t>2015-07-12T23:18:31.586Z</t>
  </si>
  <si>
    <t>AAXAdCxOYN</t>
  </si>
  <si>
    <t>2015-07-12T23:18:36.954Z</t>
  </si>
  <si>
    <t>2015-07-12T23:18:43.401Z</t>
  </si>
  <si>
    <t>xYkGN9EqSC</t>
  </si>
  <si>
    <t>2015-07-12T23:18:49.125Z</t>
  </si>
  <si>
    <t>2015-07-12T23:19:09.706Z</t>
  </si>
  <si>
    <t>XPMnEDcwfU</t>
  </si>
  <si>
    <t>2015-07-12T23:19:15.468Z</t>
  </si>
  <si>
    <t>2015-07-12T23:19:42.702Z</t>
  </si>
  <si>
    <t>ERZX4o1523</t>
  </si>
  <si>
    <t>2015-07-12T23:19:48.244Z</t>
  </si>
  <si>
    <t>2015-07-12T23:21:03.257Z</t>
  </si>
  <si>
    <t>mNTcygabP4</t>
  </si>
  <si>
    <t>2015-07-12T23:21:11.880Z</t>
  </si>
  <si>
    <t>2015-07-12T23:21:19.299Z</t>
  </si>
  <si>
    <t>kkp6fYoSJn</t>
  </si>
  <si>
    <t>2015-07-12T23:21:26.452Z</t>
  </si>
  <si>
    <t>2015-07-12T23:22:03.249Z</t>
  </si>
  <si>
    <t>SbLqFQc68Y</t>
  </si>
  <si>
    <t>2015-07-12T23:22:11.661Z</t>
  </si>
  <si>
    <t>2015-07-12T23:22:19.805Z</t>
  </si>
  <si>
    <t>CkZqKQEoxg</t>
  </si>
  <si>
    <t>2015-07-12T23:22:25.050Z</t>
  </si>
  <si>
    <t>2015-07-12T23:22:35.118Z</t>
  </si>
  <si>
    <t>ch0KZwNcxP</t>
  </si>
  <si>
    <t>2015-07-12T23:22:40.146Z</t>
  </si>
  <si>
    <t>2015-07-12T23:22:47.291Z</t>
  </si>
  <si>
    <t>unnHaRx2a6</t>
  </si>
  <si>
    <t>2015-07-12T23:22:53.376Z</t>
  </si>
  <si>
    <t>2015-07-12T23:23:00.267Z</t>
  </si>
  <si>
    <t>kHPUUbJM0R</t>
  </si>
  <si>
    <t>2015-07-12T23:23:06.001Z</t>
  </si>
  <si>
    <t>2015-07-12T23:23:17.723Z</t>
  </si>
  <si>
    <t>5UY3ChMBJ0</t>
  </si>
  <si>
    <t>2015-07-12T23:23:25.457Z</t>
  </si>
  <si>
    <t>2015-07-12T23:23:31.466Z</t>
  </si>
  <si>
    <t>j4QvA4rcY5</t>
  </si>
  <si>
    <t>2015-07-12T23:23:37.352Z</t>
  </si>
  <si>
    <t>2015-07-12T23:24:03.118Z</t>
  </si>
  <si>
    <t>3lAGX6KQgM</t>
  </si>
  <si>
    <t>2015-07-12T23:24:09.391Z</t>
  </si>
  <si>
    <t>2015-07-12T23:24:13.678Z</t>
  </si>
  <si>
    <t>YAdn8Tvt2j</t>
  </si>
  <si>
    <t>2015-07-12T23:24:22.093Z</t>
  </si>
  <si>
    <t>2015-07-12T23:24:32.403Z</t>
  </si>
  <si>
    <t>nnXAHcty6Q</t>
  </si>
  <si>
    <t>2015-07-12T23:24:40.104Z</t>
  </si>
  <si>
    <t>2015-07-12T23:25:40.308Z</t>
  </si>
  <si>
    <t>9ErvxbssqI</t>
  </si>
  <si>
    <t>2015-07-12T23:25:49.413Z</t>
  </si>
  <si>
    <t>2015-07-12T23:25:54.364Z</t>
  </si>
  <si>
    <t>8p60Fr3b06</t>
  </si>
  <si>
    <t>2015-07-12T23:26:03.015Z</t>
  </si>
  <si>
    <t>2015-07-12T23:26:11.713Z</t>
  </si>
  <si>
    <t>zhwlj77Yoo</t>
  </si>
  <si>
    <t>2015-07-12T23:26:17.290Z</t>
  </si>
  <si>
    <t>2015-07-12T23:26:27.752Z</t>
  </si>
  <si>
    <t>xIxZOwuQ4c</t>
  </si>
  <si>
    <t>2015-07-12T23:26:33.457Z</t>
  </si>
  <si>
    <t>2015-07-12T23:26:40.189Z</t>
  </si>
  <si>
    <t>tFR3phJOKa</t>
  </si>
  <si>
    <t>2015-07-12T23:26:46.571Z</t>
  </si>
  <si>
    <t>2015-07-12T23:27:29.502Z</t>
  </si>
  <si>
    <t>XV3DECTui9</t>
  </si>
  <si>
    <t>2015-07-12T23:27:36.578Z</t>
  </si>
  <si>
    <t>2015-07-12T23:27:41.870Z</t>
  </si>
  <si>
    <t>cIXhY56Jkt</t>
  </si>
  <si>
    <t>2015-07-12T23:27:47.637Z</t>
  </si>
  <si>
    <t>2015-07-12T23:27:59.931Z</t>
  </si>
  <si>
    <t>BWE7Qaevu7</t>
  </si>
  <si>
    <t>2015-07-12T23:28:08.357Z</t>
  </si>
  <si>
    <t>2015-07-12T23:28:18.717Z</t>
  </si>
  <si>
    <t>RgXTpe8qGa</t>
  </si>
  <si>
    <t>2015-07-12T23:28:24.405Z</t>
  </si>
  <si>
    <t>2015-07-12T23:28:30.057Z</t>
  </si>
  <si>
    <t>s1JMiGQLL1</t>
  </si>
  <si>
    <t>2015-07-12T23:28:36.057Z</t>
  </si>
  <si>
    <t>2015-07-12T23:29:29.070Z</t>
  </si>
  <si>
    <t>pc5nPV9elM</t>
  </si>
  <si>
    <t>2015-07-12T23:29:35.574Z</t>
  </si>
  <si>
    <t>2015-07-12T23:29:58.479Z</t>
  </si>
  <si>
    <t>eXROeP3vdX</t>
  </si>
  <si>
    <t>2015-07-12T23:30:24.655Z</t>
  </si>
  <si>
    <t>2015-07-12T23:30:33.801Z</t>
  </si>
  <si>
    <t>CWKb8pTvkU</t>
  </si>
  <si>
    <t>2015-07-12T23:30:41.843Z</t>
  </si>
  <si>
    <t>2015-07-12T23:30:47.300Z</t>
  </si>
  <si>
    <t>39FOvfaIRy</t>
  </si>
  <si>
    <t>2015-07-12T23:30:53.076Z</t>
  </si>
  <si>
    <t>2015-07-12T23:30:59.584Z</t>
  </si>
  <si>
    <t>ydLkPhYK8t</t>
  </si>
  <si>
    <t>2015-07-12T23:31:07.548Z</t>
  </si>
  <si>
    <t>2015-07-12T23:31:18.501Z</t>
  </si>
  <si>
    <t>ySpJ3HF9OI</t>
  </si>
  <si>
    <t>2015-07-12T23:31:24.570Z</t>
  </si>
  <si>
    <t>2015-07-12T23:31:34.476Z</t>
  </si>
  <si>
    <t>8XODfnjgSZ</t>
  </si>
  <si>
    <t>2015-07-12T23:31:40.544Z</t>
  </si>
  <si>
    <t>2015-07-12T23:31:46.782Z</t>
  </si>
  <si>
    <t>O4fgRBqoG7</t>
  </si>
  <si>
    <t>2015-07-12T23:31:53.611Z</t>
  </si>
  <si>
    <t>2015-07-12T23:32:00.445Z</t>
  </si>
  <si>
    <t>BPJ2paPGUe</t>
  </si>
  <si>
    <t>2015-07-12T23:32:06.221Z</t>
  </si>
  <si>
    <t>2015-07-12T23:32:10.690Z</t>
  </si>
  <si>
    <t>XxSRHnWuKR</t>
  </si>
  <si>
    <t>2015-07-12T23:32:17.939Z</t>
  </si>
  <si>
    <t>Distance</t>
  </si>
  <si>
    <t>Datarate(Kb)</t>
  </si>
  <si>
    <t>RSSI(dBm)</t>
  </si>
</sst>
</file>

<file path=xl/styles.xml><?xml version="1.0" encoding="utf-8"?>
<styleSheet xmlns="http://schemas.openxmlformats.org/spreadsheetml/2006/main">
  <numFmts count="1"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File Size(19kb)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xVal>
            <c:numRef>
              <c:f>Sheet1!$A$74:$A$80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</c:numCache>
            </c:numRef>
          </c:xVal>
          <c:yVal>
            <c:numRef>
              <c:f>Sheet1!$B$74:$B$80</c:f>
            </c:numRef>
          </c:yVal>
        </c:ser>
        <c:ser>
          <c:idx val="1"/>
          <c:order val="1"/>
          <c:xVal>
            <c:numRef>
              <c:f>Sheet1!$A$74:$A$80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</c:numCache>
            </c:numRef>
          </c:xVal>
          <c:yVal>
            <c:numRef>
              <c:f>Sheet1!$C$74:$C$80</c:f>
              <c:numCache>
                <c:formatCode>General</c:formatCode>
                <c:ptCount val="7"/>
              </c:numCache>
            </c:numRef>
          </c:yVal>
        </c:ser>
        <c:ser>
          <c:idx val="2"/>
          <c:order val="2"/>
          <c:tx>
            <c:strRef>
              <c:f>Sheet1!$D$73</c:f>
              <c:strCache>
                <c:ptCount val="1"/>
                <c:pt idx="0">
                  <c:v>Datarate(Kb)</c:v>
                </c:pt>
              </c:strCache>
            </c:strRef>
          </c:tx>
          <c:spPr>
            <a:ln w="28575">
              <a:noFill/>
            </a:ln>
          </c:spPr>
          <c:trendline>
            <c:trendlineType val="log"/>
            <c:dispRSqr val="1"/>
            <c:dispEq val="1"/>
            <c:trendlineLbl>
              <c:layout>
                <c:manualLayout>
                  <c:x val="0.31054049659721739"/>
                  <c:y val="9.266442797591477E-3"/>
                </c:manualLayout>
              </c:layout>
              <c:numFmt formatCode="General" sourceLinked="0"/>
            </c:trendlineLbl>
          </c:trendline>
          <c:xVal>
            <c:numRef>
              <c:f>Sheet1!$A$74:$A$80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</c:numCache>
            </c:numRef>
          </c:xVal>
          <c:yVal>
            <c:numRef>
              <c:f>Sheet1!$D$74:$D$80</c:f>
              <c:numCache>
                <c:formatCode>General</c:formatCode>
                <c:ptCount val="7"/>
                <c:pt idx="0">
                  <c:v>1.504</c:v>
                </c:pt>
                <c:pt idx="1">
                  <c:v>1.48</c:v>
                </c:pt>
                <c:pt idx="2">
                  <c:v>1.411</c:v>
                </c:pt>
                <c:pt idx="3">
                  <c:v>1.405</c:v>
                </c:pt>
                <c:pt idx="4">
                  <c:v>1.387</c:v>
                </c:pt>
                <c:pt idx="5">
                  <c:v>1.369</c:v>
                </c:pt>
                <c:pt idx="6">
                  <c:v>1.3520000000000001</c:v>
                </c:pt>
              </c:numCache>
            </c:numRef>
          </c:yVal>
        </c:ser>
        <c:dLbls/>
        <c:axId val="98648832"/>
        <c:axId val="98603776"/>
      </c:scatterChart>
      <c:valAx>
        <c:axId val="986488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(m)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98603776"/>
        <c:crosses val="autoZero"/>
        <c:crossBetween val="midCat"/>
      </c:valAx>
      <c:valAx>
        <c:axId val="9860377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rate(Kb)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98648832"/>
        <c:crosses val="autoZero"/>
        <c:crossBetween val="midCat"/>
      </c:valAx>
    </c:plotArea>
    <c:legend>
      <c:legendPos val="r"/>
      <c:legendEntry>
        <c:idx val="2"/>
        <c:delete val="1"/>
      </c:legendEntry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RSSI</a:t>
            </a:r>
            <a:r>
              <a:rPr lang="en-US" baseline="0"/>
              <a:t> vs Distance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Sheet1!$B$97</c:f>
              <c:strCache>
                <c:ptCount val="1"/>
              </c:strCache>
            </c:strRef>
          </c:tx>
          <c:xVal>
            <c:numRef>
              <c:f>Sheet1!$A$98:$A$104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</c:numCache>
            </c:numRef>
          </c:xVal>
          <c:yVal>
            <c:numRef>
              <c:f>Sheet1!$B$98:$B$104</c:f>
            </c:numRef>
          </c:yVal>
        </c:ser>
        <c:ser>
          <c:idx val="1"/>
          <c:order val="1"/>
          <c:tx>
            <c:strRef>
              <c:f>Sheet1!$C$97</c:f>
              <c:strCache>
                <c:ptCount val="1"/>
              </c:strCache>
            </c:strRef>
          </c:tx>
          <c:xVal>
            <c:numRef>
              <c:f>Sheet1!$A$98:$A$104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</c:numCache>
            </c:numRef>
          </c:xVal>
          <c:yVal>
            <c:numRef>
              <c:f>Sheet1!$C$98:$C$104</c:f>
              <c:numCache>
                <c:formatCode>General</c:formatCode>
                <c:ptCount val="7"/>
              </c:numCache>
            </c:numRef>
          </c:yVal>
        </c:ser>
        <c:ser>
          <c:idx val="2"/>
          <c:order val="2"/>
          <c:tx>
            <c:strRef>
              <c:f>Sheet1!$D$97</c:f>
              <c:strCache>
                <c:ptCount val="1"/>
                <c:pt idx="0">
                  <c:v>RSSI(dBm)</c:v>
                </c:pt>
              </c:strCache>
            </c:strRef>
          </c:tx>
          <c:spPr>
            <a:ln w="28575">
              <a:noFill/>
            </a:ln>
          </c:spPr>
          <c:trendline>
            <c:trendlineType val="log"/>
          </c:trendline>
          <c:xVal>
            <c:numRef>
              <c:f>Sheet1!$A$98:$A$104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</c:numCache>
            </c:numRef>
          </c:xVal>
          <c:yVal>
            <c:numRef>
              <c:f>Sheet1!$D$98:$D$104</c:f>
              <c:numCache>
                <c:formatCode>General</c:formatCode>
                <c:ptCount val="7"/>
                <c:pt idx="0">
                  <c:v>-56.8</c:v>
                </c:pt>
                <c:pt idx="1">
                  <c:v>-71.3</c:v>
                </c:pt>
                <c:pt idx="2">
                  <c:v>-75.7</c:v>
                </c:pt>
                <c:pt idx="3">
                  <c:v>-82.8</c:v>
                </c:pt>
                <c:pt idx="4">
                  <c:v>-83.8</c:v>
                </c:pt>
                <c:pt idx="5">
                  <c:v>-84.9</c:v>
                </c:pt>
                <c:pt idx="6">
                  <c:v>-87.7</c:v>
                </c:pt>
              </c:numCache>
            </c:numRef>
          </c:yVal>
        </c:ser>
        <c:dLbls/>
        <c:axId val="80684544"/>
        <c:axId val="80683008"/>
      </c:scatterChart>
      <c:valAx>
        <c:axId val="806845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(m)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80683008"/>
        <c:crosses val="autoZero"/>
        <c:crossBetween val="midCat"/>
      </c:valAx>
      <c:valAx>
        <c:axId val="8068300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RSSI (dBm)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80684544"/>
        <c:crosses val="autoZero"/>
        <c:crossBetween val="midCat"/>
      </c:valAx>
    </c:plotArea>
    <c:legend>
      <c:legendPos val="r"/>
      <c:legendEntry>
        <c:idx val="2"/>
        <c:delete val="1"/>
      </c:legendEntry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72</xdr:row>
      <xdr:rowOff>53340</xdr:rowOff>
    </xdr:from>
    <xdr:to>
      <xdr:col>22</xdr:col>
      <xdr:colOff>480060</xdr:colOff>
      <xdr:row>94</xdr:row>
      <xdr:rowOff>175260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22860</xdr:colOff>
      <xdr:row>96</xdr:row>
      <xdr:rowOff>15239</xdr:rowOff>
    </xdr:from>
    <xdr:to>
      <xdr:col>22</xdr:col>
      <xdr:colOff>498763</xdr:colOff>
      <xdr:row>115</xdr:row>
      <xdr:rowOff>166254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zoomScale="85" zoomScaleNormal="85" workbookViewId="0">
      <selection activeCell="X103" sqref="X103"/>
    </sheetView>
  </sheetViews>
  <sheetFormatPr defaultRowHeight="14.4"/>
  <cols>
    <col min="1" max="1" width="12" bestFit="1" customWidth="1"/>
    <col min="2" max="2" width="12" hidden="1" customWidth="1"/>
    <col min="3" max="3" width="11.6640625" bestFit="1" customWidth="1"/>
    <col min="4" max="4" width="12.77734375" bestFit="1" customWidth="1"/>
    <col min="5" max="5" width="17.44140625" bestFit="1" customWidth="1"/>
    <col min="6" max="6" width="17.44140625" hidden="1" customWidth="1"/>
    <col min="7" max="7" width="12" hidden="1" customWidth="1"/>
    <col min="8" max="8" width="9.77734375" bestFit="1" customWidth="1"/>
    <col min="9" max="9" width="11" bestFit="1" customWidth="1"/>
    <col min="10" max="10" width="12" hidden="1" customWidth="1"/>
    <col min="11" max="11" width="23.21875" hidden="1" customWidth="1"/>
    <col min="12" max="12" width="13.44140625" hidden="1" customWidth="1"/>
    <col min="13" max="13" width="23.21875" hidden="1" customWidth="1"/>
    <col min="14" max="14" width="10" bestFit="1" customWidth="1"/>
  </cols>
  <sheetData>
    <row r="1" spans="1:14">
      <c r="A1" s="2" t="s">
        <v>0</v>
      </c>
      <c r="B1" s="2" t="s"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223</v>
      </c>
    </row>
    <row r="2" spans="1:14">
      <c r="A2">
        <v>1583.66693354683</v>
      </c>
      <c r="B2">
        <f>QUOTIENT(A2,1024)</f>
        <v>1</v>
      </c>
      <c r="C2" s="1">
        <f>MOD(A2,1024)</f>
        <v>559.66693354683002</v>
      </c>
      <c r="D2" s="1">
        <f>B2+(C2/1000)</f>
        <v>1.5596669335468301</v>
      </c>
      <c r="E2">
        <v>1</v>
      </c>
      <c r="F2">
        <v>12.49</v>
      </c>
      <c r="G2">
        <v>1436741724894</v>
      </c>
      <c r="H2">
        <v>19780</v>
      </c>
      <c r="I2">
        <f>QUOTIENT(H2,1024)</f>
        <v>19</v>
      </c>
      <c r="J2">
        <v>1436741712404</v>
      </c>
      <c r="K2" t="s">
        <v>11</v>
      </c>
      <c r="L2" t="s">
        <v>12</v>
      </c>
      <c r="M2" t="s">
        <v>13</v>
      </c>
      <c r="N2">
        <v>-56</v>
      </c>
    </row>
    <row r="3" spans="1:14">
      <c r="A3">
        <v>1136.7816091954001</v>
      </c>
      <c r="B3">
        <f t="shared" ref="B3:B66" si="0">QUOTIENT(A3,1024)</f>
        <v>1</v>
      </c>
      <c r="C3" s="1">
        <f t="shared" ref="C3:C23" si="1">MOD(A3,1024)</f>
        <v>112.78160919540005</v>
      </c>
      <c r="D3" s="1">
        <f>B3+(C3/1000)</f>
        <v>1.1127816091954001</v>
      </c>
      <c r="E3">
        <v>1</v>
      </c>
      <c r="F3">
        <v>17.399999999999999</v>
      </c>
      <c r="G3">
        <v>1436741805394</v>
      </c>
      <c r="H3">
        <v>19780</v>
      </c>
      <c r="I3">
        <f>QUOTIENT(H3,1024)</f>
        <v>19</v>
      </c>
      <c r="J3">
        <v>1436741787994</v>
      </c>
      <c r="K3" t="s">
        <v>14</v>
      </c>
      <c r="L3" t="s">
        <v>15</v>
      </c>
      <c r="M3" t="s">
        <v>16</v>
      </c>
      <c r="N3">
        <v>-58</v>
      </c>
    </row>
    <row r="4" spans="1:14">
      <c r="A4">
        <v>720.81921212783698</v>
      </c>
      <c r="B4">
        <f t="shared" si="0"/>
        <v>0</v>
      </c>
      <c r="C4" s="1">
        <f t="shared" si="1"/>
        <v>720.81921212783698</v>
      </c>
      <c r="D4" s="1">
        <f t="shared" ref="D3:D23" si="2">B4+(C4/1000)</f>
        <v>0.72081921212783695</v>
      </c>
      <c r="E4">
        <v>1</v>
      </c>
      <c r="F4">
        <v>27.440999999999999</v>
      </c>
      <c r="G4">
        <v>1436741833268</v>
      </c>
      <c r="H4">
        <v>19780</v>
      </c>
      <c r="I4">
        <f>QUOTIENT(H4,1024)</f>
        <v>19</v>
      </c>
      <c r="J4">
        <v>1436741805827</v>
      </c>
      <c r="K4" t="s">
        <v>17</v>
      </c>
      <c r="L4" t="s">
        <v>18</v>
      </c>
      <c r="M4" t="s">
        <v>19</v>
      </c>
      <c r="N4">
        <v>-59</v>
      </c>
    </row>
    <row r="5" spans="1:14">
      <c r="A5">
        <v>1285.5842974132299</v>
      </c>
      <c r="B5">
        <f t="shared" si="0"/>
        <v>1</v>
      </c>
      <c r="C5" s="1">
        <f t="shared" ref="C5:C68" si="3">MOD(A5,1024)</f>
        <v>261.58429741322993</v>
      </c>
      <c r="D5" s="1">
        <f t="shared" ref="D5:D68" si="4">B5+(C5/1000)</f>
        <v>1.2615842974132299</v>
      </c>
      <c r="E5">
        <v>1</v>
      </c>
      <c r="F5">
        <v>15.385999999999999</v>
      </c>
      <c r="G5">
        <v>1436741878886</v>
      </c>
      <c r="H5">
        <v>19780</v>
      </c>
      <c r="I5">
        <f>QUOTIENT(H5,1024)</f>
        <v>19</v>
      </c>
      <c r="J5">
        <v>1436741863500</v>
      </c>
      <c r="K5" t="s">
        <v>20</v>
      </c>
      <c r="L5" t="s">
        <v>21</v>
      </c>
      <c r="M5" t="s">
        <v>22</v>
      </c>
      <c r="N5">
        <v>-57</v>
      </c>
    </row>
    <row r="6" spans="1:14">
      <c r="A6">
        <v>1323.78530317226</v>
      </c>
      <c r="B6">
        <f t="shared" si="0"/>
        <v>1</v>
      </c>
      <c r="C6" s="1">
        <f t="shared" si="3"/>
        <v>299.78530317226</v>
      </c>
      <c r="D6" s="1">
        <f t="shared" si="4"/>
        <v>1.2997853031722599</v>
      </c>
      <c r="E6">
        <v>1</v>
      </c>
      <c r="F6">
        <v>14.942</v>
      </c>
      <c r="G6">
        <v>1436741894605</v>
      </c>
      <c r="H6">
        <v>19780</v>
      </c>
      <c r="I6">
        <f>QUOTIENT(H6,1024)</f>
        <v>19</v>
      </c>
      <c r="J6">
        <v>1436741879663</v>
      </c>
      <c r="K6" t="s">
        <v>23</v>
      </c>
      <c r="L6" t="s">
        <v>24</v>
      </c>
      <c r="M6" t="s">
        <v>25</v>
      </c>
      <c r="N6">
        <v>-58</v>
      </c>
    </row>
    <row r="7" spans="1:14">
      <c r="A7">
        <v>2499.6840641981498</v>
      </c>
      <c r="B7">
        <f t="shared" si="0"/>
        <v>2</v>
      </c>
      <c r="C7" s="1">
        <f t="shared" si="3"/>
        <v>451.68406419814983</v>
      </c>
      <c r="D7" s="1">
        <f t="shared" si="4"/>
        <v>2.4516840641981497</v>
      </c>
      <c r="E7">
        <v>1</v>
      </c>
      <c r="F7">
        <v>7.9130000000000003</v>
      </c>
      <c r="G7">
        <v>1436741922713</v>
      </c>
      <c r="H7">
        <v>19780</v>
      </c>
      <c r="I7">
        <f>QUOTIENT(H7,1024)</f>
        <v>19</v>
      </c>
      <c r="J7">
        <v>1436741914800</v>
      </c>
      <c r="K7" t="s">
        <v>26</v>
      </c>
      <c r="L7" t="s">
        <v>27</v>
      </c>
      <c r="M7" t="s">
        <v>28</v>
      </c>
      <c r="N7">
        <v>-55</v>
      </c>
    </row>
    <row r="8" spans="1:14">
      <c r="A8">
        <v>1584.93589743589</v>
      </c>
      <c r="B8">
        <f t="shared" si="0"/>
        <v>1</v>
      </c>
      <c r="C8" s="1">
        <f t="shared" si="3"/>
        <v>560.93589743588996</v>
      </c>
      <c r="D8" s="1">
        <f t="shared" si="4"/>
        <v>1.56093589743589</v>
      </c>
      <c r="E8">
        <v>1</v>
      </c>
      <c r="F8">
        <v>12.48</v>
      </c>
      <c r="G8">
        <v>1436741933110</v>
      </c>
      <c r="H8">
        <v>19780</v>
      </c>
      <c r="I8">
        <f>QUOTIENT(H8,1024)</f>
        <v>19</v>
      </c>
      <c r="J8">
        <v>1436741920630</v>
      </c>
      <c r="K8" t="s">
        <v>29</v>
      </c>
      <c r="L8" t="s">
        <v>30</v>
      </c>
      <c r="M8" t="s">
        <v>31</v>
      </c>
      <c r="N8">
        <v>-56</v>
      </c>
    </row>
    <row r="9" spans="1:14">
      <c r="A9">
        <v>1467.3590504450999</v>
      </c>
      <c r="B9">
        <f t="shared" si="0"/>
        <v>1</v>
      </c>
      <c r="C9" s="1">
        <f t="shared" si="3"/>
        <v>443.35905044509991</v>
      </c>
      <c r="D9" s="1">
        <f t="shared" si="4"/>
        <v>1.4433590504450999</v>
      </c>
      <c r="E9">
        <v>1</v>
      </c>
      <c r="F9">
        <v>13.48</v>
      </c>
      <c r="G9">
        <v>1436741946431</v>
      </c>
      <c r="H9">
        <v>19780</v>
      </c>
      <c r="I9">
        <f>QUOTIENT(H9,1024)</f>
        <v>19</v>
      </c>
      <c r="J9">
        <v>1436741932951</v>
      </c>
      <c r="K9" t="s">
        <v>32</v>
      </c>
      <c r="L9" t="s">
        <v>33</v>
      </c>
      <c r="M9" t="s">
        <v>34</v>
      </c>
      <c r="N9">
        <v>-57</v>
      </c>
    </row>
    <row r="10" spans="1:14">
      <c r="A10">
        <v>1855.18664415681</v>
      </c>
      <c r="B10">
        <f t="shared" si="0"/>
        <v>1</v>
      </c>
      <c r="C10" s="1">
        <f t="shared" si="3"/>
        <v>831.18664415680996</v>
      </c>
      <c r="D10" s="1">
        <f t="shared" si="4"/>
        <v>1.8311866441568099</v>
      </c>
      <c r="E10">
        <v>1</v>
      </c>
      <c r="F10">
        <v>10.662000000000001</v>
      </c>
      <c r="G10">
        <v>1436742714825</v>
      </c>
      <c r="H10">
        <v>19780</v>
      </c>
      <c r="I10">
        <f>QUOTIENT(H10,1024)</f>
        <v>19</v>
      </c>
      <c r="J10">
        <v>1436742704163</v>
      </c>
      <c r="K10" t="s">
        <v>65</v>
      </c>
      <c r="L10" t="s">
        <v>66</v>
      </c>
      <c r="M10" t="s">
        <v>67</v>
      </c>
      <c r="N10">
        <v>-56</v>
      </c>
    </row>
    <row r="11" spans="1:14">
      <c r="A11">
        <v>1826.0709010339699</v>
      </c>
      <c r="B11">
        <f t="shared" si="0"/>
        <v>1</v>
      </c>
      <c r="C11" s="1">
        <f t="shared" si="3"/>
        <v>802.0709010339699</v>
      </c>
      <c r="D11" s="1">
        <f t="shared" si="4"/>
        <v>1.8020709010339699</v>
      </c>
      <c r="E11">
        <v>1</v>
      </c>
      <c r="F11">
        <v>10.832000000000001</v>
      </c>
      <c r="G11">
        <v>1436742758344</v>
      </c>
      <c r="H11">
        <v>19780</v>
      </c>
      <c r="I11">
        <f>QUOTIENT(H11,1024)</f>
        <v>19</v>
      </c>
      <c r="J11">
        <v>1436742747512</v>
      </c>
      <c r="K11" t="s">
        <v>68</v>
      </c>
      <c r="L11" t="s">
        <v>69</v>
      </c>
      <c r="M11" t="s">
        <v>70</v>
      </c>
      <c r="N11">
        <v>-56</v>
      </c>
    </row>
    <row r="12" spans="1:14">
      <c r="A12">
        <v>2244.6663640490201</v>
      </c>
      <c r="B12">
        <f t="shared" si="0"/>
        <v>2</v>
      </c>
      <c r="C12" s="1">
        <f t="shared" si="3"/>
        <v>196.6663640490201</v>
      </c>
      <c r="D12" s="1">
        <f t="shared" si="4"/>
        <v>2.1966663640490203</v>
      </c>
      <c r="E12">
        <v>3</v>
      </c>
      <c r="F12">
        <v>8.8119999999999994</v>
      </c>
      <c r="G12">
        <v>1436742044909</v>
      </c>
      <c r="H12">
        <v>19780</v>
      </c>
      <c r="I12">
        <f>QUOTIENT(H12,1024)</f>
        <v>19</v>
      </c>
      <c r="J12">
        <v>1436742036097</v>
      </c>
      <c r="K12" t="s">
        <v>35</v>
      </c>
      <c r="L12" t="s">
        <v>36</v>
      </c>
      <c r="M12" t="s">
        <v>37</v>
      </c>
      <c r="N12">
        <v>-71</v>
      </c>
    </row>
    <row r="13" spans="1:14">
      <c r="A13">
        <v>2239.8369380591098</v>
      </c>
      <c r="B13">
        <f t="shared" si="0"/>
        <v>2</v>
      </c>
      <c r="C13" s="1">
        <f t="shared" si="3"/>
        <v>191.8369380591098</v>
      </c>
      <c r="D13" s="1">
        <f t="shared" si="4"/>
        <v>2.1918369380591098</v>
      </c>
      <c r="E13">
        <v>3</v>
      </c>
      <c r="F13">
        <v>8.8309999999999995</v>
      </c>
      <c r="G13">
        <v>1436742058186</v>
      </c>
      <c r="H13">
        <v>19780</v>
      </c>
      <c r="I13">
        <f>QUOTIENT(H13,1024)</f>
        <v>19</v>
      </c>
      <c r="J13">
        <v>1436742049355</v>
      </c>
      <c r="K13" t="s">
        <v>38</v>
      </c>
      <c r="L13" t="s">
        <v>39</v>
      </c>
      <c r="M13" t="s">
        <v>40</v>
      </c>
      <c r="N13">
        <v>-71</v>
      </c>
    </row>
    <row r="14" spans="1:14">
      <c r="A14">
        <v>1424.6614808412501</v>
      </c>
      <c r="B14">
        <f t="shared" si="0"/>
        <v>1</v>
      </c>
      <c r="C14" s="1">
        <f t="shared" si="3"/>
        <v>400.66148084125007</v>
      </c>
      <c r="D14" s="1">
        <f t="shared" si="4"/>
        <v>1.4006614808412501</v>
      </c>
      <c r="E14">
        <v>3</v>
      </c>
      <c r="F14">
        <v>13.884</v>
      </c>
      <c r="G14">
        <v>1436742071435</v>
      </c>
      <c r="H14">
        <v>19780</v>
      </c>
      <c r="I14">
        <f>QUOTIENT(H14,1024)</f>
        <v>19</v>
      </c>
      <c r="J14">
        <v>1436742057551</v>
      </c>
      <c r="K14" t="s">
        <v>41</v>
      </c>
      <c r="L14" t="s">
        <v>42</v>
      </c>
      <c r="M14" t="s">
        <v>43</v>
      </c>
      <c r="N14">
        <v>-72</v>
      </c>
    </row>
    <row r="15" spans="1:14">
      <c r="A15">
        <v>1334.6828609986501</v>
      </c>
      <c r="B15">
        <f t="shared" si="0"/>
        <v>1</v>
      </c>
      <c r="C15" s="1">
        <f t="shared" si="3"/>
        <v>310.68286099865009</v>
      </c>
      <c r="D15" s="1">
        <f t="shared" si="4"/>
        <v>1.3106828609986501</v>
      </c>
      <c r="E15">
        <v>3</v>
      </c>
      <c r="F15">
        <v>14.82</v>
      </c>
      <c r="G15">
        <v>1436742082115</v>
      </c>
      <c r="H15">
        <v>19780</v>
      </c>
      <c r="I15">
        <f>QUOTIENT(H15,1024)</f>
        <v>19</v>
      </c>
      <c r="J15">
        <v>1436742067295</v>
      </c>
      <c r="K15" t="s">
        <v>44</v>
      </c>
      <c r="L15" t="s">
        <v>45</v>
      </c>
      <c r="M15" t="s">
        <v>46</v>
      </c>
      <c r="N15">
        <v>-72</v>
      </c>
    </row>
    <row r="16" spans="1:14">
      <c r="A16">
        <v>993.12145403424199</v>
      </c>
      <c r="B16">
        <f t="shared" si="0"/>
        <v>0</v>
      </c>
      <c r="C16" s="1">
        <f t="shared" si="3"/>
        <v>993.12145403424199</v>
      </c>
      <c r="D16" s="1">
        <f t="shared" si="4"/>
        <v>0.99312145403424201</v>
      </c>
      <c r="E16">
        <v>3</v>
      </c>
      <c r="F16">
        <v>19.917000000000002</v>
      </c>
      <c r="G16">
        <v>1436742100171</v>
      </c>
      <c r="H16">
        <v>19780</v>
      </c>
      <c r="I16">
        <f>QUOTIENT(H16,1024)</f>
        <v>19</v>
      </c>
      <c r="J16">
        <v>1436742080254</v>
      </c>
      <c r="K16" t="s">
        <v>47</v>
      </c>
      <c r="L16" t="s">
        <v>48</v>
      </c>
      <c r="M16" t="s">
        <v>49</v>
      </c>
      <c r="N16">
        <v>-73</v>
      </c>
    </row>
    <row r="17" spans="1:14">
      <c r="A17">
        <v>1682.6882177796599</v>
      </c>
      <c r="B17">
        <f t="shared" si="0"/>
        <v>1</v>
      </c>
      <c r="C17" s="1">
        <f t="shared" si="3"/>
        <v>658.68821777965991</v>
      </c>
      <c r="D17" s="1">
        <f t="shared" si="4"/>
        <v>1.6586882177796598</v>
      </c>
      <c r="E17">
        <v>3</v>
      </c>
      <c r="F17">
        <v>11.755000000000001</v>
      </c>
      <c r="G17">
        <v>1436742249360</v>
      </c>
      <c r="H17">
        <v>19780</v>
      </c>
      <c r="I17">
        <f>QUOTIENT(H17,1024)</f>
        <v>19</v>
      </c>
      <c r="J17">
        <v>1436742237605</v>
      </c>
      <c r="K17" t="s">
        <v>50</v>
      </c>
      <c r="L17" t="s">
        <v>51</v>
      </c>
      <c r="M17" t="s">
        <v>52</v>
      </c>
      <c r="N17">
        <v>-71</v>
      </c>
    </row>
    <row r="18" spans="1:14">
      <c r="A18">
        <v>2634.8741174903398</v>
      </c>
      <c r="B18">
        <f t="shared" si="0"/>
        <v>2</v>
      </c>
      <c r="C18" s="1">
        <f t="shared" si="3"/>
        <v>586.87411749033981</v>
      </c>
      <c r="D18" s="1">
        <f t="shared" si="4"/>
        <v>2.58687411749034</v>
      </c>
      <c r="E18">
        <v>3</v>
      </c>
      <c r="F18">
        <v>7.5069999999999997</v>
      </c>
      <c r="G18">
        <v>1436742264103</v>
      </c>
      <c r="H18">
        <v>19780</v>
      </c>
      <c r="I18">
        <f>QUOTIENT(H18,1024)</f>
        <v>19</v>
      </c>
      <c r="J18">
        <v>1436742256596</v>
      </c>
      <c r="K18" t="s">
        <v>53</v>
      </c>
      <c r="L18" t="s">
        <v>54</v>
      </c>
      <c r="M18" t="s">
        <v>55</v>
      </c>
      <c r="N18">
        <v>-70</v>
      </c>
    </row>
    <row r="19" spans="1:14">
      <c r="A19">
        <v>2409.2570036540801</v>
      </c>
      <c r="B19">
        <f t="shared" si="0"/>
        <v>2</v>
      </c>
      <c r="C19" s="1">
        <f t="shared" si="3"/>
        <v>361.25700365408011</v>
      </c>
      <c r="D19" s="1">
        <f t="shared" si="4"/>
        <v>2.3612570036540799</v>
      </c>
      <c r="E19">
        <v>3</v>
      </c>
      <c r="F19">
        <v>8.2100000000000009</v>
      </c>
      <c r="G19">
        <v>1436742282728</v>
      </c>
      <c r="H19">
        <v>19780</v>
      </c>
      <c r="I19">
        <f>QUOTIENT(H19,1024)</f>
        <v>19</v>
      </c>
      <c r="J19">
        <v>1436742274518</v>
      </c>
      <c r="K19" t="s">
        <v>56</v>
      </c>
      <c r="L19" t="s">
        <v>57</v>
      </c>
      <c r="M19" t="s">
        <v>58</v>
      </c>
      <c r="N19">
        <v>-70</v>
      </c>
    </row>
    <row r="20" spans="1:14">
      <c r="A20">
        <v>2098.6737400530501</v>
      </c>
      <c r="B20">
        <f t="shared" si="0"/>
        <v>2</v>
      </c>
      <c r="C20" s="1">
        <f t="shared" si="3"/>
        <v>50.673740053050096</v>
      </c>
      <c r="D20" s="1">
        <f t="shared" si="4"/>
        <v>2.0506737400530501</v>
      </c>
      <c r="E20">
        <v>3</v>
      </c>
      <c r="F20">
        <v>9.4250000000000007</v>
      </c>
      <c r="G20">
        <v>1436742301718</v>
      </c>
      <c r="H20">
        <v>19780</v>
      </c>
      <c r="I20">
        <f>QUOTIENT(H20,1024)</f>
        <v>19</v>
      </c>
      <c r="J20">
        <v>1436742292293</v>
      </c>
      <c r="K20" t="s">
        <v>59</v>
      </c>
      <c r="L20" t="s">
        <v>60</v>
      </c>
      <c r="M20" t="s">
        <v>61</v>
      </c>
      <c r="N20">
        <v>-71</v>
      </c>
    </row>
    <row r="21" spans="1:14">
      <c r="A21">
        <v>1284.4989934411301</v>
      </c>
      <c r="B21">
        <f t="shared" si="0"/>
        <v>1</v>
      </c>
      <c r="C21" s="1">
        <f t="shared" si="3"/>
        <v>260.4989934411301</v>
      </c>
      <c r="D21" s="1">
        <f t="shared" si="4"/>
        <v>1.2604989934411301</v>
      </c>
      <c r="E21">
        <v>3</v>
      </c>
      <c r="F21">
        <v>15.398999999999999</v>
      </c>
      <c r="G21">
        <v>1436742323998</v>
      </c>
      <c r="H21">
        <v>19780</v>
      </c>
      <c r="I21">
        <f>QUOTIENT(H21,1024)</f>
        <v>19</v>
      </c>
      <c r="J21">
        <v>1436742308599</v>
      </c>
      <c r="K21" t="s">
        <v>62</v>
      </c>
      <c r="L21" t="s">
        <v>63</v>
      </c>
      <c r="M21" t="s">
        <v>64</v>
      </c>
      <c r="N21">
        <v>-72</v>
      </c>
    </row>
    <row r="22" spans="1:14">
      <c r="A22">
        <v>1777.0191357470101</v>
      </c>
      <c r="B22">
        <f t="shared" si="0"/>
        <v>1</v>
      </c>
      <c r="C22" s="1">
        <f t="shared" si="3"/>
        <v>753.01913574701007</v>
      </c>
      <c r="D22" s="1">
        <f t="shared" si="4"/>
        <v>1.7530191357470102</v>
      </c>
      <c r="E22">
        <v>5</v>
      </c>
      <c r="F22">
        <v>11.131</v>
      </c>
      <c r="G22">
        <v>1436742837200</v>
      </c>
      <c r="H22">
        <v>19780</v>
      </c>
      <c r="I22">
        <f>QUOTIENT(H22,1024)</f>
        <v>19</v>
      </c>
      <c r="J22">
        <v>1436742826069</v>
      </c>
      <c r="K22" t="s">
        <v>71</v>
      </c>
      <c r="L22" t="s">
        <v>72</v>
      </c>
      <c r="M22" t="s">
        <v>73</v>
      </c>
      <c r="N22">
        <v>-75</v>
      </c>
    </row>
    <row r="23" spans="1:14">
      <c r="A23">
        <v>1171.5233357024399</v>
      </c>
      <c r="B23">
        <f t="shared" si="0"/>
        <v>1</v>
      </c>
      <c r="C23" s="1">
        <f t="shared" si="3"/>
        <v>147.52333570243991</v>
      </c>
      <c r="D23" s="1">
        <f t="shared" si="4"/>
        <v>1.1475233357024399</v>
      </c>
      <c r="E23">
        <v>5</v>
      </c>
      <c r="F23">
        <v>16.884</v>
      </c>
      <c r="G23">
        <v>1436742855784</v>
      </c>
      <c r="H23">
        <v>19780</v>
      </c>
      <c r="I23">
        <f>QUOTIENT(H23,1024)</f>
        <v>19</v>
      </c>
      <c r="J23">
        <v>1436742838900</v>
      </c>
      <c r="K23" t="s">
        <v>74</v>
      </c>
      <c r="L23" t="s">
        <v>75</v>
      </c>
      <c r="M23" t="s">
        <v>76</v>
      </c>
      <c r="N23">
        <v>-77</v>
      </c>
    </row>
    <row r="24" spans="1:14">
      <c r="A24">
        <v>2391.4883327288098</v>
      </c>
      <c r="B24">
        <f t="shared" si="0"/>
        <v>2</v>
      </c>
      <c r="C24" s="1">
        <f t="shared" si="3"/>
        <v>343.48833272880984</v>
      </c>
      <c r="D24" s="1">
        <f t="shared" si="4"/>
        <v>2.3434883327288096</v>
      </c>
      <c r="E24">
        <v>5</v>
      </c>
      <c r="F24">
        <v>8.2710000000000008</v>
      </c>
      <c r="G24">
        <v>1436742872294</v>
      </c>
      <c r="H24">
        <v>19780</v>
      </c>
      <c r="I24">
        <f>QUOTIENT(H24,1024)</f>
        <v>19</v>
      </c>
      <c r="J24">
        <v>1436742864023</v>
      </c>
      <c r="K24" t="s">
        <v>77</v>
      </c>
      <c r="L24" t="s">
        <v>78</v>
      </c>
      <c r="M24" t="s">
        <v>79</v>
      </c>
      <c r="N24">
        <v>-75</v>
      </c>
    </row>
    <row r="25" spans="1:14">
      <c r="A25">
        <v>1610.22468251383</v>
      </c>
      <c r="B25">
        <f t="shared" si="0"/>
        <v>1</v>
      </c>
      <c r="C25" s="1">
        <f t="shared" si="3"/>
        <v>586.22468251382998</v>
      </c>
      <c r="D25" s="1">
        <f t="shared" si="4"/>
        <v>1.58622468251383</v>
      </c>
      <c r="E25">
        <v>5</v>
      </c>
      <c r="F25">
        <v>12.284000000000001</v>
      </c>
      <c r="G25">
        <v>1436742884920</v>
      </c>
      <c r="H25">
        <v>19780</v>
      </c>
      <c r="I25">
        <f>QUOTIENT(H25,1024)</f>
        <v>19</v>
      </c>
      <c r="J25">
        <v>1436742872636</v>
      </c>
      <c r="K25" t="s">
        <v>80</v>
      </c>
      <c r="L25" t="s">
        <v>81</v>
      </c>
      <c r="M25" t="s">
        <v>82</v>
      </c>
      <c r="N25">
        <v>-74</v>
      </c>
    </row>
    <row r="26" spans="1:14">
      <c r="A26">
        <v>1067.5734024179601</v>
      </c>
      <c r="B26">
        <f t="shared" si="0"/>
        <v>1</v>
      </c>
      <c r="C26" s="1">
        <f t="shared" si="3"/>
        <v>43.573402417960096</v>
      </c>
      <c r="D26" s="1">
        <f t="shared" si="4"/>
        <v>1.0435734024179601</v>
      </c>
      <c r="E26">
        <v>5</v>
      </c>
      <c r="F26">
        <v>18.527999999999999</v>
      </c>
      <c r="G26">
        <v>1436742900024</v>
      </c>
      <c r="H26">
        <v>19780</v>
      </c>
      <c r="I26">
        <f>QUOTIENT(H26,1024)</f>
        <v>19</v>
      </c>
      <c r="J26">
        <v>1436742881496</v>
      </c>
      <c r="K26" t="s">
        <v>83</v>
      </c>
      <c r="L26" t="s">
        <v>84</v>
      </c>
      <c r="M26" t="s">
        <v>85</v>
      </c>
      <c r="N26">
        <v>-78</v>
      </c>
    </row>
    <row r="27" spans="1:14">
      <c r="A27">
        <v>1733.8709677419299</v>
      </c>
      <c r="B27">
        <f t="shared" si="0"/>
        <v>1</v>
      </c>
      <c r="C27" s="1">
        <f t="shared" si="3"/>
        <v>709.87096774192992</v>
      </c>
      <c r="D27" s="1">
        <f t="shared" si="4"/>
        <v>1.7098709677419299</v>
      </c>
      <c r="E27">
        <v>5</v>
      </c>
      <c r="F27">
        <v>11.407999999999999</v>
      </c>
      <c r="G27">
        <v>1436742908574</v>
      </c>
      <c r="H27">
        <v>19780</v>
      </c>
      <c r="I27">
        <f>QUOTIENT(H27,1024)</f>
        <v>19</v>
      </c>
      <c r="J27">
        <v>1436742897166</v>
      </c>
      <c r="K27" t="s">
        <v>86</v>
      </c>
      <c r="L27" t="s">
        <v>87</v>
      </c>
      <c r="M27" t="s">
        <v>88</v>
      </c>
      <c r="N27">
        <v>-75</v>
      </c>
    </row>
    <row r="28" spans="1:14">
      <c r="A28">
        <v>1558.0937376920001</v>
      </c>
      <c r="B28">
        <f t="shared" si="0"/>
        <v>1</v>
      </c>
      <c r="C28" s="1">
        <f t="shared" si="3"/>
        <v>534.0937376920001</v>
      </c>
      <c r="D28" s="1">
        <f t="shared" si="4"/>
        <v>1.5340937376920001</v>
      </c>
      <c r="E28">
        <v>5</v>
      </c>
      <c r="F28">
        <v>12.695</v>
      </c>
      <c r="G28">
        <v>1436742948166</v>
      </c>
      <c r="H28">
        <v>19780</v>
      </c>
      <c r="I28">
        <f>QUOTIENT(H28,1024)</f>
        <v>19</v>
      </c>
      <c r="J28">
        <v>1436742935471</v>
      </c>
      <c r="K28" t="s">
        <v>89</v>
      </c>
      <c r="L28" t="s">
        <v>90</v>
      </c>
      <c r="M28" t="s">
        <v>91</v>
      </c>
      <c r="N28">
        <v>-76</v>
      </c>
    </row>
    <row r="29" spans="1:14">
      <c r="A29">
        <v>1221.89276006918</v>
      </c>
      <c r="B29">
        <f t="shared" si="0"/>
        <v>1</v>
      </c>
      <c r="C29" s="1">
        <f t="shared" si="3"/>
        <v>197.89276006917999</v>
      </c>
      <c r="D29" s="1">
        <f t="shared" si="4"/>
        <v>1.19789276006918</v>
      </c>
      <c r="E29">
        <v>5</v>
      </c>
      <c r="F29">
        <v>16.187999999999999</v>
      </c>
      <c r="G29">
        <v>1436742961950</v>
      </c>
      <c r="H29">
        <v>19780</v>
      </c>
      <c r="I29">
        <f>QUOTIENT(H29,1024)</f>
        <v>19</v>
      </c>
      <c r="J29">
        <v>1436742945762</v>
      </c>
      <c r="K29" t="s">
        <v>92</v>
      </c>
      <c r="L29" t="s">
        <v>93</v>
      </c>
      <c r="M29" t="s">
        <v>94</v>
      </c>
      <c r="N29">
        <v>-77</v>
      </c>
    </row>
    <row r="30" spans="1:14">
      <c r="A30">
        <v>2036.2363598929301</v>
      </c>
      <c r="B30">
        <f t="shared" si="0"/>
        <v>1</v>
      </c>
      <c r="C30" s="1">
        <f t="shared" si="3"/>
        <v>1012.2363598929301</v>
      </c>
      <c r="D30" s="1">
        <f t="shared" si="4"/>
        <v>2.0122363598929303</v>
      </c>
      <c r="E30">
        <v>5</v>
      </c>
      <c r="F30">
        <v>9.7140000000000004</v>
      </c>
      <c r="G30">
        <v>1436742980723</v>
      </c>
      <c r="H30">
        <v>19780</v>
      </c>
      <c r="I30">
        <f>QUOTIENT(H30,1024)</f>
        <v>19</v>
      </c>
      <c r="J30">
        <v>1436742971009</v>
      </c>
      <c r="K30" t="s">
        <v>95</v>
      </c>
      <c r="L30" t="s">
        <v>96</v>
      </c>
      <c r="M30" t="s">
        <v>97</v>
      </c>
      <c r="N30">
        <v>-75</v>
      </c>
    </row>
    <row r="31" spans="1:14">
      <c r="A31">
        <v>1697.9998283114401</v>
      </c>
      <c r="B31">
        <f t="shared" si="0"/>
        <v>1</v>
      </c>
      <c r="C31" s="1">
        <f t="shared" si="3"/>
        <v>673.99982831144007</v>
      </c>
      <c r="D31" s="1">
        <f t="shared" si="4"/>
        <v>1.6739998283114401</v>
      </c>
      <c r="E31">
        <v>5</v>
      </c>
      <c r="F31">
        <v>11.648999999999999</v>
      </c>
      <c r="G31">
        <v>1436743002772</v>
      </c>
      <c r="H31">
        <v>19780</v>
      </c>
      <c r="I31">
        <f>QUOTIENT(H31,1024)</f>
        <v>19</v>
      </c>
      <c r="J31">
        <v>1436742991123</v>
      </c>
      <c r="K31" t="s">
        <v>98</v>
      </c>
      <c r="L31" t="s">
        <v>99</v>
      </c>
      <c r="M31" t="s">
        <v>100</v>
      </c>
      <c r="N31">
        <v>-75</v>
      </c>
    </row>
    <row r="32" spans="1:14">
      <c r="A32">
        <v>1693.3481722455199</v>
      </c>
      <c r="B32">
        <f t="shared" si="0"/>
        <v>1</v>
      </c>
      <c r="C32" s="1">
        <f t="shared" si="3"/>
        <v>669.34817224551989</v>
      </c>
      <c r="D32" s="1">
        <f t="shared" si="4"/>
        <v>1.6693481722455199</v>
      </c>
      <c r="E32">
        <v>8</v>
      </c>
      <c r="F32">
        <v>11.680999999999999</v>
      </c>
      <c r="G32">
        <v>1436743051033</v>
      </c>
      <c r="H32">
        <v>19780</v>
      </c>
      <c r="I32">
        <f>QUOTIENT(H32,1024)</f>
        <v>19</v>
      </c>
      <c r="J32">
        <v>1436743039352</v>
      </c>
      <c r="K32" t="s">
        <v>101</v>
      </c>
      <c r="L32" t="s">
        <v>102</v>
      </c>
      <c r="M32" t="s">
        <v>103</v>
      </c>
      <c r="N32">
        <v>-82</v>
      </c>
    </row>
    <row r="33" spans="1:14">
      <c r="A33">
        <v>1614.82570005714</v>
      </c>
      <c r="B33">
        <f t="shared" si="0"/>
        <v>1</v>
      </c>
      <c r="C33" s="1">
        <f t="shared" si="3"/>
        <v>590.82570005714001</v>
      </c>
      <c r="D33" s="1">
        <f t="shared" si="4"/>
        <v>1.59082570005714</v>
      </c>
      <c r="E33">
        <v>8</v>
      </c>
      <c r="F33">
        <v>12.249000000000001</v>
      </c>
      <c r="G33">
        <v>1436743074999</v>
      </c>
      <c r="H33">
        <v>19780</v>
      </c>
      <c r="I33">
        <f>QUOTIENT(H33,1024)</f>
        <v>19</v>
      </c>
      <c r="J33">
        <v>1436743062750</v>
      </c>
      <c r="K33" t="s">
        <v>104</v>
      </c>
      <c r="L33" t="s">
        <v>105</v>
      </c>
      <c r="M33" t="s">
        <v>106</v>
      </c>
      <c r="N33">
        <v>-83</v>
      </c>
    </row>
    <row r="34" spans="1:14">
      <c r="A34">
        <v>2014.87216053784</v>
      </c>
      <c r="B34">
        <f t="shared" si="0"/>
        <v>1</v>
      </c>
      <c r="C34" s="1">
        <f t="shared" si="3"/>
        <v>990.87216053784005</v>
      </c>
      <c r="D34" s="1">
        <f t="shared" si="4"/>
        <v>1.9908721605378399</v>
      </c>
      <c r="E34">
        <v>8</v>
      </c>
      <c r="F34">
        <v>9.8170000000000002</v>
      </c>
      <c r="G34">
        <v>1436743088718</v>
      </c>
      <c r="H34">
        <v>19780</v>
      </c>
      <c r="I34">
        <f>QUOTIENT(H34,1024)</f>
        <v>19</v>
      </c>
      <c r="J34">
        <v>1436743078901</v>
      </c>
      <c r="K34" t="s">
        <v>107</v>
      </c>
      <c r="L34" t="s">
        <v>108</v>
      </c>
      <c r="M34" t="s">
        <v>109</v>
      </c>
      <c r="N34">
        <v>-80</v>
      </c>
    </row>
    <row r="35" spans="1:14">
      <c r="A35">
        <v>1179.76857926756</v>
      </c>
      <c r="B35">
        <f t="shared" si="0"/>
        <v>1</v>
      </c>
      <c r="C35" s="1">
        <f t="shared" si="3"/>
        <v>155.76857926755997</v>
      </c>
      <c r="D35" s="1">
        <f t="shared" si="4"/>
        <v>1.15576857926756</v>
      </c>
      <c r="E35">
        <v>8</v>
      </c>
      <c r="F35">
        <v>16.765999999999998</v>
      </c>
      <c r="G35">
        <v>1436743103156</v>
      </c>
      <c r="H35">
        <v>19780</v>
      </c>
      <c r="I35">
        <f>QUOTIENT(H35,1024)</f>
        <v>19</v>
      </c>
      <c r="J35">
        <v>1436743086390</v>
      </c>
      <c r="K35" t="s">
        <v>110</v>
      </c>
      <c r="L35" t="s">
        <v>111</v>
      </c>
      <c r="M35" t="s">
        <v>112</v>
      </c>
      <c r="N35">
        <v>-85</v>
      </c>
    </row>
    <row r="36" spans="1:14">
      <c r="A36">
        <v>1536.1913637775699</v>
      </c>
      <c r="B36">
        <f t="shared" si="0"/>
        <v>1</v>
      </c>
      <c r="C36" s="1">
        <f t="shared" si="3"/>
        <v>512.1913637775699</v>
      </c>
      <c r="D36" s="1">
        <f t="shared" si="4"/>
        <v>1.5121913637775699</v>
      </c>
      <c r="E36">
        <v>8</v>
      </c>
      <c r="F36">
        <v>12.875999999999999</v>
      </c>
      <c r="G36">
        <v>1436743115981</v>
      </c>
      <c r="H36">
        <v>19780</v>
      </c>
      <c r="I36">
        <f>QUOTIENT(H36,1024)</f>
        <v>19</v>
      </c>
      <c r="J36">
        <v>1436743103105</v>
      </c>
      <c r="K36" t="s">
        <v>113</v>
      </c>
      <c r="L36" t="s">
        <v>114</v>
      </c>
      <c r="M36" t="s">
        <v>115</v>
      </c>
      <c r="N36">
        <v>-83</v>
      </c>
    </row>
    <row r="37" spans="1:14">
      <c r="A37">
        <v>1480.3173177668</v>
      </c>
      <c r="B37">
        <f t="shared" si="0"/>
        <v>1</v>
      </c>
      <c r="C37" s="1">
        <f t="shared" si="3"/>
        <v>456.31731776679999</v>
      </c>
      <c r="D37" s="1">
        <f t="shared" si="4"/>
        <v>1.4563173177668001</v>
      </c>
      <c r="E37">
        <v>8</v>
      </c>
      <c r="F37">
        <v>13.362</v>
      </c>
      <c r="G37">
        <v>1436743127958</v>
      </c>
      <c r="H37">
        <v>19780</v>
      </c>
      <c r="I37">
        <f>QUOTIENT(H37,1024)</f>
        <v>19</v>
      </c>
      <c r="J37">
        <v>1436743114596</v>
      </c>
      <c r="K37" t="s">
        <v>116</v>
      </c>
      <c r="L37" t="s">
        <v>117</v>
      </c>
      <c r="M37" t="s">
        <v>118</v>
      </c>
      <c r="N37">
        <v>-84</v>
      </c>
    </row>
    <row r="38" spans="1:14">
      <c r="A38">
        <v>1495.7652752571</v>
      </c>
      <c r="B38">
        <f t="shared" si="0"/>
        <v>1</v>
      </c>
      <c r="C38" s="1">
        <f t="shared" si="3"/>
        <v>471.76527525710003</v>
      </c>
      <c r="D38" s="1">
        <f t="shared" si="4"/>
        <v>1.4717652752571</v>
      </c>
      <c r="E38">
        <v>8</v>
      </c>
      <c r="F38">
        <v>13.224</v>
      </c>
      <c r="G38">
        <v>1436743154407</v>
      </c>
      <c r="H38">
        <v>19780</v>
      </c>
      <c r="I38">
        <f>QUOTIENT(H38,1024)</f>
        <v>19</v>
      </c>
      <c r="J38">
        <v>1436743141183</v>
      </c>
      <c r="K38" t="s">
        <v>119</v>
      </c>
      <c r="L38" t="s">
        <v>120</v>
      </c>
      <c r="M38" t="s">
        <v>121</v>
      </c>
      <c r="N38">
        <v>-84</v>
      </c>
    </row>
    <row r="39" spans="1:14">
      <c r="A39">
        <v>1119.28474422815</v>
      </c>
      <c r="B39">
        <f t="shared" si="0"/>
        <v>1</v>
      </c>
      <c r="C39" s="1">
        <f t="shared" si="3"/>
        <v>95.284744228149975</v>
      </c>
      <c r="D39" s="1">
        <f t="shared" si="4"/>
        <v>1.0952847442281499</v>
      </c>
      <c r="E39">
        <v>8</v>
      </c>
      <c r="F39">
        <v>17.672000000000001</v>
      </c>
      <c r="G39">
        <v>1436743186808</v>
      </c>
      <c r="H39">
        <v>19780</v>
      </c>
      <c r="I39">
        <f>QUOTIENT(H39,1024)</f>
        <v>19</v>
      </c>
      <c r="J39">
        <v>1436743169136</v>
      </c>
      <c r="K39" t="s">
        <v>122</v>
      </c>
      <c r="L39" t="s">
        <v>123</v>
      </c>
      <c r="M39" t="s">
        <v>124</v>
      </c>
      <c r="N39">
        <v>-85</v>
      </c>
    </row>
    <row r="40" spans="1:14">
      <c r="A40">
        <v>1699.3127147766299</v>
      </c>
      <c r="B40">
        <f t="shared" si="0"/>
        <v>1</v>
      </c>
      <c r="C40" s="1">
        <f t="shared" si="3"/>
        <v>675.31271477662995</v>
      </c>
      <c r="D40" s="1">
        <f t="shared" si="4"/>
        <v>1.6753127147766298</v>
      </c>
      <c r="E40">
        <v>8</v>
      </c>
      <c r="F40">
        <v>11.64</v>
      </c>
      <c r="G40">
        <v>1436743267221</v>
      </c>
      <c r="H40">
        <v>19780</v>
      </c>
      <c r="I40">
        <f>QUOTIENT(H40,1024)</f>
        <v>19</v>
      </c>
      <c r="J40">
        <v>1436743255581</v>
      </c>
      <c r="K40" t="s">
        <v>125</v>
      </c>
      <c r="L40" t="s">
        <v>126</v>
      </c>
      <c r="M40" t="s">
        <v>127</v>
      </c>
      <c r="N40">
        <v>-82</v>
      </c>
    </row>
    <row r="41" spans="1:14">
      <c r="A41">
        <v>2147.6655808903301</v>
      </c>
      <c r="B41">
        <f t="shared" si="0"/>
        <v>2</v>
      </c>
      <c r="C41" s="1">
        <f t="shared" si="3"/>
        <v>99.665580890330148</v>
      </c>
      <c r="D41" s="1">
        <f t="shared" si="4"/>
        <v>2.09966558089033</v>
      </c>
      <c r="E41">
        <v>8</v>
      </c>
      <c r="F41">
        <v>9.2100000000000009</v>
      </c>
      <c r="G41">
        <v>1436743284891</v>
      </c>
      <c r="H41">
        <v>19780</v>
      </c>
      <c r="I41">
        <f>QUOTIENT(H41,1024)</f>
        <v>19</v>
      </c>
      <c r="J41">
        <v>1436743275681</v>
      </c>
      <c r="K41" t="s">
        <v>128</v>
      </c>
      <c r="L41" t="s">
        <v>129</v>
      </c>
      <c r="M41" t="s">
        <v>130</v>
      </c>
      <c r="N41">
        <v>-80</v>
      </c>
    </row>
    <row r="42" spans="1:14">
      <c r="A42">
        <v>1820.02208317997</v>
      </c>
      <c r="B42">
        <f t="shared" si="0"/>
        <v>1</v>
      </c>
      <c r="C42" s="1">
        <f t="shared" si="3"/>
        <v>796.02208317996997</v>
      </c>
      <c r="D42" s="1">
        <f t="shared" si="4"/>
        <v>1.7960220831799698</v>
      </c>
      <c r="E42">
        <v>10</v>
      </c>
      <c r="F42">
        <v>10.868</v>
      </c>
      <c r="G42">
        <v>1436743329255</v>
      </c>
      <c r="H42">
        <v>19780</v>
      </c>
      <c r="I42">
        <f>QUOTIENT(H42,1024)</f>
        <v>19</v>
      </c>
      <c r="J42">
        <v>1436743318387</v>
      </c>
      <c r="K42" t="s">
        <v>131</v>
      </c>
      <c r="L42" t="s">
        <v>132</v>
      </c>
      <c r="M42" t="s">
        <v>133</v>
      </c>
      <c r="N42">
        <v>-83</v>
      </c>
    </row>
    <row r="43" spans="1:14">
      <c r="A43">
        <v>1501.21432908318</v>
      </c>
      <c r="B43">
        <f t="shared" si="0"/>
        <v>1</v>
      </c>
      <c r="C43" s="1">
        <f t="shared" si="3"/>
        <v>477.21432908318002</v>
      </c>
      <c r="D43" s="1">
        <f t="shared" si="4"/>
        <v>1.4772143290831801</v>
      </c>
      <c r="E43">
        <v>10</v>
      </c>
      <c r="F43">
        <v>13.176</v>
      </c>
      <c r="G43">
        <v>1436743343681</v>
      </c>
      <c r="H43">
        <v>19780</v>
      </c>
      <c r="I43">
        <f>QUOTIENT(H43,1024)</f>
        <v>19</v>
      </c>
      <c r="J43">
        <v>1436743330505</v>
      </c>
      <c r="K43" t="s">
        <v>134</v>
      </c>
      <c r="L43" t="s">
        <v>135</v>
      </c>
      <c r="M43" t="s">
        <v>136</v>
      </c>
      <c r="N43">
        <v>-84</v>
      </c>
    </row>
    <row r="44" spans="1:14">
      <c r="A44">
        <v>1538.9403252159</v>
      </c>
      <c r="B44">
        <f t="shared" si="0"/>
        <v>1</v>
      </c>
      <c r="C44" s="1">
        <f t="shared" si="3"/>
        <v>514.94032521589997</v>
      </c>
      <c r="D44" s="1">
        <f t="shared" si="4"/>
        <v>1.5149403252158999</v>
      </c>
      <c r="E44">
        <v>10</v>
      </c>
      <c r="F44">
        <v>12.853</v>
      </c>
      <c r="G44">
        <v>1436743358953</v>
      </c>
      <c r="H44">
        <v>19780</v>
      </c>
      <c r="I44">
        <f>QUOTIENT(H44,1024)</f>
        <v>19</v>
      </c>
      <c r="J44">
        <v>1436743346100</v>
      </c>
      <c r="K44" t="s">
        <v>137</v>
      </c>
      <c r="L44" t="s">
        <v>138</v>
      </c>
      <c r="M44" t="s">
        <v>139</v>
      </c>
      <c r="N44">
        <v>-86</v>
      </c>
    </row>
    <row r="45" spans="1:14">
      <c r="A45">
        <v>1728.5676832998299</v>
      </c>
      <c r="B45">
        <f t="shared" si="0"/>
        <v>1</v>
      </c>
      <c r="C45" s="1">
        <f t="shared" si="3"/>
        <v>704.56768329982992</v>
      </c>
      <c r="D45" s="1">
        <f t="shared" si="4"/>
        <v>1.70456768329983</v>
      </c>
      <c r="E45">
        <v>10</v>
      </c>
      <c r="F45">
        <v>11.443</v>
      </c>
      <c r="G45">
        <v>1436743371319</v>
      </c>
      <c r="H45">
        <v>19780</v>
      </c>
      <c r="I45">
        <f>QUOTIENT(H45,1024)</f>
        <v>19</v>
      </c>
      <c r="J45">
        <v>1436743359876</v>
      </c>
      <c r="K45" t="s">
        <v>140</v>
      </c>
      <c r="L45" t="s">
        <v>141</v>
      </c>
      <c r="M45" t="s">
        <v>142</v>
      </c>
      <c r="N45">
        <v>-84</v>
      </c>
    </row>
    <row r="46" spans="1:14">
      <c r="A46">
        <v>2186.6018129559998</v>
      </c>
      <c r="B46">
        <f t="shared" si="0"/>
        <v>2</v>
      </c>
      <c r="C46" s="1">
        <f t="shared" si="3"/>
        <v>138.60181295599978</v>
      </c>
      <c r="D46" s="1">
        <f t="shared" si="4"/>
        <v>2.1386018129559998</v>
      </c>
      <c r="E46">
        <v>10</v>
      </c>
      <c r="F46">
        <v>9.0459999999999994</v>
      </c>
      <c r="G46">
        <v>1436743384273</v>
      </c>
      <c r="H46">
        <v>19780</v>
      </c>
      <c r="I46">
        <f>QUOTIENT(H46,1024)</f>
        <v>19</v>
      </c>
      <c r="J46">
        <v>1436743375227</v>
      </c>
      <c r="K46" t="s">
        <v>143</v>
      </c>
      <c r="L46" t="s">
        <v>144</v>
      </c>
      <c r="M46" t="s">
        <v>145</v>
      </c>
      <c r="N46">
        <v>-83</v>
      </c>
    </row>
    <row r="47" spans="1:14">
      <c r="A47">
        <v>2265.2313330279399</v>
      </c>
      <c r="B47">
        <f t="shared" si="0"/>
        <v>2</v>
      </c>
      <c r="C47" s="1">
        <f t="shared" si="3"/>
        <v>217.23133302793985</v>
      </c>
      <c r="D47" s="1">
        <f t="shared" si="4"/>
        <v>2.2172313330279398</v>
      </c>
      <c r="E47">
        <v>10</v>
      </c>
      <c r="F47">
        <v>8.7319999999999993</v>
      </c>
      <c r="G47">
        <v>1436743402926</v>
      </c>
      <c r="H47">
        <v>19780</v>
      </c>
      <c r="I47">
        <f>QUOTIENT(H47,1024)</f>
        <v>19</v>
      </c>
      <c r="J47">
        <v>1436743394194</v>
      </c>
      <c r="K47" t="s">
        <v>146</v>
      </c>
      <c r="L47" t="s">
        <v>147</v>
      </c>
      <c r="M47" t="s">
        <v>148</v>
      </c>
      <c r="N47">
        <v>-83</v>
      </c>
    </row>
    <row r="48" spans="1:14">
      <c r="A48">
        <v>2293.59925788497</v>
      </c>
      <c r="B48">
        <f t="shared" si="0"/>
        <v>2</v>
      </c>
      <c r="C48" s="1">
        <f t="shared" si="3"/>
        <v>245.59925788497003</v>
      </c>
      <c r="D48" s="1">
        <f t="shared" si="4"/>
        <v>2.2455992578849702</v>
      </c>
      <c r="E48">
        <v>10</v>
      </c>
      <c r="F48">
        <v>8.6240000000000006</v>
      </c>
      <c r="G48">
        <v>1436743416357</v>
      </c>
      <c r="H48">
        <v>19780</v>
      </c>
      <c r="I48">
        <f>QUOTIENT(H48,1024)</f>
        <v>19</v>
      </c>
      <c r="J48">
        <v>1436743407733</v>
      </c>
      <c r="K48" t="s">
        <v>149</v>
      </c>
      <c r="L48" t="s">
        <v>150</v>
      </c>
      <c r="M48" t="s">
        <v>151</v>
      </c>
      <c r="N48">
        <v>-83</v>
      </c>
    </row>
    <row r="49" spans="1:14">
      <c r="A49">
        <v>1542.42046163443</v>
      </c>
      <c r="B49">
        <f t="shared" si="0"/>
        <v>1</v>
      </c>
      <c r="C49" s="1">
        <f t="shared" si="3"/>
        <v>518.42046163443001</v>
      </c>
      <c r="D49" s="1">
        <f t="shared" si="4"/>
        <v>1.5184204616344301</v>
      </c>
      <c r="E49">
        <v>10</v>
      </c>
      <c r="F49">
        <v>12.824</v>
      </c>
      <c r="G49">
        <v>1436743447730</v>
      </c>
      <c r="H49">
        <v>19780</v>
      </c>
      <c r="I49">
        <f>QUOTIENT(H49,1024)</f>
        <v>19</v>
      </c>
      <c r="J49">
        <v>1436743434906</v>
      </c>
      <c r="K49" t="s">
        <v>152</v>
      </c>
      <c r="L49" t="s">
        <v>153</v>
      </c>
      <c r="M49" t="s">
        <v>154</v>
      </c>
      <c r="N49">
        <v>-85</v>
      </c>
    </row>
    <row r="50" spans="1:14">
      <c r="A50">
        <v>1866.03773584905</v>
      </c>
      <c r="B50">
        <f t="shared" si="0"/>
        <v>1</v>
      </c>
      <c r="C50" s="1">
        <f t="shared" si="3"/>
        <v>842.03773584905002</v>
      </c>
      <c r="D50" s="1">
        <f t="shared" si="4"/>
        <v>1.8420377358490501</v>
      </c>
      <c r="E50">
        <v>10</v>
      </c>
      <c r="F50">
        <v>10.6</v>
      </c>
      <c r="G50">
        <v>1436743460286</v>
      </c>
      <c r="H50">
        <v>19780</v>
      </c>
      <c r="I50">
        <f>QUOTIENT(H50,1024)</f>
        <v>19</v>
      </c>
      <c r="J50">
        <v>1436743449686</v>
      </c>
      <c r="K50" t="s">
        <v>155</v>
      </c>
      <c r="L50" t="s">
        <v>156</v>
      </c>
      <c r="M50" t="s">
        <v>157</v>
      </c>
      <c r="N50">
        <v>-84</v>
      </c>
    </row>
    <row r="51" spans="1:14">
      <c r="A51">
        <v>2199.24394040471</v>
      </c>
      <c r="B51">
        <f t="shared" si="0"/>
        <v>2</v>
      </c>
      <c r="C51" s="1">
        <f t="shared" si="3"/>
        <v>151.24394040470997</v>
      </c>
      <c r="D51" s="1">
        <f t="shared" si="4"/>
        <v>2.1512439404047101</v>
      </c>
      <c r="E51">
        <v>10</v>
      </c>
      <c r="F51">
        <v>8.9939999999999998</v>
      </c>
      <c r="G51">
        <v>1436743477611</v>
      </c>
      <c r="H51">
        <v>19780</v>
      </c>
      <c r="I51">
        <f>QUOTIENT(H51,1024)</f>
        <v>19</v>
      </c>
      <c r="J51">
        <v>1436743468617</v>
      </c>
      <c r="K51" t="s">
        <v>158</v>
      </c>
      <c r="L51" t="s">
        <v>159</v>
      </c>
      <c r="M51" t="s">
        <v>160</v>
      </c>
      <c r="N51">
        <v>-83</v>
      </c>
    </row>
    <row r="52" spans="1:14">
      <c r="A52">
        <v>924.03998878819004</v>
      </c>
      <c r="B52">
        <f t="shared" si="0"/>
        <v>0</v>
      </c>
      <c r="C52" s="1">
        <f t="shared" si="3"/>
        <v>924.03998878819004</v>
      </c>
      <c r="D52" s="1">
        <f t="shared" si="4"/>
        <v>0.92403998878819005</v>
      </c>
      <c r="E52">
        <v>15</v>
      </c>
      <c r="F52">
        <v>21.405999999999999</v>
      </c>
      <c r="G52">
        <v>1436743546651</v>
      </c>
      <c r="H52">
        <v>19780</v>
      </c>
      <c r="I52">
        <f>QUOTIENT(H52,1024)</f>
        <v>19</v>
      </c>
      <c r="J52">
        <v>1436743525245</v>
      </c>
      <c r="K52" t="s">
        <v>161</v>
      </c>
      <c r="L52" t="s">
        <v>162</v>
      </c>
      <c r="M52" t="s">
        <v>163</v>
      </c>
      <c r="N52">
        <v>-86</v>
      </c>
    </row>
    <row r="53" spans="1:14">
      <c r="A53">
        <v>1754.7906316536501</v>
      </c>
      <c r="B53">
        <f t="shared" si="0"/>
        <v>1</v>
      </c>
      <c r="C53" s="1">
        <f t="shared" si="3"/>
        <v>730.79063165365005</v>
      </c>
      <c r="D53" s="1">
        <f t="shared" si="4"/>
        <v>1.7307906316536501</v>
      </c>
      <c r="E53">
        <v>15</v>
      </c>
      <c r="F53">
        <v>11.272</v>
      </c>
      <c r="G53">
        <v>1436743561938</v>
      </c>
      <c r="H53">
        <v>19780</v>
      </c>
      <c r="I53">
        <f>QUOTIENT(H53,1024)</f>
        <v>19</v>
      </c>
      <c r="J53">
        <v>1436743550666</v>
      </c>
      <c r="K53" t="s">
        <v>164</v>
      </c>
      <c r="L53" t="s">
        <v>165</v>
      </c>
      <c r="M53" t="s">
        <v>166</v>
      </c>
      <c r="N53">
        <v>-85</v>
      </c>
    </row>
    <row r="54" spans="1:14">
      <c r="A54">
        <v>1788.75022608066</v>
      </c>
      <c r="B54">
        <f t="shared" si="0"/>
        <v>1</v>
      </c>
      <c r="C54" s="1">
        <f t="shared" si="3"/>
        <v>764.75022608066001</v>
      </c>
      <c r="D54" s="1">
        <f t="shared" si="4"/>
        <v>1.76475022608066</v>
      </c>
      <c r="E54">
        <v>15</v>
      </c>
      <c r="F54">
        <v>11.058</v>
      </c>
      <c r="G54">
        <v>1436743576129</v>
      </c>
      <c r="H54">
        <v>19780</v>
      </c>
      <c r="I54">
        <f>QUOTIENT(H54,1024)</f>
        <v>19</v>
      </c>
      <c r="J54">
        <v>1436743565071</v>
      </c>
      <c r="K54" t="s">
        <v>167</v>
      </c>
      <c r="L54" t="s">
        <v>168</v>
      </c>
      <c r="M54" t="s">
        <v>169</v>
      </c>
      <c r="N54">
        <v>-85</v>
      </c>
    </row>
    <row r="55" spans="1:14">
      <c r="A55">
        <v>1838.2899628252701</v>
      </c>
      <c r="B55">
        <f t="shared" si="0"/>
        <v>1</v>
      </c>
      <c r="C55" s="1">
        <f t="shared" si="3"/>
        <v>814.28996282527009</v>
      </c>
      <c r="D55" s="1">
        <f t="shared" si="4"/>
        <v>1.8142899628252702</v>
      </c>
      <c r="E55">
        <v>15</v>
      </c>
      <c r="F55">
        <v>10.76</v>
      </c>
      <c r="G55">
        <v>1436743592333</v>
      </c>
      <c r="H55">
        <v>19780</v>
      </c>
      <c r="I55">
        <f>QUOTIENT(H55,1024)</f>
        <v>19</v>
      </c>
      <c r="J55">
        <v>1436743581573</v>
      </c>
      <c r="K55" t="s">
        <v>170</v>
      </c>
      <c r="L55" t="s">
        <v>171</v>
      </c>
      <c r="M55" t="s">
        <v>172</v>
      </c>
      <c r="N55">
        <v>-85</v>
      </c>
    </row>
    <row r="56" spans="1:14">
      <c r="A56">
        <v>1907.4252651880399</v>
      </c>
      <c r="B56">
        <f t="shared" si="0"/>
        <v>1</v>
      </c>
      <c r="C56" s="1">
        <f t="shared" si="3"/>
        <v>883.42526518803993</v>
      </c>
      <c r="D56" s="1">
        <f t="shared" si="4"/>
        <v>1.8834252651880399</v>
      </c>
      <c r="E56">
        <v>15</v>
      </c>
      <c r="F56">
        <v>10.37</v>
      </c>
      <c r="G56">
        <v>1436743605552</v>
      </c>
      <c r="H56">
        <v>19780</v>
      </c>
      <c r="I56">
        <f>QUOTIENT(H56,1024)</f>
        <v>19</v>
      </c>
      <c r="J56">
        <v>1436743595182</v>
      </c>
      <c r="K56" t="s">
        <v>173</v>
      </c>
      <c r="L56" t="s">
        <v>174</v>
      </c>
      <c r="M56" t="s">
        <v>175</v>
      </c>
      <c r="N56">
        <v>-85</v>
      </c>
    </row>
    <row r="57" spans="1:14">
      <c r="A57">
        <v>2124.82543774841</v>
      </c>
      <c r="B57">
        <f t="shared" si="0"/>
        <v>2</v>
      </c>
      <c r="C57" s="1">
        <f t="shared" si="3"/>
        <v>76.825437748409968</v>
      </c>
      <c r="D57" s="1">
        <f t="shared" si="4"/>
        <v>2.0768254377484099</v>
      </c>
      <c r="E57">
        <v>15</v>
      </c>
      <c r="F57">
        <v>9.3089999999999993</v>
      </c>
      <c r="G57">
        <v>1436743654122</v>
      </c>
      <c r="H57">
        <v>19780</v>
      </c>
      <c r="I57">
        <f>QUOTIENT(H57,1024)</f>
        <v>19</v>
      </c>
      <c r="J57">
        <v>1436743644813</v>
      </c>
      <c r="K57" t="s">
        <v>176</v>
      </c>
      <c r="L57" t="s">
        <v>177</v>
      </c>
      <c r="M57" t="s">
        <v>178</v>
      </c>
      <c r="N57">
        <v>-85</v>
      </c>
    </row>
    <row r="58" spans="1:14">
      <c r="A58">
        <v>2114.8294664813402</v>
      </c>
      <c r="B58">
        <f t="shared" si="0"/>
        <v>2</v>
      </c>
      <c r="C58" s="1">
        <f t="shared" si="3"/>
        <v>66.829466481340205</v>
      </c>
      <c r="D58" s="1">
        <f t="shared" si="4"/>
        <v>2.06682946648134</v>
      </c>
      <c r="E58">
        <v>15</v>
      </c>
      <c r="F58">
        <v>9.3529999999999998</v>
      </c>
      <c r="G58">
        <v>1436743666435</v>
      </c>
      <c r="H58">
        <v>19780</v>
      </c>
      <c r="I58">
        <f>QUOTIENT(H58,1024)</f>
        <v>19</v>
      </c>
      <c r="J58">
        <v>1436743657082</v>
      </c>
      <c r="K58" t="s">
        <v>179</v>
      </c>
      <c r="L58" t="s">
        <v>180</v>
      </c>
      <c r="M58" t="s">
        <v>181</v>
      </c>
      <c r="N58">
        <v>-85</v>
      </c>
    </row>
    <row r="59" spans="1:14">
      <c r="A59">
        <v>1132.2914877783501</v>
      </c>
      <c r="B59">
        <f t="shared" si="0"/>
        <v>1</v>
      </c>
      <c r="C59" s="1">
        <f t="shared" si="3"/>
        <v>108.29148777835007</v>
      </c>
      <c r="D59" s="1">
        <f t="shared" si="4"/>
        <v>1.1082914877783501</v>
      </c>
      <c r="E59">
        <v>15</v>
      </c>
      <c r="F59">
        <v>17.469000000000001</v>
      </c>
      <c r="G59">
        <v>1436743687314</v>
      </c>
      <c r="H59">
        <v>19780</v>
      </c>
      <c r="I59">
        <f>QUOTIENT(H59,1024)</f>
        <v>19</v>
      </c>
      <c r="J59">
        <v>1436743669845</v>
      </c>
      <c r="K59" t="s">
        <v>182</v>
      </c>
      <c r="L59" t="s">
        <v>183</v>
      </c>
      <c r="M59" t="s">
        <v>184</v>
      </c>
      <c r="N59">
        <v>-84</v>
      </c>
    </row>
    <row r="60" spans="1:14">
      <c r="A60">
        <v>1942.45310812137</v>
      </c>
      <c r="B60">
        <f t="shared" si="0"/>
        <v>1</v>
      </c>
      <c r="C60" s="1">
        <f t="shared" si="3"/>
        <v>918.45310812136995</v>
      </c>
      <c r="D60" s="1">
        <f t="shared" si="4"/>
        <v>1.91845310812137</v>
      </c>
      <c r="E60">
        <v>15</v>
      </c>
      <c r="F60">
        <v>10.183</v>
      </c>
      <c r="G60">
        <v>1436743703373</v>
      </c>
      <c r="H60">
        <v>19780</v>
      </c>
      <c r="I60">
        <f>QUOTIENT(H60,1024)</f>
        <v>19</v>
      </c>
      <c r="J60">
        <v>1436743693190</v>
      </c>
      <c r="K60" t="s">
        <v>185</v>
      </c>
      <c r="L60" t="s">
        <v>186</v>
      </c>
      <c r="M60" t="s">
        <v>187</v>
      </c>
      <c r="N60">
        <v>-84</v>
      </c>
    </row>
    <row r="61" spans="1:14">
      <c r="A61">
        <v>2074.8977236966298</v>
      </c>
      <c r="B61">
        <f t="shared" si="0"/>
        <v>2</v>
      </c>
      <c r="C61" s="1">
        <f t="shared" si="3"/>
        <v>26.897723696629782</v>
      </c>
      <c r="D61" s="1">
        <f t="shared" si="4"/>
        <v>2.0268977236966297</v>
      </c>
      <c r="E61">
        <v>15</v>
      </c>
      <c r="F61">
        <v>9.5329999999999995</v>
      </c>
      <c r="G61">
        <v>1436743714945</v>
      </c>
      <c r="H61">
        <v>19780</v>
      </c>
      <c r="I61">
        <f>QUOTIENT(H61,1024)</f>
        <v>19</v>
      </c>
      <c r="J61">
        <v>1436743705412</v>
      </c>
      <c r="K61" t="s">
        <v>188</v>
      </c>
      <c r="L61" t="s">
        <v>189</v>
      </c>
      <c r="M61" t="s">
        <v>190</v>
      </c>
      <c r="N61">
        <v>-85</v>
      </c>
    </row>
    <row r="62" spans="1:14">
      <c r="A62">
        <v>1590.2878276250201</v>
      </c>
      <c r="B62">
        <f t="shared" si="0"/>
        <v>1</v>
      </c>
      <c r="C62" s="1">
        <f t="shared" si="3"/>
        <v>566.2878276250201</v>
      </c>
      <c r="D62" s="1">
        <f t="shared" si="4"/>
        <v>1.5662878276250201</v>
      </c>
      <c r="E62">
        <v>20</v>
      </c>
      <c r="F62">
        <v>12.438000000000001</v>
      </c>
      <c r="G62">
        <v>1436743774511</v>
      </c>
      <c r="H62">
        <v>19780</v>
      </c>
      <c r="I62">
        <f>QUOTIENT(H62,1024)</f>
        <v>19</v>
      </c>
      <c r="J62">
        <v>1436743762073</v>
      </c>
      <c r="K62" t="s">
        <v>191</v>
      </c>
      <c r="L62" t="s">
        <v>192</v>
      </c>
      <c r="M62" t="s">
        <v>193</v>
      </c>
      <c r="N62">
        <v>-87</v>
      </c>
    </row>
    <row r="63" spans="1:14">
      <c r="A63">
        <v>623.20804058098804</v>
      </c>
      <c r="B63">
        <f t="shared" si="0"/>
        <v>0</v>
      </c>
      <c r="C63" s="1">
        <f t="shared" si="3"/>
        <v>623.20804058098804</v>
      </c>
      <c r="D63" s="1">
        <f t="shared" si="4"/>
        <v>0.623208040580988</v>
      </c>
      <c r="E63">
        <v>20</v>
      </c>
      <c r="F63">
        <v>31.739000000000001</v>
      </c>
      <c r="G63">
        <v>1436743822229</v>
      </c>
      <c r="H63">
        <v>19780</v>
      </c>
      <c r="I63">
        <f>QUOTIENT(H63,1024)</f>
        <v>19</v>
      </c>
      <c r="J63">
        <v>1436743790490</v>
      </c>
      <c r="K63" t="s">
        <v>194</v>
      </c>
      <c r="L63" t="s">
        <v>195</v>
      </c>
      <c r="M63" t="s">
        <v>196</v>
      </c>
      <c r="N63">
        <v>-88</v>
      </c>
    </row>
    <row r="64" spans="1:14">
      <c r="A64">
        <v>645.75103653161796</v>
      </c>
      <c r="B64">
        <f t="shared" si="0"/>
        <v>0</v>
      </c>
      <c r="C64" s="1">
        <f t="shared" si="3"/>
        <v>645.75103653161796</v>
      </c>
      <c r="D64" s="1">
        <f t="shared" si="4"/>
        <v>0.64575103653161792</v>
      </c>
      <c r="E64">
        <v>20</v>
      </c>
      <c r="F64">
        <v>30.631</v>
      </c>
      <c r="G64">
        <v>1436743840302</v>
      </c>
      <c r="H64">
        <v>19780</v>
      </c>
      <c r="I64">
        <f>QUOTIENT(H64,1024)</f>
        <v>19</v>
      </c>
      <c r="J64">
        <v>1436743809671</v>
      </c>
      <c r="K64" t="s">
        <v>197</v>
      </c>
      <c r="L64" t="s">
        <v>198</v>
      </c>
      <c r="M64" t="s">
        <v>199</v>
      </c>
      <c r="N64">
        <v>-88</v>
      </c>
    </row>
    <row r="65" spans="1:14">
      <c r="A65">
        <v>2112.5707572359202</v>
      </c>
      <c r="B65">
        <f t="shared" si="0"/>
        <v>2</v>
      </c>
      <c r="C65" s="1">
        <f t="shared" si="3"/>
        <v>64.570757235920155</v>
      </c>
      <c r="D65" s="1">
        <f t="shared" si="4"/>
        <v>2.06457075723592</v>
      </c>
      <c r="E65">
        <v>20</v>
      </c>
      <c r="F65">
        <v>9.3629999999999995</v>
      </c>
      <c r="G65">
        <v>1436743852045</v>
      </c>
      <c r="H65">
        <v>19780</v>
      </c>
      <c r="I65">
        <f>QUOTIENT(H65,1024)</f>
        <v>19</v>
      </c>
      <c r="J65">
        <v>1436743842682</v>
      </c>
      <c r="K65" t="s">
        <v>200</v>
      </c>
      <c r="L65" t="s">
        <v>201</v>
      </c>
      <c r="M65" t="s">
        <v>202</v>
      </c>
      <c r="N65">
        <v>-87</v>
      </c>
    </row>
    <row r="66" spans="1:14">
      <c r="A66">
        <v>1938.07564177934</v>
      </c>
      <c r="B66">
        <f t="shared" si="0"/>
        <v>1</v>
      </c>
      <c r="C66" s="1">
        <f t="shared" si="3"/>
        <v>914.07564177934</v>
      </c>
      <c r="D66" s="1">
        <f t="shared" si="4"/>
        <v>1.9140756417793399</v>
      </c>
      <c r="E66">
        <v>20</v>
      </c>
      <c r="F66">
        <v>10.206</v>
      </c>
      <c r="G66">
        <v>1436743866458</v>
      </c>
      <c r="H66">
        <v>19780</v>
      </c>
      <c r="I66">
        <f>QUOTIENT(H66,1024)</f>
        <v>19</v>
      </c>
      <c r="J66">
        <v>1436743856252</v>
      </c>
      <c r="K66" t="s">
        <v>203</v>
      </c>
      <c r="L66" t="s">
        <v>204</v>
      </c>
      <c r="M66" t="s">
        <v>205</v>
      </c>
      <c r="N66">
        <v>-88</v>
      </c>
    </row>
    <row r="67" spans="1:14">
      <c r="A67">
        <v>1427.8495632714901</v>
      </c>
      <c r="B67">
        <f t="shared" ref="B67:B71" si="5">QUOTIENT(A67,1024)</f>
        <v>1</v>
      </c>
      <c r="C67" s="1">
        <f t="shared" si="3"/>
        <v>403.84956327149007</v>
      </c>
      <c r="D67" s="1">
        <f t="shared" si="4"/>
        <v>1.40384956327149</v>
      </c>
      <c r="E67">
        <v>20</v>
      </c>
      <c r="F67">
        <v>13.853</v>
      </c>
      <c r="G67">
        <v>1436743883429</v>
      </c>
      <c r="H67">
        <v>19780</v>
      </c>
      <c r="I67">
        <f>QUOTIENT(H67,1024)</f>
        <v>19</v>
      </c>
      <c r="J67">
        <v>1436743869576</v>
      </c>
      <c r="K67" t="s">
        <v>206</v>
      </c>
      <c r="L67" t="s">
        <v>207</v>
      </c>
      <c r="M67" t="s">
        <v>208</v>
      </c>
      <c r="N67">
        <v>-88</v>
      </c>
    </row>
    <row r="68" spans="1:14">
      <c r="A68">
        <v>1332.52492589598</v>
      </c>
      <c r="B68">
        <f t="shared" si="5"/>
        <v>1</v>
      </c>
      <c r="C68" s="1">
        <f t="shared" si="3"/>
        <v>308.52492589598</v>
      </c>
      <c r="D68" s="1">
        <f t="shared" si="4"/>
        <v>1.3085249258959801</v>
      </c>
      <c r="E68">
        <v>20</v>
      </c>
      <c r="F68">
        <v>14.843999999999999</v>
      </c>
      <c r="G68">
        <v>1436743899533</v>
      </c>
      <c r="H68">
        <v>19780</v>
      </c>
      <c r="I68">
        <f>QUOTIENT(H68,1024)</f>
        <v>19</v>
      </c>
      <c r="J68">
        <v>1436743884689</v>
      </c>
      <c r="K68" t="s">
        <v>209</v>
      </c>
      <c r="L68" t="s">
        <v>210</v>
      </c>
      <c r="M68" t="s">
        <v>211</v>
      </c>
      <c r="N68">
        <v>-88</v>
      </c>
    </row>
    <row r="69" spans="1:14">
      <c r="A69">
        <v>1548.94283476898</v>
      </c>
      <c r="B69">
        <f t="shared" si="5"/>
        <v>1</v>
      </c>
      <c r="C69" s="1">
        <f t="shared" ref="C69:C71" si="6">MOD(A69,1024)</f>
        <v>524.94283476897999</v>
      </c>
      <c r="D69" s="1">
        <f t="shared" ref="D69:D71" si="7">B69+(C69/1000)</f>
        <v>1.52494283476898</v>
      </c>
      <c r="E69">
        <v>20</v>
      </c>
      <c r="F69">
        <v>12.77</v>
      </c>
      <c r="G69">
        <v>1436743912280</v>
      </c>
      <c r="H69">
        <v>19780</v>
      </c>
      <c r="I69">
        <f>QUOTIENT(H69,1024)</f>
        <v>19</v>
      </c>
      <c r="J69">
        <v>1436743899510</v>
      </c>
      <c r="K69" t="s">
        <v>212</v>
      </c>
      <c r="L69" t="s">
        <v>213</v>
      </c>
      <c r="M69" t="s">
        <v>214</v>
      </c>
      <c r="N69">
        <v>-88</v>
      </c>
    </row>
    <row r="70" spans="1:14">
      <c r="A70">
        <v>1817.8476242992299</v>
      </c>
      <c r="B70">
        <f t="shared" si="5"/>
        <v>1</v>
      </c>
      <c r="C70" s="1">
        <f t="shared" si="6"/>
        <v>793.84762429922989</v>
      </c>
      <c r="D70" s="1">
        <f t="shared" si="7"/>
        <v>1.7938476242992298</v>
      </c>
      <c r="E70">
        <v>20</v>
      </c>
      <c r="F70">
        <v>10.881</v>
      </c>
      <c r="G70">
        <v>1436743924932</v>
      </c>
      <c r="H70">
        <v>19780</v>
      </c>
      <c r="I70">
        <f>QUOTIENT(H70,1024)</f>
        <v>19</v>
      </c>
      <c r="J70">
        <v>1436743914051</v>
      </c>
      <c r="K70" t="s">
        <v>215</v>
      </c>
      <c r="L70" t="s">
        <v>216</v>
      </c>
      <c r="M70" t="s">
        <v>217</v>
      </c>
      <c r="N70">
        <v>-88</v>
      </c>
    </row>
    <row r="71" spans="1:14">
      <c r="A71">
        <v>2046.9833385077</v>
      </c>
      <c r="B71">
        <f t="shared" si="5"/>
        <v>1</v>
      </c>
      <c r="C71" s="1">
        <f t="shared" si="6"/>
        <v>1022.9833385077</v>
      </c>
      <c r="D71" s="1">
        <f t="shared" si="7"/>
        <v>2.0229833385077001</v>
      </c>
      <c r="E71">
        <v>20</v>
      </c>
      <c r="F71">
        <v>9.6630000000000003</v>
      </c>
      <c r="G71">
        <v>1436743936832</v>
      </c>
      <c r="H71">
        <v>19780</v>
      </c>
      <c r="I71">
        <f>QUOTIENT(H71,1024)</f>
        <v>19</v>
      </c>
      <c r="J71">
        <v>1436743927169</v>
      </c>
      <c r="K71" t="s">
        <v>218</v>
      </c>
      <c r="L71" t="s">
        <v>219</v>
      </c>
      <c r="M71" t="s">
        <v>220</v>
      </c>
      <c r="N71">
        <v>-87</v>
      </c>
    </row>
    <row r="73" spans="1:14">
      <c r="A73" t="s">
        <v>221</v>
      </c>
      <c r="D73" t="s">
        <v>222</v>
      </c>
    </row>
    <row r="74" spans="1:14">
      <c r="A74">
        <v>1</v>
      </c>
      <c r="D74">
        <v>1.504</v>
      </c>
    </row>
    <row r="75" spans="1:14">
      <c r="A75">
        <v>3</v>
      </c>
      <c r="D75">
        <v>1.48</v>
      </c>
    </row>
    <row r="76" spans="1:14">
      <c r="A76">
        <v>5</v>
      </c>
      <c r="D76">
        <v>1.411</v>
      </c>
    </row>
    <row r="77" spans="1:14">
      <c r="A77">
        <v>8</v>
      </c>
      <c r="D77">
        <v>1.405</v>
      </c>
    </row>
    <row r="78" spans="1:14">
      <c r="A78">
        <v>10</v>
      </c>
      <c r="D78">
        <v>1.387</v>
      </c>
    </row>
    <row r="79" spans="1:14">
      <c r="A79">
        <v>15</v>
      </c>
      <c r="D79">
        <v>1.369</v>
      </c>
    </row>
    <row r="80" spans="1:14">
      <c r="A80">
        <v>20</v>
      </c>
      <c r="D80">
        <v>1.3520000000000001</v>
      </c>
    </row>
    <row r="97" spans="1:4">
      <c r="A97" t="s">
        <v>221</v>
      </c>
      <c r="D97" t="s">
        <v>223</v>
      </c>
    </row>
    <row r="98" spans="1:4">
      <c r="A98">
        <v>1</v>
      </c>
      <c r="D98">
        <f>AVERAGE(N2:N11)</f>
        <v>-56.8</v>
      </c>
    </row>
    <row r="99" spans="1:4">
      <c r="A99">
        <v>3</v>
      </c>
      <c r="D99">
        <f>AVERAGE(N12:N21)</f>
        <v>-71.3</v>
      </c>
    </row>
    <row r="100" spans="1:4">
      <c r="A100">
        <v>5</v>
      </c>
      <c r="D100">
        <f>AVERAGE(N22:N31)</f>
        <v>-75.7</v>
      </c>
    </row>
    <row r="101" spans="1:4">
      <c r="A101">
        <v>8</v>
      </c>
      <c r="D101">
        <f>AVERAGE(N32:N41)</f>
        <v>-82.8</v>
      </c>
    </row>
    <row r="102" spans="1:4">
      <c r="A102">
        <v>10</v>
      </c>
      <c r="D102">
        <f>AVERAGE(N42:N51)</f>
        <v>-83.8</v>
      </c>
    </row>
    <row r="103" spans="1:4">
      <c r="A103">
        <v>15</v>
      </c>
      <c r="D103">
        <f>AVERAGE(N52:N61)</f>
        <v>-84.9</v>
      </c>
    </row>
    <row r="104" spans="1:4">
      <c r="A104">
        <v>20</v>
      </c>
      <c r="D104">
        <f>AVERAGE(N62:N71)</f>
        <v>-87.7</v>
      </c>
    </row>
  </sheetData>
  <sortState ref="A2:M219">
    <sortCondition ref="E1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Rakheja, Anuj</dc:creator>
  <cp:lastModifiedBy>Rakheja, Anuj</cp:lastModifiedBy>
  <dcterms:created xsi:type="dcterms:W3CDTF">2015-07-13T00:54:03Z</dcterms:created>
  <dcterms:modified xsi:type="dcterms:W3CDTF">2015-07-13T02:19:06Z</dcterms:modified>
</cp:coreProperties>
</file>