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ownloads/"/>
    </mc:Choice>
  </mc:AlternateContent>
  <xr:revisionPtr revIDLastSave="0" documentId="13_ncr:1_{99D8E5A0-C798-834C-9F21-6AB08356895C}" xr6:coauthVersionLast="45" xr6:coauthVersionMax="45" xr10:uidLastSave="{00000000-0000-0000-0000-000000000000}"/>
  <bookViews>
    <workbookView xWindow="0" yWindow="460" windowWidth="28800" windowHeight="16700" activeTab="4" xr2:uid="{00000000-000D-0000-FFFF-FFFF00000000}"/>
  </bookViews>
  <sheets>
    <sheet name="RawData" sheetId="1" r:id="rId1"/>
    <sheet name="Sheet2" sheetId="2" r:id="rId2"/>
    <sheet name="Idea1" sheetId="3" r:id="rId3"/>
    <sheet name="Idea2" sheetId="4" r:id="rId4"/>
    <sheet name="RawData (2)" sheetId="5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5" l="1"/>
  <c r="AA502" i="5"/>
  <c r="AA501" i="5"/>
  <c r="AA500" i="5"/>
  <c r="AA499" i="5"/>
  <c r="AA498" i="5"/>
  <c r="AA497" i="5"/>
  <c r="AA496" i="5"/>
  <c r="AA495" i="5"/>
  <c r="AA494" i="5"/>
  <c r="AA493" i="5"/>
  <c r="AA492" i="5"/>
  <c r="AA491" i="5"/>
  <c r="AA490" i="5"/>
  <c r="AA489" i="5"/>
  <c r="AA488" i="5"/>
  <c r="AA487" i="5"/>
  <c r="AA486" i="5"/>
  <c r="AA485" i="5"/>
  <c r="AA484" i="5"/>
  <c r="AA483" i="5"/>
  <c r="AA482" i="5"/>
  <c r="AA481" i="5"/>
  <c r="AA480" i="5"/>
  <c r="AA479" i="5"/>
  <c r="AA478" i="5"/>
  <c r="AA477" i="5"/>
  <c r="AA476" i="5"/>
  <c r="AA475" i="5"/>
  <c r="AA474" i="5"/>
  <c r="AA473" i="5"/>
  <c r="AA472" i="5"/>
  <c r="AA471" i="5"/>
  <c r="AA470" i="5"/>
  <c r="AA469" i="5"/>
  <c r="AA468" i="5"/>
  <c r="AA467" i="5"/>
  <c r="AA466" i="5"/>
  <c r="AA465" i="5"/>
  <c r="AA464" i="5"/>
  <c r="AA463" i="5"/>
  <c r="AA462" i="5"/>
  <c r="AA461" i="5"/>
  <c r="AA460" i="5"/>
  <c r="AA459" i="5"/>
  <c r="AA458" i="5"/>
  <c r="AA457" i="5"/>
  <c r="AA456" i="5"/>
  <c r="AA455" i="5"/>
  <c r="AA454" i="5"/>
  <c r="AA453" i="5"/>
  <c r="AA452" i="5"/>
  <c r="AA451" i="5"/>
  <c r="AA450" i="5"/>
  <c r="AA449" i="5"/>
  <c r="AA448" i="5"/>
  <c r="AA447" i="5"/>
  <c r="AA446" i="5"/>
  <c r="AA445" i="5"/>
  <c r="AA444" i="5"/>
  <c r="AA443" i="5"/>
  <c r="AA442" i="5"/>
  <c r="AA441" i="5"/>
  <c r="AA440" i="5"/>
  <c r="AA439" i="5"/>
  <c r="AA438" i="5"/>
  <c r="AA437" i="5"/>
  <c r="AA436" i="5"/>
  <c r="AA435" i="5"/>
  <c r="AA434" i="5"/>
  <c r="AA433" i="5"/>
  <c r="AA432" i="5"/>
  <c r="AA431" i="5"/>
  <c r="AA430" i="5"/>
  <c r="AA429" i="5"/>
  <c r="AA428" i="5"/>
  <c r="AA427" i="5"/>
  <c r="AA426" i="5"/>
  <c r="AA425" i="5"/>
  <c r="AA424" i="5"/>
  <c r="AA423" i="5"/>
  <c r="AA422" i="5"/>
  <c r="AA421" i="5"/>
  <c r="AA420" i="5"/>
  <c r="AA419" i="5"/>
  <c r="AA418" i="5"/>
  <c r="AA417" i="5"/>
  <c r="AA416" i="5"/>
  <c r="AA415" i="5"/>
  <c r="AA414" i="5"/>
  <c r="AA413" i="5"/>
  <c r="AA412" i="5"/>
  <c r="AA411" i="5"/>
  <c r="AA410" i="5"/>
  <c r="AA409" i="5"/>
  <c r="AA408" i="5"/>
  <c r="AA407" i="5"/>
  <c r="AA406" i="5"/>
  <c r="AA405" i="5"/>
  <c r="AA404" i="5"/>
  <c r="AA403" i="5"/>
  <c r="AA402" i="5"/>
  <c r="AA401" i="5"/>
  <c r="AA400" i="5"/>
  <c r="AA399" i="5"/>
  <c r="AA398" i="5"/>
  <c r="AA397" i="5"/>
  <c r="AA396" i="5"/>
  <c r="AA395" i="5"/>
  <c r="AA394" i="5"/>
  <c r="AA393" i="5"/>
  <c r="AA392" i="5"/>
  <c r="AA391" i="5"/>
  <c r="AA390" i="5"/>
  <c r="AA389" i="5"/>
  <c r="AA388" i="5"/>
  <c r="AA387" i="5"/>
  <c r="AA386" i="5"/>
  <c r="AA385" i="5"/>
  <c r="AA384" i="5"/>
  <c r="AA383" i="5"/>
  <c r="AA382" i="5"/>
  <c r="AA381" i="5"/>
  <c r="AA380" i="5"/>
  <c r="AA379" i="5"/>
  <c r="AA378" i="5"/>
  <c r="AA377" i="5"/>
  <c r="AA376" i="5"/>
  <c r="AA375" i="5"/>
  <c r="AA374" i="5"/>
  <c r="AA373" i="5"/>
  <c r="AA372" i="5"/>
  <c r="AA371" i="5"/>
  <c r="AA370" i="5"/>
  <c r="AA369" i="5"/>
  <c r="AA368" i="5"/>
  <c r="AA367" i="5"/>
  <c r="AA366" i="5"/>
  <c r="AA365" i="5"/>
  <c r="AA364" i="5"/>
  <c r="AA363" i="5"/>
  <c r="AA362" i="5"/>
  <c r="AA361" i="5"/>
  <c r="AA360" i="5"/>
  <c r="AA359" i="5"/>
  <c r="AA358" i="5"/>
  <c r="AA357" i="5"/>
  <c r="AA356" i="5"/>
  <c r="AA355" i="5"/>
  <c r="AA354" i="5"/>
  <c r="AA353" i="5"/>
  <c r="AA352" i="5"/>
  <c r="AA351" i="5"/>
  <c r="AA350" i="5"/>
  <c r="AA349" i="5"/>
  <c r="AA348" i="5"/>
  <c r="AA347" i="5"/>
  <c r="AA346" i="5"/>
  <c r="AA345" i="5"/>
  <c r="AA344" i="5"/>
  <c r="AA343" i="5"/>
  <c r="AA342" i="5"/>
  <c r="AA341" i="5"/>
  <c r="AA340" i="5"/>
  <c r="AA339" i="5"/>
  <c r="AA338" i="5"/>
  <c r="AA337" i="5"/>
  <c r="AA336" i="5"/>
  <c r="AA335" i="5"/>
  <c r="AA334" i="5"/>
  <c r="AA333" i="5"/>
  <c r="AA332" i="5"/>
  <c r="AA331" i="5"/>
  <c r="AA330" i="5"/>
  <c r="AA329" i="5"/>
  <c r="AA328" i="5"/>
  <c r="AA327" i="5"/>
  <c r="AA326" i="5"/>
  <c r="AA325" i="5"/>
  <c r="AA324" i="5"/>
  <c r="AA323" i="5"/>
  <c r="AA322" i="5"/>
  <c r="AA321" i="5"/>
  <c r="AA320" i="5"/>
  <c r="AA319" i="5"/>
  <c r="AA318" i="5"/>
  <c r="AA317" i="5"/>
  <c r="AA316" i="5"/>
  <c r="AA315" i="5"/>
  <c r="AA314" i="5"/>
  <c r="AA313" i="5"/>
  <c r="AA312" i="5"/>
  <c r="AA311" i="5"/>
  <c r="AA310" i="5"/>
  <c r="AA309" i="5"/>
  <c r="AA308" i="5"/>
  <c r="AA307" i="5"/>
  <c r="AA306" i="5"/>
  <c r="AA305" i="5"/>
  <c r="AA304" i="5"/>
  <c r="AA303" i="5"/>
  <c r="AA302" i="5"/>
  <c r="AA301" i="5"/>
  <c r="AA300" i="5"/>
  <c r="AA299" i="5"/>
  <c r="AA298" i="5"/>
  <c r="AA297" i="5"/>
  <c r="AA296" i="5"/>
  <c r="AA295" i="5"/>
  <c r="AA294" i="5"/>
  <c r="AA293" i="5"/>
  <c r="AA292" i="5"/>
  <c r="AA291" i="5"/>
  <c r="AA290" i="5"/>
  <c r="AA289" i="5"/>
  <c r="AA288" i="5"/>
  <c r="AA287" i="5"/>
  <c r="AA286" i="5"/>
  <c r="AA285" i="5"/>
  <c r="AA284" i="5"/>
  <c r="AA283" i="5"/>
  <c r="AA282" i="5"/>
  <c r="AA281" i="5"/>
  <c r="AA280" i="5"/>
  <c r="AA279" i="5"/>
  <c r="AA278" i="5"/>
  <c r="AA277" i="5"/>
  <c r="AA276" i="5"/>
  <c r="AA275" i="5"/>
  <c r="AA274" i="5"/>
  <c r="AA273" i="5"/>
  <c r="AA272" i="5"/>
  <c r="AA271" i="5"/>
  <c r="AA270" i="5"/>
  <c r="AA269" i="5"/>
  <c r="AA268" i="5"/>
  <c r="AA267" i="5"/>
  <c r="AA266" i="5"/>
  <c r="AA265" i="5"/>
  <c r="AA264" i="5"/>
  <c r="AA263" i="5"/>
  <c r="AA262" i="5"/>
  <c r="AA261" i="5"/>
  <c r="AA260" i="5"/>
  <c r="AA259" i="5"/>
  <c r="AA258" i="5"/>
  <c r="AA257" i="5"/>
  <c r="AA256" i="5"/>
  <c r="AA255" i="5"/>
  <c r="AA254" i="5"/>
  <c r="AA253" i="5"/>
  <c r="AA252" i="5"/>
  <c r="AA251" i="5"/>
  <c r="AA250" i="5"/>
  <c r="AA249" i="5"/>
  <c r="AA248" i="5"/>
  <c r="AA247" i="5"/>
  <c r="AA246" i="5"/>
  <c r="AA245" i="5"/>
  <c r="AA244" i="5"/>
  <c r="AA243" i="5"/>
  <c r="AA242" i="5"/>
  <c r="AA241" i="5"/>
  <c r="AA240" i="5"/>
  <c r="AA239" i="5"/>
  <c r="AA238" i="5"/>
  <c r="AA237" i="5"/>
  <c r="AA236" i="5"/>
  <c r="AA235" i="5"/>
  <c r="AA234" i="5"/>
  <c r="AA233" i="5"/>
  <c r="AA232" i="5"/>
  <c r="AA231" i="5"/>
  <c r="AA230" i="5"/>
  <c r="AA229" i="5"/>
  <c r="AA228" i="5"/>
  <c r="AA227" i="5"/>
  <c r="AA226" i="5"/>
  <c r="AA225" i="5"/>
  <c r="AA224" i="5"/>
  <c r="AA223" i="5"/>
  <c r="AA222" i="5"/>
  <c r="AA221" i="5"/>
  <c r="AA220" i="5"/>
  <c r="AA219" i="5"/>
  <c r="AA218" i="5"/>
  <c r="AA217" i="5"/>
  <c r="AA216" i="5"/>
  <c r="AA215" i="5"/>
  <c r="AA214" i="5"/>
  <c r="AA213" i="5"/>
  <c r="AA212" i="5"/>
  <c r="AA211" i="5"/>
  <c r="AA210" i="5"/>
  <c r="AA209" i="5"/>
  <c r="AA208" i="5"/>
  <c r="AA207" i="5"/>
  <c r="AA206" i="5"/>
  <c r="AA205" i="5"/>
  <c r="AA204" i="5"/>
  <c r="AA203" i="5"/>
  <c r="AA202" i="5"/>
  <c r="AA201" i="5"/>
  <c r="AA200" i="5"/>
  <c r="AA199" i="5"/>
  <c r="AA198" i="5"/>
  <c r="AA197" i="5"/>
  <c r="AA196" i="5"/>
  <c r="AA195" i="5"/>
  <c r="AA194" i="5"/>
  <c r="AA193" i="5"/>
  <c r="AA192" i="5"/>
  <c r="AA191" i="5"/>
  <c r="AA190" i="5"/>
  <c r="AA189" i="5"/>
  <c r="AA188" i="5"/>
  <c r="AA187" i="5"/>
  <c r="AA186" i="5"/>
  <c r="AA185" i="5"/>
  <c r="AA184" i="5"/>
  <c r="AA183" i="5"/>
  <c r="AA182" i="5"/>
  <c r="AA181" i="5"/>
  <c r="AA180" i="5"/>
  <c r="AA179" i="5"/>
  <c r="AA178" i="5"/>
  <c r="AA177" i="5"/>
  <c r="AA176" i="5"/>
  <c r="AA175" i="5"/>
  <c r="AA174" i="5"/>
  <c r="AA173" i="5"/>
  <c r="AA172" i="5"/>
  <c r="AA171" i="5"/>
  <c r="AA170" i="5"/>
  <c r="AA169" i="5"/>
  <c r="AA168" i="5"/>
  <c r="AA167" i="5"/>
  <c r="AA166" i="5"/>
  <c r="AA165" i="5"/>
  <c r="AA164" i="5"/>
  <c r="AA163" i="5"/>
  <c r="AA162" i="5"/>
  <c r="AA161" i="5"/>
  <c r="AA160" i="5"/>
  <c r="AA159" i="5"/>
  <c r="AA158" i="5"/>
  <c r="AA157" i="5"/>
  <c r="AA156" i="5"/>
  <c r="AA155" i="5"/>
  <c r="AA154" i="5"/>
  <c r="AA153" i="5"/>
  <c r="AA152" i="5"/>
  <c r="AA151" i="5"/>
  <c r="AA150" i="5"/>
  <c r="AA149" i="5"/>
  <c r="AA148" i="5"/>
  <c r="AA147" i="5"/>
  <c r="AA146" i="5"/>
  <c r="AA145" i="5"/>
  <c r="AA144" i="5"/>
  <c r="AA143" i="5"/>
  <c r="AA142" i="5"/>
  <c r="AA141" i="5"/>
  <c r="AA140" i="5"/>
  <c r="AA139" i="5"/>
  <c r="AA138" i="5"/>
  <c r="AA137" i="5"/>
  <c r="AA136" i="5"/>
  <c r="AA135" i="5"/>
  <c r="AA134" i="5"/>
  <c r="AA133" i="5"/>
  <c r="AA132" i="5"/>
  <c r="AA131" i="5"/>
  <c r="AA130" i="5"/>
  <c r="AA129" i="5"/>
  <c r="AA128" i="5"/>
  <c r="AA127" i="5"/>
  <c r="AA126" i="5"/>
  <c r="AA125" i="5"/>
  <c r="AA124" i="5"/>
  <c r="AA123" i="5"/>
  <c r="AA122" i="5"/>
  <c r="AA121" i="5"/>
  <c r="AA120" i="5"/>
  <c r="AA119" i="5"/>
  <c r="AA118" i="5"/>
  <c r="AA117" i="5"/>
  <c r="AA116" i="5"/>
  <c r="AA115" i="5"/>
  <c r="AA114" i="5"/>
  <c r="AA113" i="5"/>
  <c r="AA112" i="5"/>
  <c r="AA111" i="5"/>
  <c r="AA110" i="5"/>
  <c r="AA109" i="5"/>
  <c r="AA108" i="5"/>
  <c r="AA107" i="5"/>
  <c r="AA106" i="5"/>
  <c r="AA105" i="5"/>
  <c r="AA104" i="5"/>
  <c r="AA103" i="5"/>
  <c r="AA102" i="5"/>
  <c r="AA101" i="5"/>
  <c r="AA100" i="5"/>
  <c r="AA99" i="5"/>
  <c r="AA98" i="5"/>
  <c r="AA97" i="5"/>
  <c r="AA96" i="5"/>
  <c r="AA95" i="5"/>
  <c r="AA94" i="5"/>
  <c r="AA93" i="5"/>
  <c r="AA92" i="5"/>
  <c r="AA91" i="5"/>
  <c r="AA90" i="5"/>
  <c r="AA89" i="5"/>
  <c r="AA88" i="5"/>
  <c r="AA87" i="5"/>
  <c r="AA86" i="5"/>
  <c r="AA85" i="5"/>
  <c r="AA84" i="5"/>
  <c r="AA83" i="5"/>
  <c r="AA82" i="5"/>
  <c r="AA81" i="5"/>
  <c r="AA80" i="5"/>
  <c r="AA79" i="5"/>
  <c r="AA78" i="5"/>
  <c r="AA77" i="5"/>
  <c r="AA76" i="5"/>
  <c r="AA75" i="5"/>
  <c r="AA74" i="5"/>
  <c r="AA73" i="5"/>
  <c r="AA72" i="5"/>
  <c r="AA71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3" i="5"/>
  <c r="Y3" i="5"/>
  <c r="Y21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Y405" i="5"/>
  <c r="Y406" i="5"/>
  <c r="Y407" i="5"/>
  <c r="Y408" i="5"/>
  <c r="Y409" i="5"/>
  <c r="Y410" i="5"/>
  <c r="Y411" i="5"/>
  <c r="Y412" i="5"/>
  <c r="Y413" i="5"/>
  <c r="Y414" i="5"/>
  <c r="Y415" i="5"/>
  <c r="Y416" i="5"/>
  <c r="Y417" i="5"/>
  <c r="Y418" i="5"/>
  <c r="Y419" i="5"/>
  <c r="Y420" i="5"/>
  <c r="Y421" i="5"/>
  <c r="Y422" i="5"/>
  <c r="Y423" i="5"/>
  <c r="Y424" i="5"/>
  <c r="Y425" i="5"/>
  <c r="Y426" i="5"/>
  <c r="Y427" i="5"/>
  <c r="Y428" i="5"/>
  <c r="Y429" i="5"/>
  <c r="Y430" i="5"/>
  <c r="Y431" i="5"/>
  <c r="Y432" i="5"/>
  <c r="Y433" i="5"/>
  <c r="Y434" i="5"/>
  <c r="Y435" i="5"/>
  <c r="Y436" i="5"/>
  <c r="Y437" i="5"/>
  <c r="Y438" i="5"/>
  <c r="Y439" i="5"/>
  <c r="Y440" i="5"/>
  <c r="Y441" i="5"/>
  <c r="Y442" i="5"/>
  <c r="Y443" i="5"/>
  <c r="Y444" i="5"/>
  <c r="Y445" i="5"/>
  <c r="Y446" i="5"/>
  <c r="Y447" i="5"/>
  <c r="Y448" i="5"/>
  <c r="Y449" i="5"/>
  <c r="Y450" i="5"/>
  <c r="Y451" i="5"/>
  <c r="Y452" i="5"/>
  <c r="Y453" i="5"/>
  <c r="Y454" i="5"/>
  <c r="Y455" i="5"/>
  <c r="Y456" i="5"/>
  <c r="Y457" i="5"/>
  <c r="Y458" i="5"/>
  <c r="Y459" i="5"/>
  <c r="Y460" i="5"/>
  <c r="Y461" i="5"/>
  <c r="Y462" i="5"/>
  <c r="Y463" i="5"/>
  <c r="Y464" i="5"/>
  <c r="Y465" i="5"/>
  <c r="Y466" i="5"/>
  <c r="Y467" i="5"/>
  <c r="Y468" i="5"/>
  <c r="Y469" i="5"/>
  <c r="Y470" i="5"/>
  <c r="Y471" i="5"/>
  <c r="Y472" i="5"/>
  <c r="Y473" i="5"/>
  <c r="Y474" i="5"/>
  <c r="Y475" i="5"/>
  <c r="Y476" i="5"/>
  <c r="Y477" i="5"/>
  <c r="Y478" i="5"/>
  <c r="Y479" i="5"/>
  <c r="Y480" i="5"/>
  <c r="Y481" i="5"/>
  <c r="Y482" i="5"/>
  <c r="Y483" i="5"/>
  <c r="Y484" i="5"/>
  <c r="Y485" i="5"/>
  <c r="Y486" i="5"/>
  <c r="Y487" i="5"/>
  <c r="Y488" i="5"/>
  <c r="Y489" i="5"/>
  <c r="Y490" i="5"/>
  <c r="Y491" i="5"/>
  <c r="Y492" i="5"/>
  <c r="Y493" i="5"/>
  <c r="Y494" i="5"/>
  <c r="Y495" i="5"/>
  <c r="Y496" i="5"/>
  <c r="Y497" i="5"/>
  <c r="Y498" i="5"/>
  <c r="Y499" i="5"/>
  <c r="Y500" i="5"/>
  <c r="Y501" i="5"/>
  <c r="Y502" i="5"/>
  <c r="W502" i="5"/>
  <c r="W501" i="5"/>
  <c r="W500" i="5"/>
  <c r="W499" i="5"/>
  <c r="W498" i="5"/>
  <c r="W497" i="5"/>
  <c r="W496" i="5"/>
  <c r="W495" i="5"/>
  <c r="W494" i="5"/>
  <c r="W493" i="5"/>
  <c r="W492" i="5"/>
  <c r="W491" i="5"/>
  <c r="W490" i="5"/>
  <c r="W489" i="5"/>
  <c r="W488" i="5"/>
  <c r="W487" i="5"/>
  <c r="W486" i="5"/>
  <c r="W485" i="5"/>
  <c r="W484" i="5"/>
  <c r="W483" i="5"/>
  <c r="W482" i="5"/>
  <c r="W481" i="5"/>
  <c r="W480" i="5"/>
  <c r="W479" i="5"/>
  <c r="W478" i="5"/>
  <c r="W477" i="5"/>
  <c r="W476" i="5"/>
  <c r="W475" i="5"/>
  <c r="W474" i="5"/>
  <c r="W473" i="5"/>
  <c r="W472" i="5"/>
  <c r="W471" i="5"/>
  <c r="W470" i="5"/>
  <c r="W469" i="5"/>
  <c r="W468" i="5"/>
  <c r="W467" i="5"/>
  <c r="W466" i="5"/>
  <c r="W465" i="5"/>
  <c r="W464" i="5"/>
  <c r="W463" i="5"/>
  <c r="W462" i="5"/>
  <c r="W461" i="5"/>
  <c r="W460" i="5"/>
  <c r="W459" i="5"/>
  <c r="W458" i="5"/>
  <c r="W457" i="5"/>
  <c r="W456" i="5"/>
  <c r="W455" i="5"/>
  <c r="W454" i="5"/>
  <c r="W453" i="5"/>
  <c r="W452" i="5"/>
  <c r="W451" i="5"/>
  <c r="W450" i="5"/>
  <c r="W449" i="5"/>
  <c r="W448" i="5"/>
  <c r="W447" i="5"/>
  <c r="W446" i="5"/>
  <c r="W445" i="5"/>
  <c r="W444" i="5"/>
  <c r="W443" i="5"/>
  <c r="W442" i="5"/>
  <c r="W441" i="5"/>
  <c r="W440" i="5"/>
  <c r="W439" i="5"/>
  <c r="W438" i="5"/>
  <c r="W437" i="5"/>
  <c r="W436" i="5"/>
  <c r="W435" i="5"/>
  <c r="W434" i="5"/>
  <c r="W433" i="5"/>
  <c r="W432" i="5"/>
  <c r="W431" i="5"/>
  <c r="W430" i="5"/>
  <c r="W429" i="5"/>
  <c r="W428" i="5"/>
  <c r="W427" i="5"/>
  <c r="W426" i="5"/>
  <c r="W425" i="5"/>
  <c r="W424" i="5"/>
  <c r="W423" i="5"/>
  <c r="W422" i="5"/>
  <c r="W421" i="5"/>
  <c r="W420" i="5"/>
  <c r="W419" i="5"/>
  <c r="W418" i="5"/>
  <c r="W417" i="5"/>
  <c r="W416" i="5"/>
  <c r="W415" i="5"/>
  <c r="W414" i="5"/>
  <c r="W413" i="5"/>
  <c r="W412" i="5"/>
  <c r="W411" i="5"/>
  <c r="W410" i="5"/>
  <c r="W409" i="5"/>
  <c r="W408" i="5"/>
  <c r="W407" i="5"/>
  <c r="W406" i="5"/>
  <c r="W405" i="5"/>
  <c r="W404" i="5"/>
  <c r="W403" i="5"/>
  <c r="W402" i="5"/>
  <c r="W401" i="5"/>
  <c r="W400" i="5"/>
  <c r="W399" i="5"/>
  <c r="W398" i="5"/>
  <c r="W397" i="5"/>
  <c r="W396" i="5"/>
  <c r="W395" i="5"/>
  <c r="W394" i="5"/>
  <c r="W393" i="5"/>
  <c r="W392" i="5"/>
  <c r="W391" i="5"/>
  <c r="W390" i="5"/>
  <c r="W389" i="5"/>
  <c r="W388" i="5"/>
  <c r="W387" i="5"/>
  <c r="W386" i="5"/>
  <c r="W385" i="5"/>
  <c r="W384" i="5"/>
  <c r="W383" i="5"/>
  <c r="W382" i="5"/>
  <c r="W381" i="5"/>
  <c r="W380" i="5"/>
  <c r="W379" i="5"/>
  <c r="W378" i="5"/>
  <c r="W377" i="5"/>
  <c r="W376" i="5"/>
  <c r="W375" i="5"/>
  <c r="W374" i="5"/>
  <c r="W373" i="5"/>
  <c r="W372" i="5"/>
  <c r="W371" i="5"/>
  <c r="W370" i="5"/>
  <c r="W369" i="5"/>
  <c r="W368" i="5"/>
  <c r="W367" i="5"/>
  <c r="W366" i="5"/>
  <c r="W365" i="5"/>
  <c r="W364" i="5"/>
  <c r="W363" i="5"/>
  <c r="W362" i="5"/>
  <c r="W361" i="5"/>
  <c r="W360" i="5"/>
  <c r="W359" i="5"/>
  <c r="W358" i="5"/>
  <c r="W357" i="5"/>
  <c r="W356" i="5"/>
  <c r="W355" i="5"/>
  <c r="W354" i="5"/>
  <c r="W353" i="5"/>
  <c r="W352" i="5"/>
  <c r="W351" i="5"/>
  <c r="W350" i="5"/>
  <c r="W349" i="5"/>
  <c r="W348" i="5"/>
  <c r="W347" i="5"/>
  <c r="W346" i="5"/>
  <c r="W345" i="5"/>
  <c r="W344" i="5"/>
  <c r="W343" i="5"/>
  <c r="W342" i="5"/>
  <c r="W341" i="5"/>
  <c r="W340" i="5"/>
  <c r="W339" i="5"/>
  <c r="W338" i="5"/>
  <c r="W337" i="5"/>
  <c r="W336" i="5"/>
  <c r="W335" i="5"/>
  <c r="W334" i="5"/>
  <c r="W333" i="5"/>
  <c r="W332" i="5"/>
  <c r="W331" i="5"/>
  <c r="W330" i="5"/>
  <c r="W329" i="5"/>
  <c r="W328" i="5"/>
  <c r="W327" i="5"/>
  <c r="W326" i="5"/>
  <c r="W325" i="5"/>
  <c r="W324" i="5"/>
  <c r="W323" i="5"/>
  <c r="W322" i="5"/>
  <c r="W321" i="5"/>
  <c r="W320" i="5"/>
  <c r="W319" i="5"/>
  <c r="W318" i="5"/>
  <c r="W317" i="5"/>
  <c r="W316" i="5"/>
  <c r="W315" i="5"/>
  <c r="W314" i="5"/>
  <c r="W313" i="5"/>
  <c r="W312" i="5"/>
  <c r="W311" i="5"/>
  <c r="W310" i="5"/>
  <c r="W309" i="5"/>
  <c r="W308" i="5"/>
  <c r="W307" i="5"/>
  <c r="W306" i="5"/>
  <c r="W305" i="5"/>
  <c r="W304" i="5"/>
  <c r="W303" i="5"/>
  <c r="W302" i="5"/>
  <c r="W301" i="5"/>
  <c r="W300" i="5"/>
  <c r="W299" i="5"/>
  <c r="W298" i="5"/>
  <c r="W297" i="5"/>
  <c r="W296" i="5"/>
  <c r="W295" i="5"/>
  <c r="W294" i="5"/>
  <c r="W293" i="5"/>
  <c r="W292" i="5"/>
  <c r="W291" i="5"/>
  <c r="W290" i="5"/>
  <c r="W289" i="5"/>
  <c r="W288" i="5"/>
  <c r="W287" i="5"/>
  <c r="W286" i="5"/>
  <c r="W285" i="5"/>
  <c r="W284" i="5"/>
  <c r="W283" i="5"/>
  <c r="W282" i="5"/>
  <c r="W281" i="5"/>
  <c r="W280" i="5"/>
  <c r="W279" i="5"/>
  <c r="W278" i="5"/>
  <c r="W277" i="5"/>
  <c r="W276" i="5"/>
  <c r="W275" i="5"/>
  <c r="W274" i="5"/>
  <c r="W273" i="5"/>
  <c r="W272" i="5"/>
  <c r="W271" i="5"/>
  <c r="W270" i="5"/>
  <c r="W269" i="5"/>
  <c r="W268" i="5"/>
  <c r="W267" i="5"/>
  <c r="W266" i="5"/>
  <c r="W265" i="5"/>
  <c r="W264" i="5"/>
  <c r="W263" i="5"/>
  <c r="W262" i="5"/>
  <c r="W261" i="5"/>
  <c r="W260" i="5"/>
  <c r="W259" i="5"/>
  <c r="W258" i="5"/>
  <c r="W257" i="5"/>
  <c r="W256" i="5"/>
  <c r="W255" i="5"/>
  <c r="W254" i="5"/>
  <c r="W253" i="5"/>
  <c r="W252" i="5"/>
  <c r="W251" i="5"/>
  <c r="W250" i="5"/>
  <c r="W249" i="5"/>
  <c r="W248" i="5"/>
  <c r="W247" i="5"/>
  <c r="W246" i="5"/>
  <c r="W245" i="5"/>
  <c r="W244" i="5"/>
  <c r="W243" i="5"/>
  <c r="W242" i="5"/>
  <c r="W241" i="5"/>
  <c r="W240" i="5"/>
  <c r="W239" i="5"/>
  <c r="W238" i="5"/>
  <c r="W237" i="5"/>
  <c r="W236" i="5"/>
  <c r="W235" i="5"/>
  <c r="W234" i="5"/>
  <c r="W233" i="5"/>
  <c r="W232" i="5"/>
  <c r="W231" i="5"/>
  <c r="W230" i="5"/>
  <c r="W229" i="5"/>
  <c r="W228" i="5"/>
  <c r="W227" i="5"/>
  <c r="W226" i="5"/>
  <c r="W225" i="5"/>
  <c r="W224" i="5"/>
  <c r="W223" i="5"/>
  <c r="W222" i="5"/>
  <c r="W221" i="5"/>
  <c r="W220" i="5"/>
  <c r="W219" i="5"/>
  <c r="W218" i="5"/>
  <c r="W217" i="5"/>
  <c r="W216" i="5"/>
  <c r="W215" i="5"/>
  <c r="W214" i="5"/>
  <c r="W213" i="5"/>
  <c r="W212" i="5"/>
  <c r="W211" i="5"/>
  <c r="W210" i="5"/>
  <c r="W209" i="5"/>
  <c r="W208" i="5"/>
  <c r="W207" i="5"/>
  <c r="W206" i="5"/>
  <c r="W205" i="5"/>
  <c r="W204" i="5"/>
  <c r="W203" i="5"/>
  <c r="W202" i="5"/>
  <c r="W201" i="5"/>
  <c r="W200" i="5"/>
  <c r="W199" i="5"/>
  <c r="W198" i="5"/>
  <c r="W197" i="5"/>
  <c r="W196" i="5"/>
  <c r="W195" i="5"/>
  <c r="W194" i="5"/>
  <c r="W193" i="5"/>
  <c r="W192" i="5"/>
  <c r="W191" i="5"/>
  <c r="W190" i="5"/>
  <c r="W189" i="5"/>
  <c r="W188" i="5"/>
  <c r="W187" i="5"/>
  <c r="W186" i="5"/>
  <c r="W185" i="5"/>
  <c r="W184" i="5"/>
  <c r="W183" i="5"/>
  <c r="W182" i="5"/>
  <c r="W181" i="5"/>
  <c r="W180" i="5"/>
  <c r="W179" i="5"/>
  <c r="W178" i="5"/>
  <c r="W177" i="5"/>
  <c r="W176" i="5"/>
  <c r="W175" i="5"/>
  <c r="W174" i="5"/>
  <c r="W173" i="5"/>
  <c r="W172" i="5"/>
  <c r="W171" i="5"/>
  <c r="W170" i="5"/>
  <c r="W169" i="5"/>
  <c r="W168" i="5"/>
  <c r="W167" i="5"/>
  <c r="W166" i="5"/>
  <c r="W165" i="5"/>
  <c r="W164" i="5"/>
  <c r="W163" i="5"/>
  <c r="W162" i="5"/>
  <c r="W161" i="5"/>
  <c r="W160" i="5"/>
  <c r="W159" i="5"/>
  <c r="W158" i="5"/>
  <c r="W157" i="5"/>
  <c r="W156" i="5"/>
  <c r="W155" i="5"/>
  <c r="W154" i="5"/>
  <c r="W153" i="5"/>
  <c r="W152" i="5"/>
  <c r="W151" i="5"/>
  <c r="W150" i="5"/>
  <c r="W149" i="5"/>
  <c r="W148" i="5"/>
  <c r="W147" i="5"/>
  <c r="W146" i="5"/>
  <c r="W145" i="5"/>
  <c r="W144" i="5"/>
  <c r="W143" i="5"/>
  <c r="W142" i="5"/>
  <c r="W141" i="5"/>
  <c r="W140" i="5"/>
  <c r="W139" i="5"/>
  <c r="W138" i="5"/>
  <c r="W137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V3" i="5"/>
  <c r="T3" i="5"/>
  <c r="I3" i="5"/>
  <c r="S3" i="5"/>
  <c r="P3" i="5" l="1"/>
  <c r="P5" i="5"/>
  <c r="T502" i="5" l="1"/>
  <c r="T501" i="5"/>
  <c r="T500" i="5"/>
  <c r="T499" i="5"/>
  <c r="T498" i="5"/>
  <c r="T497" i="5"/>
  <c r="T496" i="5"/>
  <c r="T495" i="5"/>
  <c r="T494" i="5"/>
  <c r="T493" i="5"/>
  <c r="T492" i="5"/>
  <c r="T491" i="5"/>
  <c r="T490" i="5"/>
  <c r="T489" i="5"/>
  <c r="T488" i="5"/>
  <c r="T487" i="5"/>
  <c r="T486" i="5"/>
  <c r="T485" i="5"/>
  <c r="T484" i="5"/>
  <c r="T483" i="5"/>
  <c r="T482" i="5"/>
  <c r="T481" i="5"/>
  <c r="T480" i="5"/>
  <c r="T479" i="5"/>
  <c r="T478" i="5"/>
  <c r="T477" i="5"/>
  <c r="T476" i="5"/>
  <c r="T475" i="5"/>
  <c r="T474" i="5"/>
  <c r="T473" i="5"/>
  <c r="T472" i="5"/>
  <c r="T471" i="5"/>
  <c r="T470" i="5"/>
  <c r="T469" i="5"/>
  <c r="T468" i="5"/>
  <c r="T467" i="5"/>
  <c r="T466" i="5"/>
  <c r="T465" i="5"/>
  <c r="T464" i="5"/>
  <c r="T463" i="5"/>
  <c r="T462" i="5"/>
  <c r="T461" i="5"/>
  <c r="T460" i="5"/>
  <c r="T459" i="5"/>
  <c r="T458" i="5"/>
  <c r="T457" i="5"/>
  <c r="T456" i="5"/>
  <c r="T455" i="5"/>
  <c r="T454" i="5"/>
  <c r="T453" i="5"/>
  <c r="T452" i="5"/>
  <c r="T451" i="5"/>
  <c r="T450" i="5"/>
  <c r="T449" i="5"/>
  <c r="T448" i="5"/>
  <c r="T447" i="5"/>
  <c r="T446" i="5"/>
  <c r="T445" i="5"/>
  <c r="T444" i="5"/>
  <c r="T443" i="5"/>
  <c r="T442" i="5"/>
  <c r="T441" i="5"/>
  <c r="T440" i="5"/>
  <c r="T439" i="5"/>
  <c r="T438" i="5"/>
  <c r="T437" i="5"/>
  <c r="T436" i="5"/>
  <c r="T435" i="5"/>
  <c r="T434" i="5"/>
  <c r="T433" i="5"/>
  <c r="T432" i="5"/>
  <c r="T431" i="5"/>
  <c r="T430" i="5"/>
  <c r="T429" i="5"/>
  <c r="T428" i="5"/>
  <c r="T427" i="5"/>
  <c r="T426" i="5"/>
  <c r="T425" i="5"/>
  <c r="T424" i="5"/>
  <c r="T423" i="5"/>
  <c r="T422" i="5"/>
  <c r="T421" i="5"/>
  <c r="T420" i="5"/>
  <c r="T419" i="5"/>
  <c r="T418" i="5"/>
  <c r="T417" i="5"/>
  <c r="T416" i="5"/>
  <c r="T415" i="5"/>
  <c r="T414" i="5"/>
  <c r="T413" i="5"/>
  <c r="T412" i="5"/>
  <c r="T411" i="5"/>
  <c r="T410" i="5"/>
  <c r="T409" i="5"/>
  <c r="T408" i="5"/>
  <c r="T407" i="5"/>
  <c r="T406" i="5"/>
  <c r="T405" i="5"/>
  <c r="T404" i="5"/>
  <c r="T403" i="5"/>
  <c r="T402" i="5"/>
  <c r="T401" i="5"/>
  <c r="T400" i="5"/>
  <c r="T399" i="5"/>
  <c r="T398" i="5"/>
  <c r="T397" i="5"/>
  <c r="T396" i="5"/>
  <c r="T395" i="5"/>
  <c r="T394" i="5"/>
  <c r="T393" i="5"/>
  <c r="T392" i="5"/>
  <c r="T391" i="5"/>
  <c r="T390" i="5"/>
  <c r="T389" i="5"/>
  <c r="T388" i="5"/>
  <c r="T387" i="5"/>
  <c r="T386" i="5"/>
  <c r="T385" i="5"/>
  <c r="T384" i="5"/>
  <c r="T383" i="5"/>
  <c r="T382" i="5"/>
  <c r="T381" i="5"/>
  <c r="T380" i="5"/>
  <c r="T379" i="5"/>
  <c r="T378" i="5"/>
  <c r="T377" i="5"/>
  <c r="T376" i="5"/>
  <c r="T375" i="5"/>
  <c r="T374" i="5"/>
  <c r="T373" i="5"/>
  <c r="T372" i="5"/>
  <c r="T371" i="5"/>
  <c r="T370" i="5"/>
  <c r="T369" i="5"/>
  <c r="T368" i="5"/>
  <c r="T367" i="5"/>
  <c r="T366" i="5"/>
  <c r="T365" i="5"/>
  <c r="T364" i="5"/>
  <c r="T363" i="5"/>
  <c r="T362" i="5"/>
  <c r="T361" i="5"/>
  <c r="T360" i="5"/>
  <c r="T359" i="5"/>
  <c r="T358" i="5"/>
  <c r="T357" i="5"/>
  <c r="T356" i="5"/>
  <c r="T355" i="5"/>
  <c r="T354" i="5"/>
  <c r="T353" i="5"/>
  <c r="T352" i="5"/>
  <c r="T351" i="5"/>
  <c r="T350" i="5"/>
  <c r="T349" i="5"/>
  <c r="T348" i="5"/>
  <c r="T347" i="5"/>
  <c r="T346" i="5"/>
  <c r="T345" i="5"/>
  <c r="T344" i="5"/>
  <c r="T343" i="5"/>
  <c r="T342" i="5"/>
  <c r="T341" i="5"/>
  <c r="T340" i="5"/>
  <c r="T339" i="5"/>
  <c r="T338" i="5"/>
  <c r="T337" i="5"/>
  <c r="T336" i="5"/>
  <c r="T335" i="5"/>
  <c r="T334" i="5"/>
  <c r="T333" i="5"/>
  <c r="T332" i="5"/>
  <c r="T331" i="5"/>
  <c r="T330" i="5"/>
  <c r="T329" i="5"/>
  <c r="T328" i="5"/>
  <c r="T327" i="5"/>
  <c r="T326" i="5"/>
  <c r="T325" i="5"/>
  <c r="T324" i="5"/>
  <c r="T323" i="5"/>
  <c r="T322" i="5"/>
  <c r="T321" i="5"/>
  <c r="T320" i="5"/>
  <c r="T319" i="5"/>
  <c r="T318" i="5"/>
  <c r="T317" i="5"/>
  <c r="T316" i="5"/>
  <c r="T315" i="5"/>
  <c r="T314" i="5"/>
  <c r="T313" i="5"/>
  <c r="T312" i="5"/>
  <c r="T311" i="5"/>
  <c r="T310" i="5"/>
  <c r="T309" i="5"/>
  <c r="T308" i="5"/>
  <c r="T307" i="5"/>
  <c r="T306" i="5"/>
  <c r="T305" i="5"/>
  <c r="T304" i="5"/>
  <c r="T303" i="5"/>
  <c r="T302" i="5"/>
  <c r="T301" i="5"/>
  <c r="T300" i="5"/>
  <c r="T299" i="5"/>
  <c r="T298" i="5"/>
  <c r="T297" i="5"/>
  <c r="T296" i="5"/>
  <c r="T295" i="5"/>
  <c r="T294" i="5"/>
  <c r="T293" i="5"/>
  <c r="T292" i="5"/>
  <c r="T291" i="5"/>
  <c r="T290" i="5"/>
  <c r="T289" i="5"/>
  <c r="T288" i="5"/>
  <c r="T287" i="5"/>
  <c r="T286" i="5"/>
  <c r="T285" i="5"/>
  <c r="T284" i="5"/>
  <c r="T283" i="5"/>
  <c r="T282" i="5"/>
  <c r="T281" i="5"/>
  <c r="T280" i="5"/>
  <c r="T279" i="5"/>
  <c r="T278" i="5"/>
  <c r="T277" i="5"/>
  <c r="T276" i="5"/>
  <c r="T275" i="5"/>
  <c r="T274" i="5"/>
  <c r="T273" i="5"/>
  <c r="T272" i="5"/>
  <c r="T271" i="5"/>
  <c r="T270" i="5"/>
  <c r="T269" i="5"/>
  <c r="T268" i="5"/>
  <c r="T267" i="5"/>
  <c r="T266" i="5"/>
  <c r="T265" i="5"/>
  <c r="T264" i="5"/>
  <c r="T263" i="5"/>
  <c r="T262" i="5"/>
  <c r="T261" i="5"/>
  <c r="T260" i="5"/>
  <c r="T259" i="5"/>
  <c r="T258" i="5"/>
  <c r="T257" i="5"/>
  <c r="T256" i="5"/>
  <c r="T255" i="5"/>
  <c r="T254" i="5"/>
  <c r="T253" i="5"/>
  <c r="T252" i="5"/>
  <c r="T251" i="5"/>
  <c r="T250" i="5"/>
  <c r="T249" i="5"/>
  <c r="T248" i="5"/>
  <c r="T247" i="5"/>
  <c r="T246" i="5"/>
  <c r="T245" i="5"/>
  <c r="T244" i="5"/>
  <c r="T243" i="5"/>
  <c r="T242" i="5"/>
  <c r="T241" i="5"/>
  <c r="T240" i="5"/>
  <c r="T239" i="5"/>
  <c r="T238" i="5"/>
  <c r="T237" i="5"/>
  <c r="T236" i="5"/>
  <c r="T235" i="5"/>
  <c r="T234" i="5"/>
  <c r="T233" i="5"/>
  <c r="T232" i="5"/>
  <c r="T231" i="5"/>
  <c r="T230" i="5"/>
  <c r="T229" i="5"/>
  <c r="T228" i="5"/>
  <c r="T227" i="5"/>
  <c r="T226" i="5"/>
  <c r="T225" i="5"/>
  <c r="T224" i="5"/>
  <c r="T223" i="5"/>
  <c r="T222" i="5"/>
  <c r="T221" i="5"/>
  <c r="T220" i="5"/>
  <c r="T219" i="5"/>
  <c r="T218" i="5"/>
  <c r="T217" i="5"/>
  <c r="T216" i="5"/>
  <c r="T215" i="5"/>
  <c r="T214" i="5"/>
  <c r="T213" i="5"/>
  <c r="T212" i="5"/>
  <c r="T211" i="5"/>
  <c r="T210" i="5"/>
  <c r="T209" i="5"/>
  <c r="T208" i="5"/>
  <c r="T207" i="5"/>
  <c r="T206" i="5"/>
  <c r="T205" i="5"/>
  <c r="T204" i="5"/>
  <c r="T203" i="5"/>
  <c r="T202" i="5"/>
  <c r="T201" i="5"/>
  <c r="T200" i="5"/>
  <c r="T199" i="5"/>
  <c r="T198" i="5"/>
  <c r="T197" i="5"/>
  <c r="T196" i="5"/>
  <c r="T195" i="5"/>
  <c r="T194" i="5"/>
  <c r="T193" i="5"/>
  <c r="T192" i="5"/>
  <c r="T191" i="5"/>
  <c r="T190" i="5"/>
  <c r="T189" i="5"/>
  <c r="T188" i="5"/>
  <c r="T187" i="5"/>
  <c r="T186" i="5"/>
  <c r="T185" i="5"/>
  <c r="T184" i="5"/>
  <c r="T183" i="5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8" i="5"/>
  <c r="T167" i="5"/>
  <c r="T166" i="5"/>
  <c r="T165" i="5"/>
  <c r="T164" i="5"/>
  <c r="T163" i="5"/>
  <c r="T162" i="5"/>
  <c r="T161" i="5"/>
  <c r="T160" i="5"/>
  <c r="T159" i="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I502" i="5"/>
  <c r="I501" i="5"/>
  <c r="I500" i="5"/>
  <c r="I499" i="5"/>
  <c r="I498" i="5"/>
  <c r="I497" i="5"/>
  <c r="I496" i="5"/>
  <c r="I495" i="5"/>
  <c r="I494" i="5"/>
  <c r="I493" i="5"/>
  <c r="I492" i="5"/>
  <c r="S492" i="5" s="1"/>
  <c r="I491" i="5"/>
  <c r="I490" i="5"/>
  <c r="I489" i="5"/>
  <c r="I488" i="5"/>
  <c r="I487" i="5"/>
  <c r="I486" i="5"/>
  <c r="I485" i="5"/>
  <c r="I484" i="5"/>
  <c r="I483" i="5"/>
  <c r="S483" i="5" s="1"/>
  <c r="I482" i="5"/>
  <c r="I481" i="5"/>
  <c r="I480" i="5"/>
  <c r="I479" i="5"/>
  <c r="I478" i="5"/>
  <c r="I477" i="5"/>
  <c r="I476" i="5"/>
  <c r="S476" i="5" s="1"/>
  <c r="I475" i="5"/>
  <c r="I474" i="5"/>
  <c r="I473" i="5"/>
  <c r="I472" i="5"/>
  <c r="S472" i="5" s="1"/>
  <c r="I471" i="5"/>
  <c r="S471" i="5" s="1"/>
  <c r="I470" i="5"/>
  <c r="I469" i="5"/>
  <c r="I468" i="5"/>
  <c r="I467" i="5"/>
  <c r="I466" i="5"/>
  <c r="I465" i="5"/>
  <c r="I464" i="5"/>
  <c r="I463" i="5"/>
  <c r="I462" i="5"/>
  <c r="I461" i="5"/>
  <c r="I460" i="5"/>
  <c r="S460" i="5" s="1"/>
  <c r="I459" i="5"/>
  <c r="I458" i="5"/>
  <c r="I457" i="5"/>
  <c r="I456" i="5"/>
  <c r="I455" i="5"/>
  <c r="I454" i="5"/>
  <c r="I453" i="5"/>
  <c r="I452" i="5"/>
  <c r="I451" i="5"/>
  <c r="S451" i="5" s="1"/>
  <c r="I450" i="5"/>
  <c r="I449" i="5"/>
  <c r="I448" i="5"/>
  <c r="I447" i="5"/>
  <c r="I446" i="5"/>
  <c r="I445" i="5"/>
  <c r="I444" i="5"/>
  <c r="S444" i="5" s="1"/>
  <c r="I443" i="5"/>
  <c r="I442" i="5"/>
  <c r="I441" i="5"/>
  <c r="I440" i="5"/>
  <c r="S440" i="5" s="1"/>
  <c r="I439" i="5"/>
  <c r="S439" i="5" s="1"/>
  <c r="I438" i="5"/>
  <c r="I437" i="5"/>
  <c r="I436" i="5"/>
  <c r="I435" i="5"/>
  <c r="I434" i="5"/>
  <c r="I433" i="5"/>
  <c r="I432" i="5"/>
  <c r="I431" i="5"/>
  <c r="I430" i="5"/>
  <c r="I429" i="5"/>
  <c r="I428" i="5"/>
  <c r="S428" i="5" s="1"/>
  <c r="I427" i="5"/>
  <c r="I426" i="5"/>
  <c r="I425" i="5"/>
  <c r="I424" i="5"/>
  <c r="I423" i="5"/>
  <c r="I422" i="5"/>
  <c r="I421" i="5"/>
  <c r="I420" i="5"/>
  <c r="I419" i="5"/>
  <c r="S419" i="5" s="1"/>
  <c r="I418" i="5"/>
  <c r="I417" i="5"/>
  <c r="I416" i="5"/>
  <c r="I415" i="5"/>
  <c r="I414" i="5"/>
  <c r="I413" i="5"/>
  <c r="I412" i="5"/>
  <c r="S412" i="5" s="1"/>
  <c r="I411" i="5"/>
  <c r="I410" i="5"/>
  <c r="I409" i="5"/>
  <c r="I408" i="5"/>
  <c r="S408" i="5" s="1"/>
  <c r="I407" i="5"/>
  <c r="S407" i="5" s="1"/>
  <c r="I406" i="5"/>
  <c r="I405" i="5"/>
  <c r="I404" i="5"/>
  <c r="I403" i="5"/>
  <c r="I402" i="5"/>
  <c r="I401" i="5"/>
  <c r="I400" i="5"/>
  <c r="I399" i="5"/>
  <c r="I398" i="5"/>
  <c r="I397" i="5"/>
  <c r="I396" i="5"/>
  <c r="S396" i="5" s="1"/>
  <c r="I395" i="5"/>
  <c r="I394" i="5"/>
  <c r="I393" i="5"/>
  <c r="I392" i="5"/>
  <c r="I391" i="5"/>
  <c r="I390" i="5"/>
  <c r="I389" i="5"/>
  <c r="I388" i="5"/>
  <c r="I387" i="5"/>
  <c r="S387" i="5" s="1"/>
  <c r="I386" i="5"/>
  <c r="I385" i="5"/>
  <c r="I384" i="5"/>
  <c r="I383" i="5"/>
  <c r="I382" i="5"/>
  <c r="I381" i="5"/>
  <c r="I380" i="5"/>
  <c r="S380" i="5" s="1"/>
  <c r="I379" i="5"/>
  <c r="I378" i="5"/>
  <c r="I377" i="5"/>
  <c r="I376" i="5"/>
  <c r="S376" i="5" s="1"/>
  <c r="I375" i="5"/>
  <c r="S375" i="5" s="1"/>
  <c r="I374" i="5"/>
  <c r="I373" i="5"/>
  <c r="I372" i="5"/>
  <c r="I371" i="5"/>
  <c r="I370" i="5"/>
  <c r="I369" i="5"/>
  <c r="I368" i="5"/>
  <c r="I367" i="5"/>
  <c r="I366" i="5"/>
  <c r="I365" i="5"/>
  <c r="I364" i="5"/>
  <c r="S364" i="5" s="1"/>
  <c r="I363" i="5"/>
  <c r="I362" i="5"/>
  <c r="I361" i="5"/>
  <c r="I360" i="5"/>
  <c r="I359" i="5"/>
  <c r="I358" i="5"/>
  <c r="I357" i="5"/>
  <c r="I356" i="5"/>
  <c r="I355" i="5"/>
  <c r="S355" i="5" s="1"/>
  <c r="I354" i="5"/>
  <c r="I353" i="5"/>
  <c r="I352" i="5"/>
  <c r="I351" i="5"/>
  <c r="I350" i="5"/>
  <c r="I349" i="5"/>
  <c r="I348" i="5"/>
  <c r="S348" i="5" s="1"/>
  <c r="I347" i="5"/>
  <c r="I346" i="5"/>
  <c r="I345" i="5"/>
  <c r="I344" i="5"/>
  <c r="S344" i="5" s="1"/>
  <c r="I343" i="5"/>
  <c r="S343" i="5" s="1"/>
  <c r="I342" i="5"/>
  <c r="I341" i="5"/>
  <c r="I340" i="5"/>
  <c r="I339" i="5"/>
  <c r="I338" i="5"/>
  <c r="I337" i="5"/>
  <c r="I336" i="5"/>
  <c r="I335" i="5"/>
  <c r="I334" i="5"/>
  <c r="I333" i="5"/>
  <c r="I332" i="5"/>
  <c r="S332" i="5" s="1"/>
  <c r="I331" i="5"/>
  <c r="I330" i="5"/>
  <c r="I329" i="5"/>
  <c r="I328" i="5"/>
  <c r="I327" i="5"/>
  <c r="I326" i="5"/>
  <c r="I325" i="5"/>
  <c r="I324" i="5"/>
  <c r="I323" i="5"/>
  <c r="S323" i="5" s="1"/>
  <c r="I322" i="5"/>
  <c r="I321" i="5"/>
  <c r="I320" i="5"/>
  <c r="I319" i="5"/>
  <c r="I318" i="5"/>
  <c r="I317" i="5"/>
  <c r="I316" i="5"/>
  <c r="S316" i="5" s="1"/>
  <c r="I315" i="5"/>
  <c r="I314" i="5"/>
  <c r="I313" i="5"/>
  <c r="I312" i="5"/>
  <c r="S312" i="5" s="1"/>
  <c r="I311" i="5"/>
  <c r="S311" i="5" s="1"/>
  <c r="I310" i="5"/>
  <c r="I309" i="5"/>
  <c r="I308" i="5"/>
  <c r="I307" i="5"/>
  <c r="I306" i="5"/>
  <c r="I305" i="5"/>
  <c r="I304" i="5"/>
  <c r="I303" i="5"/>
  <c r="I302" i="5"/>
  <c r="I301" i="5"/>
  <c r="I300" i="5"/>
  <c r="S300" i="5" s="1"/>
  <c r="I299" i="5"/>
  <c r="I298" i="5"/>
  <c r="I297" i="5"/>
  <c r="I296" i="5"/>
  <c r="I295" i="5"/>
  <c r="I294" i="5"/>
  <c r="I293" i="5"/>
  <c r="I292" i="5"/>
  <c r="I291" i="5"/>
  <c r="S291" i="5" s="1"/>
  <c r="I290" i="5"/>
  <c r="I289" i="5"/>
  <c r="I288" i="5"/>
  <c r="I287" i="5"/>
  <c r="I286" i="5"/>
  <c r="I285" i="5"/>
  <c r="I284" i="5"/>
  <c r="S284" i="5" s="1"/>
  <c r="I283" i="5"/>
  <c r="I282" i="5"/>
  <c r="I281" i="5"/>
  <c r="I280" i="5"/>
  <c r="S280" i="5" s="1"/>
  <c r="I279" i="5"/>
  <c r="S279" i="5" s="1"/>
  <c r="I278" i="5"/>
  <c r="I277" i="5"/>
  <c r="I276" i="5"/>
  <c r="I275" i="5"/>
  <c r="I274" i="5"/>
  <c r="I273" i="5"/>
  <c r="I272" i="5"/>
  <c r="I271" i="5"/>
  <c r="I270" i="5"/>
  <c r="I269" i="5"/>
  <c r="I268" i="5"/>
  <c r="S268" i="5" s="1"/>
  <c r="I267" i="5"/>
  <c r="I266" i="5"/>
  <c r="I265" i="5"/>
  <c r="I264" i="5"/>
  <c r="I263" i="5"/>
  <c r="I262" i="5"/>
  <c r="I261" i="5"/>
  <c r="I260" i="5"/>
  <c r="I259" i="5"/>
  <c r="S259" i="5" s="1"/>
  <c r="I258" i="5"/>
  <c r="I257" i="5"/>
  <c r="I256" i="5"/>
  <c r="I255" i="5"/>
  <c r="I254" i="5"/>
  <c r="I253" i="5"/>
  <c r="I252" i="5"/>
  <c r="S252" i="5" s="1"/>
  <c r="I251" i="5"/>
  <c r="I250" i="5"/>
  <c r="I249" i="5"/>
  <c r="I248" i="5"/>
  <c r="S248" i="5" s="1"/>
  <c r="I247" i="5"/>
  <c r="S247" i="5" s="1"/>
  <c r="I246" i="5"/>
  <c r="I245" i="5"/>
  <c r="I244" i="5"/>
  <c r="I243" i="5"/>
  <c r="I242" i="5"/>
  <c r="I241" i="5"/>
  <c r="I240" i="5"/>
  <c r="I239" i="5"/>
  <c r="I238" i="5"/>
  <c r="I237" i="5"/>
  <c r="I236" i="5"/>
  <c r="S236" i="5" s="1"/>
  <c r="I235" i="5"/>
  <c r="I234" i="5"/>
  <c r="I233" i="5"/>
  <c r="I232" i="5"/>
  <c r="I231" i="5"/>
  <c r="I230" i="5"/>
  <c r="I229" i="5"/>
  <c r="I228" i="5"/>
  <c r="I227" i="5"/>
  <c r="S227" i="5" s="1"/>
  <c r="I226" i="5"/>
  <c r="I225" i="5"/>
  <c r="I224" i="5"/>
  <c r="I223" i="5"/>
  <c r="I222" i="5"/>
  <c r="I221" i="5"/>
  <c r="I220" i="5"/>
  <c r="S220" i="5" s="1"/>
  <c r="I219" i="5"/>
  <c r="I218" i="5"/>
  <c r="I217" i="5"/>
  <c r="I216" i="5"/>
  <c r="S216" i="5" s="1"/>
  <c r="I215" i="5"/>
  <c r="S215" i="5" s="1"/>
  <c r="I214" i="5"/>
  <c r="I213" i="5"/>
  <c r="I212" i="5"/>
  <c r="I211" i="5"/>
  <c r="I210" i="5"/>
  <c r="I209" i="5"/>
  <c r="I208" i="5"/>
  <c r="I207" i="5"/>
  <c r="I206" i="5"/>
  <c r="I205" i="5"/>
  <c r="I204" i="5"/>
  <c r="S204" i="5" s="1"/>
  <c r="I203" i="5"/>
  <c r="I202" i="5"/>
  <c r="I201" i="5"/>
  <c r="I200" i="5"/>
  <c r="I199" i="5"/>
  <c r="I198" i="5"/>
  <c r="I197" i="5"/>
  <c r="I196" i="5"/>
  <c r="I195" i="5"/>
  <c r="S195" i="5" s="1"/>
  <c r="I194" i="5"/>
  <c r="I193" i="5"/>
  <c r="I192" i="5"/>
  <c r="I191" i="5"/>
  <c r="I190" i="5"/>
  <c r="I189" i="5"/>
  <c r="I188" i="5"/>
  <c r="S188" i="5" s="1"/>
  <c r="I187" i="5"/>
  <c r="I186" i="5"/>
  <c r="I185" i="5"/>
  <c r="I184" i="5"/>
  <c r="S184" i="5" s="1"/>
  <c r="I183" i="5"/>
  <c r="S183" i="5" s="1"/>
  <c r="I182" i="5"/>
  <c r="I181" i="5"/>
  <c r="I180" i="5"/>
  <c r="I179" i="5"/>
  <c r="I178" i="5"/>
  <c r="I177" i="5"/>
  <c r="I176" i="5"/>
  <c r="I175" i="5"/>
  <c r="I174" i="5"/>
  <c r="I173" i="5"/>
  <c r="I172" i="5"/>
  <c r="S172" i="5" s="1"/>
  <c r="I171" i="5"/>
  <c r="I170" i="5"/>
  <c r="I169" i="5"/>
  <c r="I168" i="5"/>
  <c r="I167" i="5"/>
  <c r="I166" i="5"/>
  <c r="I165" i="5"/>
  <c r="I164" i="5"/>
  <c r="I163" i="5"/>
  <c r="S163" i="5" s="1"/>
  <c r="I162" i="5"/>
  <c r="I161" i="5"/>
  <c r="I160" i="5"/>
  <c r="I159" i="5"/>
  <c r="I158" i="5"/>
  <c r="I157" i="5"/>
  <c r="I156" i="5"/>
  <c r="I155" i="5"/>
  <c r="S155" i="5" s="1"/>
  <c r="I154" i="5"/>
  <c r="I153" i="5"/>
  <c r="I152" i="5"/>
  <c r="I151" i="5"/>
  <c r="I150" i="5"/>
  <c r="I149" i="5"/>
  <c r="I148" i="5"/>
  <c r="I147" i="5"/>
  <c r="S147" i="5" s="1"/>
  <c r="I146" i="5"/>
  <c r="I145" i="5"/>
  <c r="I144" i="5"/>
  <c r="I143" i="5"/>
  <c r="I142" i="5"/>
  <c r="I141" i="5"/>
  <c r="I140" i="5"/>
  <c r="I139" i="5"/>
  <c r="S139" i="5" s="1"/>
  <c r="I138" i="5"/>
  <c r="I137" i="5"/>
  <c r="I136" i="5"/>
  <c r="I135" i="5"/>
  <c r="I134" i="5"/>
  <c r="I133" i="5"/>
  <c r="I132" i="5"/>
  <c r="I131" i="5"/>
  <c r="S131" i="5" s="1"/>
  <c r="I130" i="5"/>
  <c r="I129" i="5"/>
  <c r="I128" i="5"/>
  <c r="I127" i="5"/>
  <c r="I126" i="5"/>
  <c r="I125" i="5"/>
  <c r="I124" i="5"/>
  <c r="I123" i="5"/>
  <c r="S123" i="5" s="1"/>
  <c r="I122" i="5"/>
  <c r="I121" i="5"/>
  <c r="I120" i="5"/>
  <c r="I119" i="5"/>
  <c r="I118" i="5"/>
  <c r="I117" i="5"/>
  <c r="I116" i="5"/>
  <c r="I115" i="5"/>
  <c r="S115" i="5" s="1"/>
  <c r="I114" i="5"/>
  <c r="I113" i="5"/>
  <c r="I112" i="5"/>
  <c r="I111" i="5"/>
  <c r="I110" i="5"/>
  <c r="I109" i="5"/>
  <c r="I108" i="5"/>
  <c r="I107" i="5"/>
  <c r="S107" i="5" s="1"/>
  <c r="I106" i="5"/>
  <c r="I105" i="5"/>
  <c r="I104" i="5"/>
  <c r="I103" i="5"/>
  <c r="I102" i="5"/>
  <c r="I101" i="5"/>
  <c r="I100" i="5"/>
  <c r="I99" i="5"/>
  <c r="S99" i="5" s="1"/>
  <c r="I98" i="5"/>
  <c r="I97" i="5"/>
  <c r="I96" i="5"/>
  <c r="I95" i="5"/>
  <c r="I94" i="5"/>
  <c r="I93" i="5"/>
  <c r="I92" i="5"/>
  <c r="I91" i="5"/>
  <c r="S91" i="5" s="1"/>
  <c r="I90" i="5"/>
  <c r="I89" i="5"/>
  <c r="I88" i="5"/>
  <c r="I87" i="5"/>
  <c r="I86" i="5"/>
  <c r="I85" i="5"/>
  <c r="I84" i="5"/>
  <c r="I83" i="5"/>
  <c r="S83" i="5" s="1"/>
  <c r="I82" i="5"/>
  <c r="I81" i="5"/>
  <c r="I80" i="5"/>
  <c r="I79" i="5"/>
  <c r="I78" i="5"/>
  <c r="I77" i="5"/>
  <c r="I76" i="5"/>
  <c r="S76" i="5" s="1"/>
  <c r="I75" i="5"/>
  <c r="S75" i="5" s="1"/>
  <c r="I74" i="5"/>
  <c r="I73" i="5"/>
  <c r="I72" i="5"/>
  <c r="S72" i="5" s="1"/>
  <c r="I71" i="5"/>
  <c r="S71" i="5" s="1"/>
  <c r="I70" i="5"/>
  <c r="S70" i="5" s="1"/>
  <c r="I69" i="5"/>
  <c r="I68" i="5"/>
  <c r="I67" i="5"/>
  <c r="I66" i="5"/>
  <c r="I65" i="5"/>
  <c r="I64" i="5"/>
  <c r="S64" i="5" s="1"/>
  <c r="I63" i="5"/>
  <c r="I62" i="5"/>
  <c r="I61" i="5"/>
  <c r="I60" i="5"/>
  <c r="S60" i="5" s="1"/>
  <c r="I59" i="5"/>
  <c r="S59" i="5" s="1"/>
  <c r="I58" i="5"/>
  <c r="I57" i="5"/>
  <c r="I56" i="5"/>
  <c r="S56" i="5" s="1"/>
  <c r="I55" i="5"/>
  <c r="S55" i="5" s="1"/>
  <c r="I54" i="5"/>
  <c r="I53" i="5"/>
  <c r="I52" i="5"/>
  <c r="I51" i="5"/>
  <c r="I50" i="5"/>
  <c r="I49" i="5"/>
  <c r="I48" i="5"/>
  <c r="S48" i="5" s="1"/>
  <c r="I47" i="5"/>
  <c r="I46" i="5"/>
  <c r="I45" i="5"/>
  <c r="I44" i="5"/>
  <c r="S44" i="5" s="1"/>
  <c r="I43" i="5"/>
  <c r="S43" i="5" s="1"/>
  <c r="I42" i="5"/>
  <c r="I41" i="5"/>
  <c r="I40" i="5"/>
  <c r="S40" i="5" s="1"/>
  <c r="I39" i="5"/>
  <c r="S39" i="5" s="1"/>
  <c r="I38" i="5"/>
  <c r="S38" i="5" s="1"/>
  <c r="I37" i="5"/>
  <c r="I36" i="5"/>
  <c r="I35" i="5"/>
  <c r="I34" i="5"/>
  <c r="I33" i="5"/>
  <c r="I32" i="5"/>
  <c r="S32" i="5" s="1"/>
  <c r="I31" i="5"/>
  <c r="I30" i="5"/>
  <c r="I29" i="5"/>
  <c r="I28" i="5"/>
  <c r="S28" i="5" s="1"/>
  <c r="I27" i="5"/>
  <c r="S27" i="5" s="1"/>
  <c r="I26" i="5"/>
  <c r="I25" i="5"/>
  <c r="I24" i="5"/>
  <c r="S24" i="5" s="1"/>
  <c r="I23" i="5"/>
  <c r="S23" i="5" s="1"/>
  <c r="I22" i="5"/>
  <c r="I21" i="5"/>
  <c r="I20" i="5"/>
  <c r="I19" i="5"/>
  <c r="I18" i="5"/>
  <c r="I17" i="5"/>
  <c r="I16" i="5"/>
  <c r="S16" i="5" s="1"/>
  <c r="I15" i="5"/>
  <c r="I14" i="5"/>
  <c r="I13" i="5"/>
  <c r="I12" i="5"/>
  <c r="S12" i="5" s="1"/>
  <c r="I11" i="5"/>
  <c r="S11" i="5" s="1"/>
  <c r="I10" i="5"/>
  <c r="I9" i="5"/>
  <c r="I8" i="5"/>
  <c r="S8" i="5" s="1"/>
  <c r="I7" i="5"/>
  <c r="S7" i="5" s="1"/>
  <c r="I6" i="5"/>
  <c r="S6" i="5" s="1"/>
  <c r="I5" i="5"/>
  <c r="I4" i="5"/>
  <c r="R502" i="5"/>
  <c r="R501" i="5"/>
  <c r="R500" i="5"/>
  <c r="R499" i="5"/>
  <c r="R498" i="5"/>
  <c r="R497" i="5"/>
  <c r="S497" i="5" s="1"/>
  <c r="R496" i="5"/>
  <c r="R495" i="5"/>
  <c r="R494" i="5"/>
  <c r="R493" i="5"/>
  <c r="S493" i="5" s="1"/>
  <c r="R492" i="5"/>
  <c r="R491" i="5"/>
  <c r="R490" i="5"/>
  <c r="R489" i="5"/>
  <c r="S489" i="5" s="1"/>
  <c r="R488" i="5"/>
  <c r="R487" i="5"/>
  <c r="R486" i="5"/>
  <c r="R485" i="5"/>
  <c r="R484" i="5"/>
  <c r="R483" i="5"/>
  <c r="R482" i="5"/>
  <c r="R481" i="5"/>
  <c r="S481" i="5" s="1"/>
  <c r="R480" i="5"/>
  <c r="R479" i="5"/>
  <c r="R478" i="5"/>
  <c r="R477" i="5"/>
  <c r="S477" i="5" s="1"/>
  <c r="R476" i="5"/>
  <c r="R475" i="5"/>
  <c r="R474" i="5"/>
  <c r="R473" i="5"/>
  <c r="S473" i="5" s="1"/>
  <c r="R472" i="5"/>
  <c r="R471" i="5"/>
  <c r="R470" i="5"/>
  <c r="R469" i="5"/>
  <c r="R468" i="5"/>
  <c r="R467" i="5"/>
  <c r="R466" i="5"/>
  <c r="R465" i="5"/>
  <c r="S465" i="5" s="1"/>
  <c r="R464" i="5"/>
  <c r="R463" i="5"/>
  <c r="R462" i="5"/>
  <c r="R461" i="5"/>
  <c r="S461" i="5" s="1"/>
  <c r="R460" i="5"/>
  <c r="R459" i="5"/>
  <c r="R458" i="5"/>
  <c r="R457" i="5"/>
  <c r="S457" i="5" s="1"/>
  <c r="R456" i="5"/>
  <c r="R455" i="5"/>
  <c r="R454" i="5"/>
  <c r="R453" i="5"/>
  <c r="R452" i="5"/>
  <c r="R451" i="5"/>
  <c r="R450" i="5"/>
  <c r="R449" i="5"/>
  <c r="S449" i="5" s="1"/>
  <c r="R448" i="5"/>
  <c r="R447" i="5"/>
  <c r="R446" i="5"/>
  <c r="R445" i="5"/>
  <c r="S445" i="5" s="1"/>
  <c r="R444" i="5"/>
  <c r="R443" i="5"/>
  <c r="R442" i="5"/>
  <c r="R441" i="5"/>
  <c r="S441" i="5" s="1"/>
  <c r="R440" i="5"/>
  <c r="R439" i="5"/>
  <c r="R438" i="5"/>
  <c r="R437" i="5"/>
  <c r="R436" i="5"/>
  <c r="R435" i="5"/>
  <c r="R434" i="5"/>
  <c r="R433" i="5"/>
  <c r="S433" i="5" s="1"/>
  <c r="R432" i="5"/>
  <c r="R431" i="5"/>
  <c r="R430" i="5"/>
  <c r="R429" i="5"/>
  <c r="S429" i="5" s="1"/>
  <c r="R428" i="5"/>
  <c r="R427" i="5"/>
  <c r="R426" i="5"/>
  <c r="R425" i="5"/>
  <c r="S425" i="5" s="1"/>
  <c r="R424" i="5"/>
  <c r="R423" i="5"/>
  <c r="R422" i="5"/>
  <c r="R421" i="5"/>
  <c r="R420" i="5"/>
  <c r="R419" i="5"/>
  <c r="R418" i="5"/>
  <c r="R417" i="5"/>
  <c r="S417" i="5" s="1"/>
  <c r="R416" i="5"/>
  <c r="R415" i="5"/>
  <c r="R414" i="5"/>
  <c r="R413" i="5"/>
  <c r="S413" i="5" s="1"/>
  <c r="R412" i="5"/>
  <c r="R411" i="5"/>
  <c r="R410" i="5"/>
  <c r="R409" i="5"/>
  <c r="S409" i="5" s="1"/>
  <c r="R408" i="5"/>
  <c r="R407" i="5"/>
  <c r="R406" i="5"/>
  <c r="R405" i="5"/>
  <c r="R404" i="5"/>
  <c r="R403" i="5"/>
  <c r="R402" i="5"/>
  <c r="R401" i="5"/>
  <c r="S401" i="5" s="1"/>
  <c r="R400" i="5"/>
  <c r="R399" i="5"/>
  <c r="R398" i="5"/>
  <c r="R397" i="5"/>
  <c r="S397" i="5" s="1"/>
  <c r="R396" i="5"/>
  <c r="R395" i="5"/>
  <c r="R394" i="5"/>
  <c r="R393" i="5"/>
  <c r="S393" i="5" s="1"/>
  <c r="R392" i="5"/>
  <c r="R391" i="5"/>
  <c r="R390" i="5"/>
  <c r="R389" i="5"/>
  <c r="R388" i="5"/>
  <c r="R387" i="5"/>
  <c r="R386" i="5"/>
  <c r="R385" i="5"/>
  <c r="S385" i="5" s="1"/>
  <c r="R384" i="5"/>
  <c r="R383" i="5"/>
  <c r="R382" i="5"/>
  <c r="R381" i="5"/>
  <c r="S381" i="5" s="1"/>
  <c r="R380" i="5"/>
  <c r="R379" i="5"/>
  <c r="R378" i="5"/>
  <c r="R377" i="5"/>
  <c r="S377" i="5" s="1"/>
  <c r="R376" i="5"/>
  <c r="R375" i="5"/>
  <c r="R374" i="5"/>
  <c r="R373" i="5"/>
  <c r="R372" i="5"/>
  <c r="R371" i="5"/>
  <c r="R370" i="5"/>
  <c r="R369" i="5"/>
  <c r="S369" i="5" s="1"/>
  <c r="R368" i="5"/>
  <c r="R367" i="5"/>
  <c r="R366" i="5"/>
  <c r="R365" i="5"/>
  <c r="S365" i="5" s="1"/>
  <c r="R364" i="5"/>
  <c r="R363" i="5"/>
  <c r="R362" i="5"/>
  <c r="R361" i="5"/>
  <c r="S361" i="5" s="1"/>
  <c r="R360" i="5"/>
  <c r="R359" i="5"/>
  <c r="R358" i="5"/>
  <c r="R357" i="5"/>
  <c r="R356" i="5"/>
  <c r="R355" i="5"/>
  <c r="R354" i="5"/>
  <c r="R353" i="5"/>
  <c r="S353" i="5" s="1"/>
  <c r="R352" i="5"/>
  <c r="R351" i="5"/>
  <c r="R350" i="5"/>
  <c r="R349" i="5"/>
  <c r="S349" i="5" s="1"/>
  <c r="R348" i="5"/>
  <c r="R347" i="5"/>
  <c r="R346" i="5"/>
  <c r="R345" i="5"/>
  <c r="S345" i="5" s="1"/>
  <c r="R344" i="5"/>
  <c r="R343" i="5"/>
  <c r="R342" i="5"/>
  <c r="R341" i="5"/>
  <c r="R340" i="5"/>
  <c r="R339" i="5"/>
  <c r="R338" i="5"/>
  <c r="R337" i="5"/>
  <c r="S337" i="5" s="1"/>
  <c r="R336" i="5"/>
  <c r="R335" i="5"/>
  <c r="R334" i="5"/>
  <c r="R333" i="5"/>
  <c r="S333" i="5" s="1"/>
  <c r="R332" i="5"/>
  <c r="R331" i="5"/>
  <c r="R330" i="5"/>
  <c r="R329" i="5"/>
  <c r="S329" i="5" s="1"/>
  <c r="R328" i="5"/>
  <c r="R327" i="5"/>
  <c r="R326" i="5"/>
  <c r="R325" i="5"/>
  <c r="R324" i="5"/>
  <c r="R323" i="5"/>
  <c r="R322" i="5"/>
  <c r="R321" i="5"/>
  <c r="S321" i="5" s="1"/>
  <c r="R320" i="5"/>
  <c r="R319" i="5"/>
  <c r="R318" i="5"/>
  <c r="R317" i="5"/>
  <c r="S317" i="5" s="1"/>
  <c r="R316" i="5"/>
  <c r="R315" i="5"/>
  <c r="R314" i="5"/>
  <c r="R313" i="5"/>
  <c r="S313" i="5" s="1"/>
  <c r="R312" i="5"/>
  <c r="R311" i="5"/>
  <c r="R310" i="5"/>
  <c r="R309" i="5"/>
  <c r="R308" i="5"/>
  <c r="R307" i="5"/>
  <c r="R306" i="5"/>
  <c r="R305" i="5"/>
  <c r="S305" i="5" s="1"/>
  <c r="R304" i="5"/>
  <c r="R303" i="5"/>
  <c r="R302" i="5"/>
  <c r="R301" i="5"/>
  <c r="S301" i="5" s="1"/>
  <c r="R300" i="5"/>
  <c r="R299" i="5"/>
  <c r="R298" i="5"/>
  <c r="R297" i="5"/>
  <c r="S297" i="5" s="1"/>
  <c r="R296" i="5"/>
  <c r="R295" i="5"/>
  <c r="R294" i="5"/>
  <c r="R293" i="5"/>
  <c r="R292" i="5"/>
  <c r="R291" i="5"/>
  <c r="R290" i="5"/>
  <c r="R289" i="5"/>
  <c r="S289" i="5" s="1"/>
  <c r="R288" i="5"/>
  <c r="R287" i="5"/>
  <c r="R286" i="5"/>
  <c r="R285" i="5"/>
  <c r="S285" i="5" s="1"/>
  <c r="R284" i="5"/>
  <c r="R283" i="5"/>
  <c r="R282" i="5"/>
  <c r="R281" i="5"/>
  <c r="S281" i="5" s="1"/>
  <c r="R280" i="5"/>
  <c r="R279" i="5"/>
  <c r="R278" i="5"/>
  <c r="R277" i="5"/>
  <c r="R276" i="5"/>
  <c r="R275" i="5"/>
  <c r="R274" i="5"/>
  <c r="R273" i="5"/>
  <c r="S273" i="5" s="1"/>
  <c r="R272" i="5"/>
  <c r="R271" i="5"/>
  <c r="R270" i="5"/>
  <c r="R269" i="5"/>
  <c r="S269" i="5" s="1"/>
  <c r="R268" i="5"/>
  <c r="R267" i="5"/>
  <c r="R266" i="5"/>
  <c r="R265" i="5"/>
  <c r="S265" i="5" s="1"/>
  <c r="R264" i="5"/>
  <c r="R263" i="5"/>
  <c r="R262" i="5"/>
  <c r="R261" i="5"/>
  <c r="R260" i="5"/>
  <c r="R259" i="5"/>
  <c r="R258" i="5"/>
  <c r="R257" i="5"/>
  <c r="S257" i="5" s="1"/>
  <c r="R256" i="5"/>
  <c r="R255" i="5"/>
  <c r="R254" i="5"/>
  <c r="R253" i="5"/>
  <c r="S253" i="5" s="1"/>
  <c r="R252" i="5"/>
  <c r="R251" i="5"/>
  <c r="R250" i="5"/>
  <c r="R249" i="5"/>
  <c r="S249" i="5" s="1"/>
  <c r="R248" i="5"/>
  <c r="R247" i="5"/>
  <c r="R246" i="5"/>
  <c r="R245" i="5"/>
  <c r="R244" i="5"/>
  <c r="R243" i="5"/>
  <c r="R242" i="5"/>
  <c r="R241" i="5"/>
  <c r="S241" i="5" s="1"/>
  <c r="R240" i="5"/>
  <c r="R239" i="5"/>
  <c r="R238" i="5"/>
  <c r="R237" i="5"/>
  <c r="S237" i="5" s="1"/>
  <c r="R236" i="5"/>
  <c r="R235" i="5"/>
  <c r="R234" i="5"/>
  <c r="R233" i="5"/>
  <c r="S233" i="5" s="1"/>
  <c r="R232" i="5"/>
  <c r="R231" i="5"/>
  <c r="R230" i="5"/>
  <c r="R229" i="5"/>
  <c r="R228" i="5"/>
  <c r="R227" i="5"/>
  <c r="R226" i="5"/>
  <c r="R225" i="5"/>
  <c r="S225" i="5" s="1"/>
  <c r="R224" i="5"/>
  <c r="R223" i="5"/>
  <c r="R222" i="5"/>
  <c r="R221" i="5"/>
  <c r="S221" i="5" s="1"/>
  <c r="R220" i="5"/>
  <c r="R219" i="5"/>
  <c r="R218" i="5"/>
  <c r="R217" i="5"/>
  <c r="S217" i="5" s="1"/>
  <c r="R216" i="5"/>
  <c r="R215" i="5"/>
  <c r="R214" i="5"/>
  <c r="R213" i="5"/>
  <c r="R212" i="5"/>
  <c r="R211" i="5"/>
  <c r="R210" i="5"/>
  <c r="R209" i="5"/>
  <c r="S209" i="5" s="1"/>
  <c r="R208" i="5"/>
  <c r="R207" i="5"/>
  <c r="R206" i="5"/>
  <c r="R205" i="5"/>
  <c r="S205" i="5" s="1"/>
  <c r="R204" i="5"/>
  <c r="R203" i="5"/>
  <c r="R202" i="5"/>
  <c r="R201" i="5"/>
  <c r="S201" i="5" s="1"/>
  <c r="R200" i="5"/>
  <c r="R199" i="5"/>
  <c r="R198" i="5"/>
  <c r="R197" i="5"/>
  <c r="R196" i="5"/>
  <c r="R195" i="5"/>
  <c r="R194" i="5"/>
  <c r="R193" i="5"/>
  <c r="S193" i="5" s="1"/>
  <c r="R192" i="5"/>
  <c r="R191" i="5"/>
  <c r="R190" i="5"/>
  <c r="R189" i="5"/>
  <c r="S189" i="5" s="1"/>
  <c r="R188" i="5"/>
  <c r="R187" i="5"/>
  <c r="R186" i="5"/>
  <c r="R185" i="5"/>
  <c r="S185" i="5" s="1"/>
  <c r="R184" i="5"/>
  <c r="R183" i="5"/>
  <c r="R182" i="5"/>
  <c r="R181" i="5"/>
  <c r="R180" i="5"/>
  <c r="R179" i="5"/>
  <c r="R178" i="5"/>
  <c r="R177" i="5"/>
  <c r="S177" i="5" s="1"/>
  <c r="R176" i="5"/>
  <c r="R175" i="5"/>
  <c r="R174" i="5"/>
  <c r="R173" i="5"/>
  <c r="S173" i="5" s="1"/>
  <c r="R172" i="5"/>
  <c r="R171" i="5"/>
  <c r="R170" i="5"/>
  <c r="R169" i="5"/>
  <c r="S169" i="5" s="1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L3" i="5"/>
  <c r="Q3" i="5"/>
  <c r="Q502" i="5"/>
  <c r="Q501" i="5"/>
  <c r="Q500" i="5"/>
  <c r="Q499" i="5"/>
  <c r="Q498" i="5"/>
  <c r="Q497" i="5"/>
  <c r="Q496" i="5"/>
  <c r="Q495" i="5"/>
  <c r="Q494" i="5"/>
  <c r="Q493" i="5"/>
  <c r="Q492" i="5"/>
  <c r="Q491" i="5"/>
  <c r="Q490" i="5"/>
  <c r="Q489" i="5"/>
  <c r="Q488" i="5"/>
  <c r="Q487" i="5"/>
  <c r="Q486" i="5"/>
  <c r="Q485" i="5"/>
  <c r="Q484" i="5"/>
  <c r="Q483" i="5"/>
  <c r="Q482" i="5"/>
  <c r="Q481" i="5"/>
  <c r="Q480" i="5"/>
  <c r="Q479" i="5"/>
  <c r="Q478" i="5"/>
  <c r="Q477" i="5"/>
  <c r="Q476" i="5"/>
  <c r="Q475" i="5"/>
  <c r="Q474" i="5"/>
  <c r="Q473" i="5"/>
  <c r="Q472" i="5"/>
  <c r="Q471" i="5"/>
  <c r="Q470" i="5"/>
  <c r="Q469" i="5"/>
  <c r="Q468" i="5"/>
  <c r="Q467" i="5"/>
  <c r="Q466" i="5"/>
  <c r="Q465" i="5"/>
  <c r="Q464" i="5"/>
  <c r="Q463" i="5"/>
  <c r="Q462" i="5"/>
  <c r="Q461" i="5"/>
  <c r="Q460" i="5"/>
  <c r="Q459" i="5"/>
  <c r="Q458" i="5"/>
  <c r="Q457" i="5"/>
  <c r="Q456" i="5"/>
  <c r="Q455" i="5"/>
  <c r="Q454" i="5"/>
  <c r="Q453" i="5"/>
  <c r="Q452" i="5"/>
  <c r="Q451" i="5"/>
  <c r="Q450" i="5"/>
  <c r="Q449" i="5"/>
  <c r="Q448" i="5"/>
  <c r="Q447" i="5"/>
  <c r="Q446" i="5"/>
  <c r="Q445" i="5"/>
  <c r="Q444" i="5"/>
  <c r="Q443" i="5"/>
  <c r="Q442" i="5"/>
  <c r="Q441" i="5"/>
  <c r="Q440" i="5"/>
  <c r="Q439" i="5"/>
  <c r="Q438" i="5"/>
  <c r="Q437" i="5"/>
  <c r="Q436" i="5"/>
  <c r="Q435" i="5"/>
  <c r="Q434" i="5"/>
  <c r="Q433" i="5"/>
  <c r="Q432" i="5"/>
  <c r="Q431" i="5"/>
  <c r="Q430" i="5"/>
  <c r="Q429" i="5"/>
  <c r="Q428" i="5"/>
  <c r="Q427" i="5"/>
  <c r="Q426" i="5"/>
  <c r="Q425" i="5"/>
  <c r="Q424" i="5"/>
  <c r="Q423" i="5"/>
  <c r="Q422" i="5"/>
  <c r="Q421" i="5"/>
  <c r="Q420" i="5"/>
  <c r="Q419" i="5"/>
  <c r="Q418" i="5"/>
  <c r="Q417" i="5"/>
  <c r="Q416" i="5"/>
  <c r="Q415" i="5"/>
  <c r="Q414" i="5"/>
  <c r="Q413" i="5"/>
  <c r="Q412" i="5"/>
  <c r="Q411" i="5"/>
  <c r="Q410" i="5"/>
  <c r="Q409" i="5"/>
  <c r="Q408" i="5"/>
  <c r="Q407" i="5"/>
  <c r="Q406" i="5"/>
  <c r="Q405" i="5"/>
  <c r="Q40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375" i="5"/>
  <c r="Q374" i="5"/>
  <c r="Q373" i="5"/>
  <c r="Q372" i="5"/>
  <c r="Q371" i="5"/>
  <c r="Q370" i="5"/>
  <c r="Q369" i="5"/>
  <c r="Q368" i="5"/>
  <c r="Q367" i="5"/>
  <c r="Q366" i="5"/>
  <c r="Q365" i="5"/>
  <c r="Q364" i="5"/>
  <c r="Q363" i="5"/>
  <c r="Q362" i="5"/>
  <c r="Q361" i="5"/>
  <c r="Q360" i="5"/>
  <c r="Q359" i="5"/>
  <c r="Q358" i="5"/>
  <c r="Q357" i="5"/>
  <c r="Q356" i="5"/>
  <c r="Q355" i="5"/>
  <c r="Q354" i="5"/>
  <c r="Q353" i="5"/>
  <c r="Q352" i="5"/>
  <c r="Q351" i="5"/>
  <c r="Q350" i="5"/>
  <c r="Q349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P502" i="5"/>
  <c r="P501" i="5"/>
  <c r="P500" i="5"/>
  <c r="P499" i="5"/>
  <c r="P498" i="5"/>
  <c r="P497" i="5"/>
  <c r="P496" i="5"/>
  <c r="P495" i="5"/>
  <c r="P494" i="5"/>
  <c r="P493" i="5"/>
  <c r="P492" i="5"/>
  <c r="P491" i="5"/>
  <c r="P490" i="5"/>
  <c r="P489" i="5"/>
  <c r="P488" i="5"/>
  <c r="P487" i="5"/>
  <c r="P486" i="5"/>
  <c r="P485" i="5"/>
  <c r="P484" i="5"/>
  <c r="P483" i="5"/>
  <c r="P482" i="5"/>
  <c r="P481" i="5"/>
  <c r="P480" i="5"/>
  <c r="P479" i="5"/>
  <c r="P478" i="5"/>
  <c r="P477" i="5"/>
  <c r="P476" i="5"/>
  <c r="P475" i="5"/>
  <c r="P474" i="5"/>
  <c r="P473" i="5"/>
  <c r="P472" i="5"/>
  <c r="P471" i="5"/>
  <c r="P470" i="5"/>
  <c r="P469" i="5"/>
  <c r="P468" i="5"/>
  <c r="P467" i="5"/>
  <c r="P466" i="5"/>
  <c r="P465" i="5"/>
  <c r="P464" i="5"/>
  <c r="P463" i="5"/>
  <c r="P462" i="5"/>
  <c r="P461" i="5"/>
  <c r="P460" i="5"/>
  <c r="P459" i="5"/>
  <c r="P458" i="5"/>
  <c r="P457" i="5"/>
  <c r="P456" i="5"/>
  <c r="P455" i="5"/>
  <c r="P454" i="5"/>
  <c r="P453" i="5"/>
  <c r="P452" i="5"/>
  <c r="P451" i="5"/>
  <c r="P450" i="5"/>
  <c r="P449" i="5"/>
  <c r="P448" i="5"/>
  <c r="P447" i="5"/>
  <c r="P446" i="5"/>
  <c r="P445" i="5"/>
  <c r="P444" i="5"/>
  <c r="P443" i="5"/>
  <c r="P442" i="5"/>
  <c r="P441" i="5"/>
  <c r="P440" i="5"/>
  <c r="P439" i="5"/>
  <c r="P438" i="5"/>
  <c r="P437" i="5"/>
  <c r="P436" i="5"/>
  <c r="P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P417" i="5"/>
  <c r="P416" i="5"/>
  <c r="P415" i="5"/>
  <c r="P414" i="5"/>
  <c r="P413" i="5"/>
  <c r="P412" i="5"/>
  <c r="P411" i="5"/>
  <c r="P410" i="5"/>
  <c r="P409" i="5"/>
  <c r="P408" i="5"/>
  <c r="P407" i="5"/>
  <c r="P406" i="5"/>
  <c r="P405" i="5"/>
  <c r="P404" i="5"/>
  <c r="P403" i="5"/>
  <c r="P402" i="5"/>
  <c r="P401" i="5"/>
  <c r="P400" i="5"/>
  <c r="P399" i="5"/>
  <c r="P398" i="5"/>
  <c r="P397" i="5"/>
  <c r="P396" i="5"/>
  <c r="P395" i="5"/>
  <c r="P394" i="5"/>
  <c r="P393" i="5"/>
  <c r="P392" i="5"/>
  <c r="P391" i="5"/>
  <c r="P390" i="5"/>
  <c r="P389" i="5"/>
  <c r="P388" i="5"/>
  <c r="P387" i="5"/>
  <c r="P386" i="5"/>
  <c r="P385" i="5"/>
  <c r="P384" i="5"/>
  <c r="P383" i="5"/>
  <c r="P382" i="5"/>
  <c r="P381" i="5"/>
  <c r="P380" i="5"/>
  <c r="P379" i="5"/>
  <c r="P378" i="5"/>
  <c r="P377" i="5"/>
  <c r="P376" i="5"/>
  <c r="P375" i="5"/>
  <c r="P374" i="5"/>
  <c r="P373" i="5"/>
  <c r="P372" i="5"/>
  <c r="P371" i="5"/>
  <c r="P370" i="5"/>
  <c r="P369" i="5"/>
  <c r="P368" i="5"/>
  <c r="P367" i="5"/>
  <c r="P366" i="5"/>
  <c r="P365" i="5"/>
  <c r="P364" i="5"/>
  <c r="P363" i="5"/>
  <c r="P362" i="5"/>
  <c r="P361" i="5"/>
  <c r="P360" i="5"/>
  <c r="P359" i="5"/>
  <c r="P358" i="5"/>
  <c r="P357" i="5"/>
  <c r="P356" i="5"/>
  <c r="P355" i="5"/>
  <c r="P354" i="5"/>
  <c r="P353" i="5"/>
  <c r="P352" i="5"/>
  <c r="P351" i="5"/>
  <c r="P350" i="5"/>
  <c r="P349" i="5"/>
  <c r="P348" i="5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4" i="5"/>
  <c r="L14" i="5"/>
  <c r="L13" i="5"/>
  <c r="L12" i="5"/>
  <c r="L11" i="5"/>
  <c r="L10" i="5"/>
  <c r="L9" i="5"/>
  <c r="L8" i="5"/>
  <c r="L7" i="5"/>
  <c r="L6" i="5"/>
  <c r="L5" i="5"/>
  <c r="L4" i="5"/>
  <c r="M4" i="5"/>
  <c r="M502" i="5"/>
  <c r="M501" i="5"/>
  <c r="N501" i="5" s="1"/>
  <c r="M500" i="5"/>
  <c r="M499" i="5"/>
  <c r="M498" i="5"/>
  <c r="M497" i="5"/>
  <c r="M496" i="5"/>
  <c r="M495" i="5"/>
  <c r="M494" i="5"/>
  <c r="M493" i="5"/>
  <c r="N493" i="5" s="1"/>
  <c r="M492" i="5"/>
  <c r="M491" i="5"/>
  <c r="M490" i="5"/>
  <c r="M489" i="5"/>
  <c r="N489" i="5" s="1"/>
  <c r="M488" i="5"/>
  <c r="M487" i="5"/>
  <c r="M486" i="5"/>
  <c r="M485" i="5"/>
  <c r="N485" i="5" s="1"/>
  <c r="M484" i="5"/>
  <c r="M483" i="5"/>
  <c r="M482" i="5"/>
  <c r="M481" i="5"/>
  <c r="M480" i="5"/>
  <c r="M479" i="5"/>
  <c r="M478" i="5"/>
  <c r="M477" i="5"/>
  <c r="M476" i="5"/>
  <c r="M475" i="5"/>
  <c r="M474" i="5"/>
  <c r="M473" i="5"/>
  <c r="N473" i="5" s="1"/>
  <c r="M472" i="5"/>
  <c r="M471" i="5"/>
  <c r="M470" i="5"/>
  <c r="M469" i="5"/>
  <c r="M468" i="5"/>
  <c r="M467" i="5"/>
  <c r="M466" i="5"/>
  <c r="M465" i="5"/>
  <c r="M464" i="5"/>
  <c r="M463" i="5"/>
  <c r="M462" i="5"/>
  <c r="M461" i="5"/>
  <c r="N461" i="5" s="1"/>
  <c r="M460" i="5"/>
  <c r="M459" i="5"/>
  <c r="M458" i="5"/>
  <c r="M457" i="5"/>
  <c r="N457" i="5" s="1"/>
  <c r="M456" i="5"/>
  <c r="M455" i="5"/>
  <c r="M454" i="5"/>
  <c r="M453" i="5"/>
  <c r="N453" i="5" s="1"/>
  <c r="M452" i="5"/>
  <c r="M451" i="5"/>
  <c r="M450" i="5"/>
  <c r="M449" i="5"/>
  <c r="M448" i="5"/>
  <c r="M447" i="5"/>
  <c r="M446" i="5"/>
  <c r="M445" i="5"/>
  <c r="N445" i="5" s="1"/>
  <c r="M444" i="5"/>
  <c r="M443" i="5"/>
  <c r="M442" i="5"/>
  <c r="M441" i="5"/>
  <c r="M440" i="5"/>
  <c r="M439" i="5"/>
  <c r="M438" i="5"/>
  <c r="M437" i="5"/>
  <c r="N437" i="5" s="1"/>
  <c r="M436" i="5"/>
  <c r="M435" i="5"/>
  <c r="M434" i="5"/>
  <c r="M433" i="5"/>
  <c r="M432" i="5"/>
  <c r="M431" i="5"/>
  <c r="M430" i="5"/>
  <c r="M429" i="5"/>
  <c r="N429" i="5" s="1"/>
  <c r="M428" i="5"/>
  <c r="M427" i="5"/>
  <c r="M426" i="5"/>
  <c r="M425" i="5"/>
  <c r="N425" i="5" s="1"/>
  <c r="M424" i="5"/>
  <c r="M423" i="5"/>
  <c r="M422" i="5"/>
  <c r="M421" i="5"/>
  <c r="N421" i="5" s="1"/>
  <c r="M420" i="5"/>
  <c r="M419" i="5"/>
  <c r="M418" i="5"/>
  <c r="M417" i="5"/>
  <c r="M416" i="5"/>
  <c r="M415" i="5"/>
  <c r="M414" i="5"/>
  <c r="M413" i="5"/>
  <c r="M412" i="5"/>
  <c r="M411" i="5"/>
  <c r="M410" i="5"/>
  <c r="M409" i="5"/>
  <c r="N409" i="5" s="1"/>
  <c r="M408" i="5"/>
  <c r="M407" i="5"/>
  <c r="M406" i="5"/>
  <c r="M405" i="5"/>
  <c r="M404" i="5"/>
  <c r="M403" i="5"/>
  <c r="M402" i="5"/>
  <c r="M401" i="5"/>
  <c r="M400" i="5"/>
  <c r="M399" i="5"/>
  <c r="M398" i="5"/>
  <c r="M397" i="5"/>
  <c r="N397" i="5" s="1"/>
  <c r="M396" i="5"/>
  <c r="M395" i="5"/>
  <c r="M394" i="5"/>
  <c r="M393" i="5"/>
  <c r="M392" i="5"/>
  <c r="M391" i="5"/>
  <c r="M390" i="5"/>
  <c r="M389" i="5"/>
  <c r="N389" i="5" s="1"/>
  <c r="M388" i="5"/>
  <c r="M387" i="5"/>
  <c r="M386" i="5"/>
  <c r="M385" i="5"/>
  <c r="M384" i="5"/>
  <c r="M383" i="5"/>
  <c r="M382" i="5"/>
  <c r="M381" i="5"/>
  <c r="N381" i="5" s="1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N365" i="5" s="1"/>
  <c r="M364" i="5"/>
  <c r="M363" i="5"/>
  <c r="M362" i="5"/>
  <c r="M361" i="5"/>
  <c r="N361" i="5" s="1"/>
  <c r="M360" i="5"/>
  <c r="M359" i="5"/>
  <c r="M358" i="5"/>
  <c r="M357" i="5"/>
  <c r="N357" i="5" s="1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N333" i="5" s="1"/>
  <c r="M332" i="5"/>
  <c r="M331" i="5"/>
  <c r="M330" i="5"/>
  <c r="M329" i="5"/>
  <c r="N329" i="5" s="1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N309" i="5" s="1"/>
  <c r="M308" i="5"/>
  <c r="M307" i="5"/>
  <c r="M306" i="5"/>
  <c r="M305" i="5"/>
  <c r="M304" i="5"/>
  <c r="M303" i="5"/>
  <c r="M302" i="5"/>
  <c r="M301" i="5"/>
  <c r="N301" i="5" s="1"/>
  <c r="M300" i="5"/>
  <c r="M299" i="5"/>
  <c r="M298" i="5"/>
  <c r="M297" i="5"/>
  <c r="N297" i="5" s="1"/>
  <c r="M296" i="5"/>
  <c r="M295" i="5"/>
  <c r="M294" i="5"/>
  <c r="M293" i="5"/>
  <c r="N293" i="5" s="1"/>
  <c r="M292" i="5"/>
  <c r="M291" i="5"/>
  <c r="M290" i="5"/>
  <c r="M289" i="5"/>
  <c r="M288" i="5"/>
  <c r="M287" i="5"/>
  <c r="M286" i="5"/>
  <c r="M285" i="5"/>
  <c r="M284" i="5"/>
  <c r="M283" i="5"/>
  <c r="M282" i="5"/>
  <c r="M281" i="5"/>
  <c r="N281" i="5" s="1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N265" i="5" s="1"/>
  <c r="M264" i="5"/>
  <c r="M263" i="5"/>
  <c r="M262" i="5"/>
  <c r="M261" i="5"/>
  <c r="N261" i="5" s="1"/>
  <c r="M260" i="5"/>
  <c r="M259" i="5"/>
  <c r="M258" i="5"/>
  <c r="M257" i="5"/>
  <c r="M256" i="5"/>
  <c r="M255" i="5"/>
  <c r="M254" i="5"/>
  <c r="M253" i="5"/>
  <c r="N253" i="5" s="1"/>
  <c r="M252" i="5"/>
  <c r="M251" i="5"/>
  <c r="M250" i="5"/>
  <c r="M249" i="5"/>
  <c r="M248" i="5"/>
  <c r="M247" i="5"/>
  <c r="M246" i="5"/>
  <c r="M245" i="5"/>
  <c r="N245" i="5" s="1"/>
  <c r="M244" i="5"/>
  <c r="M243" i="5"/>
  <c r="M242" i="5"/>
  <c r="M241" i="5"/>
  <c r="M240" i="5"/>
  <c r="M239" i="5"/>
  <c r="M238" i="5"/>
  <c r="M237" i="5"/>
  <c r="N237" i="5" s="1"/>
  <c r="M236" i="5"/>
  <c r="M235" i="5"/>
  <c r="M234" i="5"/>
  <c r="M233" i="5"/>
  <c r="N233" i="5" s="1"/>
  <c r="M232" i="5"/>
  <c r="M231" i="5"/>
  <c r="M230" i="5"/>
  <c r="M229" i="5"/>
  <c r="N229" i="5" s="1"/>
  <c r="M228" i="5"/>
  <c r="M227" i="5"/>
  <c r="M226" i="5"/>
  <c r="M225" i="5"/>
  <c r="M224" i="5"/>
  <c r="M223" i="5"/>
  <c r="M222" i="5"/>
  <c r="M221" i="5"/>
  <c r="M220" i="5"/>
  <c r="M219" i="5"/>
  <c r="M218" i="5"/>
  <c r="M217" i="5"/>
  <c r="N217" i="5" s="1"/>
  <c r="M216" i="5"/>
  <c r="M215" i="5"/>
  <c r="M214" i="5"/>
  <c r="M213" i="5"/>
  <c r="M212" i="5"/>
  <c r="M211" i="5"/>
  <c r="M210" i="5"/>
  <c r="M209" i="5"/>
  <c r="M208" i="5"/>
  <c r="M207" i="5"/>
  <c r="M206" i="5"/>
  <c r="M205" i="5"/>
  <c r="N205" i="5" s="1"/>
  <c r="M204" i="5"/>
  <c r="M203" i="5"/>
  <c r="M202" i="5"/>
  <c r="M201" i="5"/>
  <c r="N201" i="5" s="1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N181" i="5" s="1"/>
  <c r="M180" i="5"/>
  <c r="M179" i="5"/>
  <c r="M178" i="5"/>
  <c r="M177" i="5"/>
  <c r="M176" i="5"/>
  <c r="M175" i="5"/>
  <c r="M174" i="5"/>
  <c r="M173" i="5"/>
  <c r="N173" i="5" s="1"/>
  <c r="M172" i="5"/>
  <c r="M171" i="5"/>
  <c r="M170" i="5"/>
  <c r="M169" i="5"/>
  <c r="M168" i="5"/>
  <c r="M167" i="5"/>
  <c r="M166" i="5"/>
  <c r="M165" i="5"/>
  <c r="N165" i="5" s="1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N77" i="5" s="1"/>
  <c r="M76" i="5"/>
  <c r="M75" i="5"/>
  <c r="M74" i="5"/>
  <c r="M73" i="5"/>
  <c r="M72" i="5"/>
  <c r="M71" i="5"/>
  <c r="M70" i="5"/>
  <c r="M69" i="5"/>
  <c r="N69" i="5" s="1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N13" i="5" s="1"/>
  <c r="M12" i="5"/>
  <c r="N12" i="5" s="1"/>
  <c r="M11" i="5"/>
  <c r="M10" i="5"/>
  <c r="M9" i="5"/>
  <c r="N9" i="5" s="1"/>
  <c r="M8" i="5"/>
  <c r="N8" i="5" s="1"/>
  <c r="M7" i="5"/>
  <c r="M6" i="5"/>
  <c r="M5" i="5"/>
  <c r="N5" i="5" s="1"/>
  <c r="M3" i="5"/>
  <c r="N3" i="5" s="1"/>
  <c r="L502" i="5"/>
  <c r="N502" i="5" s="1"/>
  <c r="L501" i="5"/>
  <c r="L500" i="5"/>
  <c r="L499" i="5"/>
  <c r="N499" i="5" s="1"/>
  <c r="L498" i="5"/>
  <c r="N498" i="5" s="1"/>
  <c r="L497" i="5"/>
  <c r="L496" i="5"/>
  <c r="L495" i="5"/>
  <c r="N495" i="5" s="1"/>
  <c r="L494" i="5"/>
  <c r="N494" i="5" s="1"/>
  <c r="L493" i="5"/>
  <c r="L492" i="5"/>
  <c r="L491" i="5"/>
  <c r="N491" i="5" s="1"/>
  <c r="L490" i="5"/>
  <c r="N490" i="5" s="1"/>
  <c r="L489" i="5"/>
  <c r="L488" i="5"/>
  <c r="L487" i="5"/>
  <c r="N487" i="5" s="1"/>
  <c r="L486" i="5"/>
  <c r="N486" i="5" s="1"/>
  <c r="L485" i="5"/>
  <c r="L484" i="5"/>
  <c r="L483" i="5"/>
  <c r="N483" i="5" s="1"/>
  <c r="L482" i="5"/>
  <c r="N482" i="5" s="1"/>
  <c r="L481" i="5"/>
  <c r="L480" i="5"/>
  <c r="L479" i="5"/>
  <c r="N479" i="5" s="1"/>
  <c r="L478" i="5"/>
  <c r="N478" i="5" s="1"/>
  <c r="L477" i="5"/>
  <c r="L476" i="5"/>
  <c r="L475" i="5"/>
  <c r="N475" i="5" s="1"/>
  <c r="L474" i="5"/>
  <c r="N474" i="5" s="1"/>
  <c r="L473" i="5"/>
  <c r="L472" i="5"/>
  <c r="L471" i="5"/>
  <c r="N471" i="5" s="1"/>
  <c r="L470" i="5"/>
  <c r="N470" i="5" s="1"/>
  <c r="L469" i="5"/>
  <c r="L468" i="5"/>
  <c r="L467" i="5"/>
  <c r="N467" i="5" s="1"/>
  <c r="L466" i="5"/>
  <c r="N466" i="5" s="1"/>
  <c r="L465" i="5"/>
  <c r="L464" i="5"/>
  <c r="L463" i="5"/>
  <c r="N463" i="5" s="1"/>
  <c r="L462" i="5"/>
  <c r="N462" i="5" s="1"/>
  <c r="L461" i="5"/>
  <c r="L460" i="5"/>
  <c r="L459" i="5"/>
  <c r="N459" i="5" s="1"/>
  <c r="L458" i="5"/>
  <c r="N458" i="5" s="1"/>
  <c r="L457" i="5"/>
  <c r="L456" i="5"/>
  <c r="L455" i="5"/>
  <c r="N455" i="5" s="1"/>
  <c r="L454" i="5"/>
  <c r="N454" i="5" s="1"/>
  <c r="L453" i="5"/>
  <c r="L452" i="5"/>
  <c r="L451" i="5"/>
  <c r="N451" i="5" s="1"/>
  <c r="L450" i="5"/>
  <c r="N450" i="5" s="1"/>
  <c r="L449" i="5"/>
  <c r="L448" i="5"/>
  <c r="L447" i="5"/>
  <c r="N447" i="5" s="1"/>
  <c r="L446" i="5"/>
  <c r="N446" i="5" s="1"/>
  <c r="L445" i="5"/>
  <c r="L444" i="5"/>
  <c r="L443" i="5"/>
  <c r="N443" i="5" s="1"/>
  <c r="L442" i="5"/>
  <c r="N442" i="5" s="1"/>
  <c r="L441" i="5"/>
  <c r="L440" i="5"/>
  <c r="L439" i="5"/>
  <c r="N439" i="5" s="1"/>
  <c r="L438" i="5"/>
  <c r="N438" i="5" s="1"/>
  <c r="L437" i="5"/>
  <c r="L436" i="5"/>
  <c r="L435" i="5"/>
  <c r="N435" i="5" s="1"/>
  <c r="L434" i="5"/>
  <c r="N434" i="5" s="1"/>
  <c r="L433" i="5"/>
  <c r="L432" i="5"/>
  <c r="L431" i="5"/>
  <c r="N431" i="5" s="1"/>
  <c r="L430" i="5"/>
  <c r="N430" i="5" s="1"/>
  <c r="L429" i="5"/>
  <c r="L428" i="5"/>
  <c r="L427" i="5"/>
  <c r="N427" i="5" s="1"/>
  <c r="L426" i="5"/>
  <c r="N426" i="5" s="1"/>
  <c r="L425" i="5"/>
  <c r="L424" i="5"/>
  <c r="L423" i="5"/>
  <c r="N423" i="5" s="1"/>
  <c r="L422" i="5"/>
  <c r="N422" i="5" s="1"/>
  <c r="L421" i="5"/>
  <c r="L420" i="5"/>
  <c r="L419" i="5"/>
  <c r="N419" i="5" s="1"/>
  <c r="L418" i="5"/>
  <c r="N418" i="5" s="1"/>
  <c r="L417" i="5"/>
  <c r="L416" i="5"/>
  <c r="L415" i="5"/>
  <c r="N415" i="5" s="1"/>
  <c r="L414" i="5"/>
  <c r="N414" i="5" s="1"/>
  <c r="L413" i="5"/>
  <c r="L412" i="5"/>
  <c r="L411" i="5"/>
  <c r="N411" i="5" s="1"/>
  <c r="L410" i="5"/>
  <c r="N410" i="5" s="1"/>
  <c r="L409" i="5"/>
  <c r="L408" i="5"/>
  <c r="L407" i="5"/>
  <c r="N407" i="5" s="1"/>
  <c r="L406" i="5"/>
  <c r="N406" i="5" s="1"/>
  <c r="L405" i="5"/>
  <c r="L404" i="5"/>
  <c r="L403" i="5"/>
  <c r="N403" i="5" s="1"/>
  <c r="L402" i="5"/>
  <c r="N402" i="5" s="1"/>
  <c r="L401" i="5"/>
  <c r="L400" i="5"/>
  <c r="L399" i="5"/>
  <c r="N399" i="5" s="1"/>
  <c r="L398" i="5"/>
  <c r="N398" i="5" s="1"/>
  <c r="L397" i="5"/>
  <c r="L396" i="5"/>
  <c r="L395" i="5"/>
  <c r="N395" i="5" s="1"/>
  <c r="L394" i="5"/>
  <c r="N394" i="5" s="1"/>
  <c r="L393" i="5"/>
  <c r="L392" i="5"/>
  <c r="L391" i="5"/>
  <c r="N391" i="5" s="1"/>
  <c r="L390" i="5"/>
  <c r="N390" i="5" s="1"/>
  <c r="L389" i="5"/>
  <c r="L388" i="5"/>
  <c r="L387" i="5"/>
  <c r="N387" i="5" s="1"/>
  <c r="L386" i="5"/>
  <c r="N386" i="5" s="1"/>
  <c r="L385" i="5"/>
  <c r="L384" i="5"/>
  <c r="L383" i="5"/>
  <c r="N383" i="5" s="1"/>
  <c r="L382" i="5"/>
  <c r="N382" i="5" s="1"/>
  <c r="L381" i="5"/>
  <c r="L380" i="5"/>
  <c r="L379" i="5"/>
  <c r="N379" i="5" s="1"/>
  <c r="L378" i="5"/>
  <c r="N378" i="5" s="1"/>
  <c r="L377" i="5"/>
  <c r="L376" i="5"/>
  <c r="L375" i="5"/>
  <c r="N375" i="5" s="1"/>
  <c r="L374" i="5"/>
  <c r="N374" i="5" s="1"/>
  <c r="L373" i="5"/>
  <c r="N373" i="5" s="1"/>
  <c r="L372" i="5"/>
  <c r="L371" i="5"/>
  <c r="N371" i="5" s="1"/>
  <c r="L370" i="5"/>
  <c r="N370" i="5" s="1"/>
  <c r="L369" i="5"/>
  <c r="L368" i="5"/>
  <c r="L367" i="5"/>
  <c r="N367" i="5" s="1"/>
  <c r="L366" i="5"/>
  <c r="N366" i="5" s="1"/>
  <c r="L365" i="5"/>
  <c r="L364" i="5"/>
  <c r="L363" i="5"/>
  <c r="N363" i="5" s="1"/>
  <c r="L362" i="5"/>
  <c r="N362" i="5" s="1"/>
  <c r="L361" i="5"/>
  <c r="L360" i="5"/>
  <c r="L359" i="5"/>
  <c r="N359" i="5" s="1"/>
  <c r="L358" i="5"/>
  <c r="N358" i="5" s="1"/>
  <c r="L357" i="5"/>
  <c r="L356" i="5"/>
  <c r="L355" i="5"/>
  <c r="N355" i="5" s="1"/>
  <c r="L354" i="5"/>
  <c r="N354" i="5" s="1"/>
  <c r="L353" i="5"/>
  <c r="L352" i="5"/>
  <c r="L351" i="5"/>
  <c r="N351" i="5" s="1"/>
  <c r="L350" i="5"/>
  <c r="N350" i="5" s="1"/>
  <c r="L349" i="5"/>
  <c r="L348" i="5"/>
  <c r="L347" i="5"/>
  <c r="N347" i="5" s="1"/>
  <c r="L346" i="5"/>
  <c r="N346" i="5" s="1"/>
  <c r="L345" i="5"/>
  <c r="L344" i="5"/>
  <c r="L343" i="5"/>
  <c r="N343" i="5" s="1"/>
  <c r="L342" i="5"/>
  <c r="N342" i="5" s="1"/>
  <c r="L341" i="5"/>
  <c r="L340" i="5"/>
  <c r="L339" i="5"/>
  <c r="N339" i="5" s="1"/>
  <c r="L338" i="5"/>
  <c r="N338" i="5" s="1"/>
  <c r="L337" i="5"/>
  <c r="L336" i="5"/>
  <c r="L335" i="5"/>
  <c r="N335" i="5" s="1"/>
  <c r="L334" i="5"/>
  <c r="N334" i="5" s="1"/>
  <c r="L333" i="5"/>
  <c r="L332" i="5"/>
  <c r="L331" i="5"/>
  <c r="N331" i="5" s="1"/>
  <c r="L330" i="5"/>
  <c r="N330" i="5" s="1"/>
  <c r="L329" i="5"/>
  <c r="L328" i="5"/>
  <c r="L327" i="5"/>
  <c r="N327" i="5" s="1"/>
  <c r="L326" i="5"/>
  <c r="N326" i="5" s="1"/>
  <c r="L325" i="5"/>
  <c r="N325" i="5" s="1"/>
  <c r="L324" i="5"/>
  <c r="L323" i="5"/>
  <c r="N323" i="5" s="1"/>
  <c r="L322" i="5"/>
  <c r="N322" i="5" s="1"/>
  <c r="L321" i="5"/>
  <c r="L320" i="5"/>
  <c r="L319" i="5"/>
  <c r="N319" i="5" s="1"/>
  <c r="L318" i="5"/>
  <c r="N318" i="5" s="1"/>
  <c r="L317" i="5"/>
  <c r="L316" i="5"/>
  <c r="L315" i="5"/>
  <c r="N315" i="5" s="1"/>
  <c r="L314" i="5"/>
  <c r="N314" i="5" s="1"/>
  <c r="L313" i="5"/>
  <c r="L312" i="5"/>
  <c r="L311" i="5"/>
  <c r="N311" i="5" s="1"/>
  <c r="L310" i="5"/>
  <c r="N310" i="5" s="1"/>
  <c r="L309" i="5"/>
  <c r="L308" i="5"/>
  <c r="L307" i="5"/>
  <c r="N307" i="5" s="1"/>
  <c r="L306" i="5"/>
  <c r="N306" i="5" s="1"/>
  <c r="L305" i="5"/>
  <c r="L304" i="5"/>
  <c r="L303" i="5"/>
  <c r="N303" i="5" s="1"/>
  <c r="L302" i="5"/>
  <c r="N302" i="5" s="1"/>
  <c r="L301" i="5"/>
  <c r="L300" i="5"/>
  <c r="L299" i="5"/>
  <c r="N299" i="5" s="1"/>
  <c r="L298" i="5"/>
  <c r="N298" i="5" s="1"/>
  <c r="L297" i="5"/>
  <c r="L296" i="5"/>
  <c r="L295" i="5"/>
  <c r="N295" i="5" s="1"/>
  <c r="L294" i="5"/>
  <c r="N294" i="5" s="1"/>
  <c r="L293" i="5"/>
  <c r="L292" i="5"/>
  <c r="L291" i="5"/>
  <c r="N291" i="5" s="1"/>
  <c r="L290" i="5"/>
  <c r="N290" i="5" s="1"/>
  <c r="L289" i="5"/>
  <c r="L288" i="5"/>
  <c r="L287" i="5"/>
  <c r="N287" i="5" s="1"/>
  <c r="L286" i="5"/>
  <c r="N286" i="5" s="1"/>
  <c r="L285" i="5"/>
  <c r="L284" i="5"/>
  <c r="L283" i="5"/>
  <c r="N283" i="5" s="1"/>
  <c r="L282" i="5"/>
  <c r="N282" i="5" s="1"/>
  <c r="L281" i="5"/>
  <c r="L280" i="5"/>
  <c r="L279" i="5"/>
  <c r="N279" i="5" s="1"/>
  <c r="L278" i="5"/>
  <c r="N278" i="5" s="1"/>
  <c r="L277" i="5"/>
  <c r="L276" i="5"/>
  <c r="L275" i="5"/>
  <c r="N275" i="5" s="1"/>
  <c r="L274" i="5"/>
  <c r="N274" i="5" s="1"/>
  <c r="L273" i="5"/>
  <c r="L272" i="5"/>
  <c r="L271" i="5"/>
  <c r="N271" i="5" s="1"/>
  <c r="L270" i="5"/>
  <c r="N270" i="5" s="1"/>
  <c r="L269" i="5"/>
  <c r="N269" i="5" s="1"/>
  <c r="L268" i="5"/>
  <c r="L267" i="5"/>
  <c r="N267" i="5" s="1"/>
  <c r="L266" i="5"/>
  <c r="N266" i="5" s="1"/>
  <c r="L265" i="5"/>
  <c r="L264" i="5"/>
  <c r="L263" i="5"/>
  <c r="N263" i="5" s="1"/>
  <c r="L262" i="5"/>
  <c r="N262" i="5" s="1"/>
  <c r="L261" i="5"/>
  <c r="L260" i="5"/>
  <c r="L259" i="5"/>
  <c r="N259" i="5" s="1"/>
  <c r="L258" i="5"/>
  <c r="N258" i="5" s="1"/>
  <c r="L257" i="5"/>
  <c r="L256" i="5"/>
  <c r="L255" i="5"/>
  <c r="N255" i="5" s="1"/>
  <c r="L254" i="5"/>
  <c r="N254" i="5" s="1"/>
  <c r="L253" i="5"/>
  <c r="L252" i="5"/>
  <c r="L251" i="5"/>
  <c r="N251" i="5" s="1"/>
  <c r="L250" i="5"/>
  <c r="N250" i="5" s="1"/>
  <c r="L249" i="5"/>
  <c r="L248" i="5"/>
  <c r="L247" i="5"/>
  <c r="N247" i="5" s="1"/>
  <c r="L246" i="5"/>
  <c r="N246" i="5" s="1"/>
  <c r="L245" i="5"/>
  <c r="L244" i="5"/>
  <c r="L243" i="5"/>
  <c r="N243" i="5" s="1"/>
  <c r="L242" i="5"/>
  <c r="N242" i="5" s="1"/>
  <c r="L241" i="5"/>
  <c r="L240" i="5"/>
  <c r="L239" i="5"/>
  <c r="N239" i="5" s="1"/>
  <c r="L238" i="5"/>
  <c r="N238" i="5" s="1"/>
  <c r="L237" i="5"/>
  <c r="L236" i="5"/>
  <c r="L235" i="5"/>
  <c r="N235" i="5" s="1"/>
  <c r="L234" i="5"/>
  <c r="N234" i="5" s="1"/>
  <c r="L233" i="5"/>
  <c r="L232" i="5"/>
  <c r="L231" i="5"/>
  <c r="N231" i="5" s="1"/>
  <c r="L230" i="5"/>
  <c r="N230" i="5" s="1"/>
  <c r="L229" i="5"/>
  <c r="L228" i="5"/>
  <c r="L227" i="5"/>
  <c r="N227" i="5" s="1"/>
  <c r="L226" i="5"/>
  <c r="N226" i="5" s="1"/>
  <c r="L225" i="5"/>
  <c r="L224" i="5"/>
  <c r="L223" i="5"/>
  <c r="N223" i="5" s="1"/>
  <c r="L222" i="5"/>
  <c r="N222" i="5" s="1"/>
  <c r="L221" i="5"/>
  <c r="L220" i="5"/>
  <c r="L219" i="5"/>
  <c r="N219" i="5" s="1"/>
  <c r="L218" i="5"/>
  <c r="N218" i="5" s="1"/>
  <c r="L217" i="5"/>
  <c r="L216" i="5"/>
  <c r="L215" i="5"/>
  <c r="N215" i="5" s="1"/>
  <c r="L214" i="5"/>
  <c r="N214" i="5" s="1"/>
  <c r="L213" i="5"/>
  <c r="L212" i="5"/>
  <c r="L211" i="5"/>
  <c r="N211" i="5" s="1"/>
  <c r="L210" i="5"/>
  <c r="N210" i="5" s="1"/>
  <c r="L209" i="5"/>
  <c r="L208" i="5"/>
  <c r="L207" i="5"/>
  <c r="N207" i="5" s="1"/>
  <c r="L206" i="5"/>
  <c r="N206" i="5" s="1"/>
  <c r="L205" i="5"/>
  <c r="L204" i="5"/>
  <c r="L203" i="5"/>
  <c r="N203" i="5" s="1"/>
  <c r="L202" i="5"/>
  <c r="N202" i="5" s="1"/>
  <c r="L201" i="5"/>
  <c r="L200" i="5"/>
  <c r="L199" i="5"/>
  <c r="N199" i="5" s="1"/>
  <c r="L198" i="5"/>
  <c r="N198" i="5" s="1"/>
  <c r="L197" i="5"/>
  <c r="L196" i="5"/>
  <c r="L195" i="5"/>
  <c r="N195" i="5" s="1"/>
  <c r="L194" i="5"/>
  <c r="N194" i="5" s="1"/>
  <c r="L193" i="5"/>
  <c r="L192" i="5"/>
  <c r="L191" i="5"/>
  <c r="N191" i="5" s="1"/>
  <c r="L190" i="5"/>
  <c r="N190" i="5" s="1"/>
  <c r="L189" i="5"/>
  <c r="L188" i="5"/>
  <c r="L187" i="5"/>
  <c r="N187" i="5" s="1"/>
  <c r="L186" i="5"/>
  <c r="N186" i="5" s="1"/>
  <c r="L185" i="5"/>
  <c r="L184" i="5"/>
  <c r="L183" i="5"/>
  <c r="N183" i="5" s="1"/>
  <c r="L182" i="5"/>
  <c r="N182" i="5" s="1"/>
  <c r="L181" i="5"/>
  <c r="L180" i="5"/>
  <c r="L179" i="5"/>
  <c r="N179" i="5" s="1"/>
  <c r="L178" i="5"/>
  <c r="N178" i="5" s="1"/>
  <c r="L177" i="5"/>
  <c r="L176" i="5"/>
  <c r="L175" i="5"/>
  <c r="N175" i="5" s="1"/>
  <c r="L174" i="5"/>
  <c r="N174" i="5" s="1"/>
  <c r="L173" i="5"/>
  <c r="L172" i="5"/>
  <c r="L171" i="5"/>
  <c r="N171" i="5" s="1"/>
  <c r="L170" i="5"/>
  <c r="N170" i="5" s="1"/>
  <c r="L169" i="5"/>
  <c r="L168" i="5"/>
  <c r="L167" i="5"/>
  <c r="N167" i="5" s="1"/>
  <c r="L166" i="5"/>
  <c r="N166" i="5" s="1"/>
  <c r="L165" i="5"/>
  <c r="L164" i="5"/>
  <c r="L163" i="5"/>
  <c r="N163" i="5" s="1"/>
  <c r="L162" i="5"/>
  <c r="N162" i="5" s="1"/>
  <c r="L161" i="5"/>
  <c r="L160" i="5"/>
  <c r="L159" i="5"/>
  <c r="N159" i="5" s="1"/>
  <c r="L158" i="5"/>
  <c r="N158" i="5" s="1"/>
  <c r="L157" i="5"/>
  <c r="L156" i="5"/>
  <c r="L155" i="5"/>
  <c r="N155" i="5" s="1"/>
  <c r="L154" i="5"/>
  <c r="N154" i="5" s="1"/>
  <c r="L153" i="5"/>
  <c r="L152" i="5"/>
  <c r="L151" i="5"/>
  <c r="N151" i="5" s="1"/>
  <c r="L150" i="5"/>
  <c r="N150" i="5" s="1"/>
  <c r="L149" i="5"/>
  <c r="L148" i="5"/>
  <c r="L147" i="5"/>
  <c r="N147" i="5" s="1"/>
  <c r="L146" i="5"/>
  <c r="N146" i="5" s="1"/>
  <c r="L145" i="5"/>
  <c r="L144" i="5"/>
  <c r="L143" i="5"/>
  <c r="N143" i="5" s="1"/>
  <c r="L142" i="5"/>
  <c r="N142" i="5" s="1"/>
  <c r="L141" i="5"/>
  <c r="L140" i="5"/>
  <c r="L139" i="5"/>
  <c r="N139" i="5" s="1"/>
  <c r="L138" i="5"/>
  <c r="N138" i="5" s="1"/>
  <c r="L137" i="5"/>
  <c r="L136" i="5"/>
  <c r="L135" i="5"/>
  <c r="N135" i="5" s="1"/>
  <c r="L134" i="5"/>
  <c r="N134" i="5" s="1"/>
  <c r="L133" i="5"/>
  <c r="L132" i="5"/>
  <c r="L131" i="5"/>
  <c r="N131" i="5" s="1"/>
  <c r="L130" i="5"/>
  <c r="N130" i="5" s="1"/>
  <c r="L129" i="5"/>
  <c r="L128" i="5"/>
  <c r="L127" i="5"/>
  <c r="N127" i="5" s="1"/>
  <c r="L126" i="5"/>
  <c r="N126" i="5" s="1"/>
  <c r="L125" i="5"/>
  <c r="L124" i="5"/>
  <c r="L123" i="5"/>
  <c r="N123" i="5" s="1"/>
  <c r="L122" i="5"/>
  <c r="N122" i="5" s="1"/>
  <c r="L121" i="5"/>
  <c r="L120" i="5"/>
  <c r="L119" i="5"/>
  <c r="N119" i="5" s="1"/>
  <c r="L118" i="5"/>
  <c r="N118" i="5" s="1"/>
  <c r="L117" i="5"/>
  <c r="L116" i="5"/>
  <c r="L115" i="5"/>
  <c r="N115" i="5" s="1"/>
  <c r="L114" i="5"/>
  <c r="N114" i="5" s="1"/>
  <c r="L113" i="5"/>
  <c r="L112" i="5"/>
  <c r="L111" i="5"/>
  <c r="N111" i="5" s="1"/>
  <c r="L110" i="5"/>
  <c r="N110" i="5" s="1"/>
  <c r="L109" i="5"/>
  <c r="L108" i="5"/>
  <c r="L107" i="5"/>
  <c r="N107" i="5" s="1"/>
  <c r="L106" i="5"/>
  <c r="N106" i="5" s="1"/>
  <c r="L105" i="5"/>
  <c r="L104" i="5"/>
  <c r="L103" i="5"/>
  <c r="N103" i="5" s="1"/>
  <c r="L102" i="5"/>
  <c r="N102" i="5" s="1"/>
  <c r="L101" i="5"/>
  <c r="L100" i="5"/>
  <c r="L99" i="5"/>
  <c r="N99" i="5" s="1"/>
  <c r="L98" i="5"/>
  <c r="N98" i="5" s="1"/>
  <c r="L97" i="5"/>
  <c r="L96" i="5"/>
  <c r="L95" i="5"/>
  <c r="N95" i="5" s="1"/>
  <c r="L94" i="5"/>
  <c r="N94" i="5" s="1"/>
  <c r="L93" i="5"/>
  <c r="L92" i="5"/>
  <c r="L91" i="5"/>
  <c r="N91" i="5" s="1"/>
  <c r="L90" i="5"/>
  <c r="N90" i="5" s="1"/>
  <c r="L89" i="5"/>
  <c r="L88" i="5"/>
  <c r="L87" i="5"/>
  <c r="N87" i="5" s="1"/>
  <c r="L86" i="5"/>
  <c r="N86" i="5" s="1"/>
  <c r="L85" i="5"/>
  <c r="L84" i="5"/>
  <c r="L83" i="5"/>
  <c r="N83" i="5" s="1"/>
  <c r="L82" i="5"/>
  <c r="N82" i="5" s="1"/>
  <c r="L81" i="5"/>
  <c r="L80" i="5"/>
  <c r="L79" i="5"/>
  <c r="N79" i="5" s="1"/>
  <c r="L78" i="5"/>
  <c r="N78" i="5" s="1"/>
  <c r="L77" i="5"/>
  <c r="L76" i="5"/>
  <c r="L75" i="5"/>
  <c r="N75" i="5" s="1"/>
  <c r="L74" i="5"/>
  <c r="N74" i="5" s="1"/>
  <c r="L73" i="5"/>
  <c r="N73" i="5" s="1"/>
  <c r="L72" i="5"/>
  <c r="L71" i="5"/>
  <c r="N71" i="5" s="1"/>
  <c r="L70" i="5"/>
  <c r="N70" i="5" s="1"/>
  <c r="L69" i="5"/>
  <c r="L68" i="5"/>
  <c r="L67" i="5"/>
  <c r="N67" i="5" s="1"/>
  <c r="L66" i="5"/>
  <c r="L65" i="5"/>
  <c r="L64" i="5"/>
  <c r="L63" i="5"/>
  <c r="N63" i="5" s="1"/>
  <c r="L62" i="5"/>
  <c r="L61" i="5"/>
  <c r="L60" i="5"/>
  <c r="L59" i="5"/>
  <c r="N59" i="5" s="1"/>
  <c r="L58" i="5"/>
  <c r="L57" i="5"/>
  <c r="L56" i="5"/>
  <c r="L55" i="5"/>
  <c r="N55" i="5" s="1"/>
  <c r="L54" i="5"/>
  <c r="L53" i="5"/>
  <c r="L52" i="5"/>
  <c r="L51" i="5"/>
  <c r="N51" i="5" s="1"/>
  <c r="L50" i="5"/>
  <c r="L49" i="5"/>
  <c r="L48" i="5"/>
  <c r="L47" i="5"/>
  <c r="N47" i="5" s="1"/>
  <c r="L46" i="5"/>
  <c r="L45" i="5"/>
  <c r="L44" i="5"/>
  <c r="L43" i="5"/>
  <c r="N43" i="5" s="1"/>
  <c r="L42" i="5"/>
  <c r="L41" i="5"/>
  <c r="L40" i="5"/>
  <c r="L39" i="5"/>
  <c r="N39" i="5" s="1"/>
  <c r="L38" i="5"/>
  <c r="L37" i="5"/>
  <c r="L36" i="5"/>
  <c r="L35" i="5"/>
  <c r="N35" i="5" s="1"/>
  <c r="L34" i="5"/>
  <c r="L33" i="5"/>
  <c r="L32" i="5"/>
  <c r="L31" i="5"/>
  <c r="N31" i="5" s="1"/>
  <c r="L30" i="5"/>
  <c r="L29" i="5"/>
  <c r="L28" i="5"/>
  <c r="L27" i="5"/>
  <c r="N27" i="5" s="1"/>
  <c r="L26" i="5"/>
  <c r="L25" i="5"/>
  <c r="L24" i="5"/>
  <c r="L23" i="5"/>
  <c r="N23" i="5" s="1"/>
  <c r="L22" i="5"/>
  <c r="L21" i="5"/>
  <c r="L20" i="5"/>
  <c r="L19" i="5"/>
  <c r="N19" i="5" s="1"/>
  <c r="L18" i="5"/>
  <c r="L17" i="5"/>
  <c r="L16" i="5"/>
  <c r="L15" i="5"/>
  <c r="N317" i="5" l="1"/>
  <c r="N345" i="5"/>
  <c r="N393" i="5"/>
  <c r="S15" i="5"/>
  <c r="V15" i="5" s="1"/>
  <c r="S19" i="5"/>
  <c r="S31" i="5"/>
  <c r="S35" i="5"/>
  <c r="S47" i="5"/>
  <c r="V47" i="5" s="1"/>
  <c r="S51" i="5"/>
  <c r="S63" i="5"/>
  <c r="S67" i="5"/>
  <c r="S79" i="5"/>
  <c r="S87" i="5"/>
  <c r="S95" i="5"/>
  <c r="S103" i="5"/>
  <c r="S111" i="5"/>
  <c r="S119" i="5"/>
  <c r="S127" i="5"/>
  <c r="S135" i="5"/>
  <c r="S143" i="5"/>
  <c r="S151" i="5"/>
  <c r="S159" i="5"/>
  <c r="S167" i="5"/>
  <c r="S179" i="5"/>
  <c r="S199" i="5"/>
  <c r="S211" i="5"/>
  <c r="S231" i="5"/>
  <c r="S243" i="5"/>
  <c r="S263" i="5"/>
  <c r="S275" i="5"/>
  <c r="S295" i="5"/>
  <c r="S307" i="5"/>
  <c r="S327" i="5"/>
  <c r="S339" i="5"/>
  <c r="S359" i="5"/>
  <c r="S371" i="5"/>
  <c r="S391" i="5"/>
  <c r="S403" i="5"/>
  <c r="S423" i="5"/>
  <c r="S435" i="5"/>
  <c r="S455" i="5"/>
  <c r="S467" i="5"/>
  <c r="S487" i="5"/>
  <c r="S499" i="5"/>
  <c r="V7" i="5"/>
  <c r="V11" i="5"/>
  <c r="V19" i="5"/>
  <c r="V23" i="5"/>
  <c r="V27" i="5"/>
  <c r="V31" i="5"/>
  <c r="V35" i="5"/>
  <c r="V39" i="5"/>
  <c r="V43" i="5"/>
  <c r="V51" i="5"/>
  <c r="V55" i="5"/>
  <c r="N7" i="5"/>
  <c r="N11" i="5"/>
  <c r="N4" i="5"/>
  <c r="S4" i="5"/>
  <c r="S20" i="5"/>
  <c r="V20" i="5" s="1"/>
  <c r="S36" i="5"/>
  <c r="V36" i="5" s="1"/>
  <c r="S52" i="5"/>
  <c r="V52" i="5" s="1"/>
  <c r="S68" i="5"/>
  <c r="S168" i="5"/>
  <c r="V168" i="5" s="1"/>
  <c r="S200" i="5"/>
  <c r="V200" i="5" s="1"/>
  <c r="S232" i="5"/>
  <c r="V232" i="5" s="1"/>
  <c r="S264" i="5"/>
  <c r="S296" i="5"/>
  <c r="S328" i="5"/>
  <c r="S360" i="5"/>
  <c r="S392" i="5"/>
  <c r="S424" i="5"/>
  <c r="S456" i="5"/>
  <c r="S488" i="5"/>
  <c r="V4" i="5"/>
  <c r="V8" i="5"/>
  <c r="V12" i="5"/>
  <c r="V16" i="5"/>
  <c r="V24" i="5"/>
  <c r="V28" i="5"/>
  <c r="V32" i="5"/>
  <c r="V40" i="5"/>
  <c r="V44" i="5"/>
  <c r="V48" i="5"/>
  <c r="V56" i="5"/>
  <c r="V60" i="5"/>
  <c r="V64" i="5"/>
  <c r="V68" i="5"/>
  <c r="V72" i="5"/>
  <c r="V76" i="5"/>
  <c r="V172" i="5"/>
  <c r="V184" i="5"/>
  <c r="V188" i="5"/>
  <c r="V204" i="5"/>
  <c r="V216" i="5"/>
  <c r="V220" i="5"/>
  <c r="V236" i="5"/>
  <c r="V248" i="5"/>
  <c r="V252" i="5"/>
  <c r="V264" i="5"/>
  <c r="V268" i="5"/>
  <c r="V280" i="5"/>
  <c r="V284" i="5"/>
  <c r="N68" i="5"/>
  <c r="N92" i="5"/>
  <c r="N100" i="5"/>
  <c r="N128" i="5"/>
  <c r="N156" i="5"/>
  <c r="V169" i="5"/>
  <c r="V173" i="5"/>
  <c r="V177" i="5"/>
  <c r="V185" i="5"/>
  <c r="V189" i="5"/>
  <c r="V193" i="5"/>
  <c r="S22" i="5"/>
  <c r="V22" i="5" s="1"/>
  <c r="S54" i="5"/>
  <c r="S82" i="5"/>
  <c r="S90" i="5"/>
  <c r="S98" i="5"/>
  <c r="S106" i="5"/>
  <c r="S114" i="5"/>
  <c r="S122" i="5"/>
  <c r="S130" i="5"/>
  <c r="S138" i="5"/>
  <c r="S146" i="5"/>
  <c r="S154" i="5"/>
  <c r="S162" i="5"/>
  <c r="V6" i="5"/>
  <c r="V38" i="5"/>
  <c r="V54" i="5"/>
  <c r="V70" i="5"/>
  <c r="V82" i="5"/>
  <c r="V90" i="5"/>
  <c r="V98" i="5"/>
  <c r="V106" i="5"/>
  <c r="V114" i="5"/>
  <c r="V425" i="5"/>
  <c r="V429" i="5"/>
  <c r="V433" i="5"/>
  <c r="V441" i="5"/>
  <c r="V445" i="5"/>
  <c r="V449" i="5"/>
  <c r="V457" i="5"/>
  <c r="V461" i="5"/>
  <c r="V465" i="5"/>
  <c r="V473" i="5"/>
  <c r="V477" i="5"/>
  <c r="V481" i="5"/>
  <c r="V489" i="5"/>
  <c r="V493" i="5"/>
  <c r="V497" i="5"/>
  <c r="V201" i="5"/>
  <c r="V205" i="5"/>
  <c r="V209" i="5"/>
  <c r="V217" i="5"/>
  <c r="V221" i="5"/>
  <c r="V225" i="5"/>
  <c r="V233" i="5"/>
  <c r="V237" i="5"/>
  <c r="V241" i="5"/>
  <c r="V249" i="5"/>
  <c r="V253" i="5"/>
  <c r="V257" i="5"/>
  <c r="V265" i="5"/>
  <c r="V269" i="5"/>
  <c r="V273" i="5"/>
  <c r="V281" i="5"/>
  <c r="V285" i="5"/>
  <c r="V301" i="5"/>
  <c r="V317" i="5"/>
  <c r="V333" i="5"/>
  <c r="V349" i="5"/>
  <c r="V365" i="5"/>
  <c r="V381" i="5"/>
  <c r="V397" i="5"/>
  <c r="V413" i="5"/>
  <c r="V291" i="5"/>
  <c r="V295" i="5"/>
  <c r="V307" i="5"/>
  <c r="V311" i="5"/>
  <c r="V323" i="5"/>
  <c r="V327" i="5"/>
  <c r="V339" i="5"/>
  <c r="V343" i="5"/>
  <c r="V355" i="5"/>
  <c r="V359" i="5"/>
  <c r="V371" i="5"/>
  <c r="V375" i="5"/>
  <c r="V387" i="5"/>
  <c r="V391" i="5"/>
  <c r="V403" i="5"/>
  <c r="V407" i="5"/>
  <c r="V419" i="5"/>
  <c r="V423" i="5"/>
  <c r="V435" i="5"/>
  <c r="V439" i="5"/>
  <c r="V451" i="5"/>
  <c r="V455" i="5"/>
  <c r="V467" i="5"/>
  <c r="V471" i="5"/>
  <c r="V483" i="5"/>
  <c r="V487" i="5"/>
  <c r="V499" i="5"/>
  <c r="V118" i="5"/>
  <c r="V122" i="5"/>
  <c r="V130" i="5"/>
  <c r="V134" i="5"/>
  <c r="V138" i="5"/>
  <c r="V146" i="5"/>
  <c r="V150" i="5"/>
  <c r="V154" i="5"/>
  <c r="V162" i="5"/>
  <c r="V166" i="5"/>
  <c r="V174" i="5"/>
  <c r="V182" i="5"/>
  <c r="V190" i="5"/>
  <c r="V198" i="5"/>
  <c r="V206" i="5"/>
  <c r="V214" i="5"/>
  <c r="V222" i="5"/>
  <c r="V230" i="5"/>
  <c r="V238" i="5"/>
  <c r="V246" i="5"/>
  <c r="V254" i="5"/>
  <c r="V262" i="5"/>
  <c r="V270" i="5"/>
  <c r="V278" i="5"/>
  <c r="V286" i="5"/>
  <c r="V302" i="5"/>
  <c r="V318" i="5"/>
  <c r="V334" i="5"/>
  <c r="V350" i="5"/>
  <c r="V366" i="5"/>
  <c r="V382" i="5"/>
  <c r="V398" i="5"/>
  <c r="V414" i="5"/>
  <c r="V296" i="5"/>
  <c r="V300" i="5"/>
  <c r="V312" i="5"/>
  <c r="V316" i="5"/>
  <c r="V328" i="5"/>
  <c r="V332" i="5"/>
  <c r="V344" i="5"/>
  <c r="V348" i="5"/>
  <c r="V360" i="5"/>
  <c r="V364" i="5"/>
  <c r="V376" i="5"/>
  <c r="V380" i="5"/>
  <c r="V392" i="5"/>
  <c r="V396" i="5"/>
  <c r="V408" i="5"/>
  <c r="V412" i="5"/>
  <c r="V424" i="5"/>
  <c r="V428" i="5"/>
  <c r="V440" i="5"/>
  <c r="V444" i="5"/>
  <c r="V456" i="5"/>
  <c r="V460" i="5"/>
  <c r="V472" i="5"/>
  <c r="V476" i="5"/>
  <c r="V488" i="5"/>
  <c r="V492" i="5"/>
  <c r="V59" i="5"/>
  <c r="V63" i="5"/>
  <c r="V67" i="5"/>
  <c r="V71" i="5"/>
  <c r="V75" i="5"/>
  <c r="V79" i="5"/>
  <c r="V83" i="5"/>
  <c r="V87" i="5"/>
  <c r="V91" i="5"/>
  <c r="V95" i="5"/>
  <c r="V99" i="5"/>
  <c r="V103" i="5"/>
  <c r="V107" i="5"/>
  <c r="V111" i="5"/>
  <c r="V115" i="5"/>
  <c r="V119" i="5"/>
  <c r="V123" i="5"/>
  <c r="V127" i="5"/>
  <c r="V131" i="5"/>
  <c r="V135" i="5"/>
  <c r="V139" i="5"/>
  <c r="V143" i="5"/>
  <c r="V147" i="5"/>
  <c r="V151" i="5"/>
  <c r="V155" i="5"/>
  <c r="V159" i="5"/>
  <c r="V163" i="5"/>
  <c r="V167" i="5"/>
  <c r="V179" i="5"/>
  <c r="V183" i="5"/>
  <c r="V195" i="5"/>
  <c r="V199" i="5"/>
  <c r="V211" i="5"/>
  <c r="V215" i="5"/>
  <c r="V227" i="5"/>
  <c r="V231" i="5"/>
  <c r="V243" i="5"/>
  <c r="V247" i="5"/>
  <c r="V259" i="5"/>
  <c r="V263" i="5"/>
  <c r="V275" i="5"/>
  <c r="V279" i="5"/>
  <c r="V289" i="5"/>
  <c r="V297" i="5"/>
  <c r="V305" i="5"/>
  <c r="V313" i="5"/>
  <c r="V321" i="5"/>
  <c r="V329" i="5"/>
  <c r="V337" i="5"/>
  <c r="V345" i="5"/>
  <c r="V353" i="5"/>
  <c r="V361" i="5"/>
  <c r="V369" i="5"/>
  <c r="V377" i="5"/>
  <c r="V385" i="5"/>
  <c r="V393" i="5"/>
  <c r="V401" i="5"/>
  <c r="V409" i="5"/>
  <c r="V417" i="5"/>
  <c r="N72" i="5"/>
  <c r="N80" i="5"/>
  <c r="N88" i="5"/>
  <c r="N112" i="5"/>
  <c r="N124" i="5"/>
  <c r="N144" i="5"/>
  <c r="N160" i="5"/>
  <c r="N76" i="5"/>
  <c r="N84" i="5"/>
  <c r="N96" i="5"/>
  <c r="N108" i="5"/>
  <c r="N116" i="5"/>
  <c r="N132" i="5"/>
  <c r="N140" i="5"/>
  <c r="N148" i="5"/>
  <c r="N169" i="5"/>
  <c r="N189" i="5"/>
  <c r="N197" i="5"/>
  <c r="N6" i="5"/>
  <c r="N10" i="5"/>
  <c r="N14" i="5"/>
  <c r="S5" i="5"/>
  <c r="V5" i="5" s="1"/>
  <c r="S9" i="5"/>
  <c r="V9" i="5" s="1"/>
  <c r="S13" i="5"/>
  <c r="V13" i="5" s="1"/>
  <c r="S17" i="5"/>
  <c r="V17" i="5" s="1"/>
  <c r="S21" i="5"/>
  <c r="V21" i="5" s="1"/>
  <c r="S25" i="5"/>
  <c r="V25" i="5" s="1"/>
  <c r="S29" i="5"/>
  <c r="V29" i="5" s="1"/>
  <c r="S33" i="5"/>
  <c r="V33" i="5" s="1"/>
  <c r="S37" i="5"/>
  <c r="V37" i="5" s="1"/>
  <c r="S41" i="5"/>
  <c r="V41" i="5" s="1"/>
  <c r="S45" i="5"/>
  <c r="V45" i="5" s="1"/>
  <c r="S49" i="5"/>
  <c r="V49" i="5" s="1"/>
  <c r="S53" i="5"/>
  <c r="V53" i="5" s="1"/>
  <c r="S57" i="5"/>
  <c r="V57" i="5" s="1"/>
  <c r="S61" i="5"/>
  <c r="V61" i="5" s="1"/>
  <c r="S65" i="5"/>
  <c r="V65" i="5" s="1"/>
  <c r="S69" i="5"/>
  <c r="V69" i="5" s="1"/>
  <c r="S73" i="5"/>
  <c r="V73" i="5" s="1"/>
  <c r="S77" i="5"/>
  <c r="V77" i="5" s="1"/>
  <c r="S81" i="5"/>
  <c r="V81" i="5" s="1"/>
  <c r="S85" i="5"/>
  <c r="V85" i="5" s="1"/>
  <c r="S89" i="5"/>
  <c r="V89" i="5" s="1"/>
  <c r="S93" i="5"/>
  <c r="V93" i="5" s="1"/>
  <c r="S97" i="5"/>
  <c r="V97" i="5" s="1"/>
  <c r="S101" i="5"/>
  <c r="V101" i="5" s="1"/>
  <c r="S105" i="5"/>
  <c r="V105" i="5" s="1"/>
  <c r="S109" i="5"/>
  <c r="V109" i="5" s="1"/>
  <c r="S113" i="5"/>
  <c r="V113" i="5" s="1"/>
  <c r="S117" i="5"/>
  <c r="V117" i="5" s="1"/>
  <c r="S121" i="5"/>
  <c r="V121" i="5" s="1"/>
  <c r="S125" i="5"/>
  <c r="V125" i="5" s="1"/>
  <c r="S129" i="5"/>
  <c r="V129" i="5" s="1"/>
  <c r="S133" i="5"/>
  <c r="V133" i="5" s="1"/>
  <c r="S137" i="5"/>
  <c r="V137" i="5" s="1"/>
  <c r="S141" i="5"/>
  <c r="V141" i="5" s="1"/>
  <c r="S145" i="5"/>
  <c r="V145" i="5" s="1"/>
  <c r="S149" i="5"/>
  <c r="V149" i="5" s="1"/>
  <c r="S153" i="5"/>
  <c r="V153" i="5" s="1"/>
  <c r="S157" i="5"/>
  <c r="V157" i="5" s="1"/>
  <c r="S161" i="5"/>
  <c r="V161" i="5" s="1"/>
  <c r="S165" i="5"/>
  <c r="V165" i="5" s="1"/>
  <c r="S181" i="5"/>
  <c r="V181" i="5" s="1"/>
  <c r="S197" i="5"/>
  <c r="V197" i="5" s="1"/>
  <c r="S213" i="5"/>
  <c r="V213" i="5" s="1"/>
  <c r="S229" i="5"/>
  <c r="V229" i="5" s="1"/>
  <c r="S245" i="5"/>
  <c r="V245" i="5" s="1"/>
  <c r="S261" i="5"/>
  <c r="V261" i="5" s="1"/>
  <c r="S277" i="5"/>
  <c r="V277" i="5" s="1"/>
  <c r="S293" i="5"/>
  <c r="V293" i="5" s="1"/>
  <c r="S309" i="5"/>
  <c r="V309" i="5" s="1"/>
  <c r="S325" i="5"/>
  <c r="V325" i="5" s="1"/>
  <c r="S341" i="5"/>
  <c r="V341" i="5" s="1"/>
  <c r="S357" i="5"/>
  <c r="V357" i="5" s="1"/>
  <c r="S373" i="5"/>
  <c r="V373" i="5" s="1"/>
  <c r="S389" i="5"/>
  <c r="V389" i="5" s="1"/>
  <c r="S405" i="5"/>
  <c r="V405" i="5" s="1"/>
  <c r="S421" i="5"/>
  <c r="V421" i="5" s="1"/>
  <c r="S437" i="5"/>
  <c r="V437" i="5" s="1"/>
  <c r="S453" i="5"/>
  <c r="V453" i="5" s="1"/>
  <c r="S469" i="5"/>
  <c r="V469" i="5" s="1"/>
  <c r="S485" i="5"/>
  <c r="V485" i="5" s="1"/>
  <c r="S501" i="5"/>
  <c r="V501" i="5" s="1"/>
  <c r="S10" i="5"/>
  <c r="V10" i="5" s="1"/>
  <c r="S14" i="5"/>
  <c r="V14" i="5" s="1"/>
  <c r="S18" i="5"/>
  <c r="V18" i="5" s="1"/>
  <c r="S26" i="5"/>
  <c r="V26" i="5" s="1"/>
  <c r="S30" i="5"/>
  <c r="V30" i="5" s="1"/>
  <c r="S34" i="5"/>
  <c r="V34" i="5" s="1"/>
  <c r="S42" i="5"/>
  <c r="V42" i="5" s="1"/>
  <c r="S46" i="5"/>
  <c r="V46" i="5" s="1"/>
  <c r="S50" i="5"/>
  <c r="V50" i="5" s="1"/>
  <c r="S58" i="5"/>
  <c r="V58" i="5" s="1"/>
  <c r="S62" i="5"/>
  <c r="V62" i="5" s="1"/>
  <c r="S66" i="5"/>
  <c r="V66" i="5" s="1"/>
  <c r="S74" i="5"/>
  <c r="V74" i="5" s="1"/>
  <c r="S78" i="5"/>
  <c r="V78" i="5" s="1"/>
  <c r="S86" i="5"/>
  <c r="V86" i="5" s="1"/>
  <c r="S94" i="5"/>
  <c r="V94" i="5" s="1"/>
  <c r="S102" i="5"/>
  <c r="V102" i="5" s="1"/>
  <c r="S110" i="5"/>
  <c r="V110" i="5" s="1"/>
  <c r="S118" i="5"/>
  <c r="S126" i="5"/>
  <c r="V126" i="5" s="1"/>
  <c r="S134" i="5"/>
  <c r="S142" i="5"/>
  <c r="V142" i="5" s="1"/>
  <c r="S150" i="5"/>
  <c r="S158" i="5"/>
  <c r="V158" i="5" s="1"/>
  <c r="S166" i="5"/>
  <c r="S170" i="5"/>
  <c r="V170" i="5" s="1"/>
  <c r="S174" i="5"/>
  <c r="S178" i="5"/>
  <c r="V178" i="5" s="1"/>
  <c r="S182" i="5"/>
  <c r="S186" i="5"/>
  <c r="V186" i="5" s="1"/>
  <c r="S190" i="5"/>
  <c r="S194" i="5"/>
  <c r="V194" i="5" s="1"/>
  <c r="S198" i="5"/>
  <c r="S202" i="5"/>
  <c r="V202" i="5" s="1"/>
  <c r="S206" i="5"/>
  <c r="S210" i="5"/>
  <c r="V210" i="5" s="1"/>
  <c r="S214" i="5"/>
  <c r="S218" i="5"/>
  <c r="V218" i="5" s="1"/>
  <c r="S222" i="5"/>
  <c r="S226" i="5"/>
  <c r="V226" i="5" s="1"/>
  <c r="S230" i="5"/>
  <c r="S234" i="5"/>
  <c r="V234" i="5" s="1"/>
  <c r="S238" i="5"/>
  <c r="S242" i="5"/>
  <c r="V242" i="5" s="1"/>
  <c r="S246" i="5"/>
  <c r="S250" i="5"/>
  <c r="V250" i="5" s="1"/>
  <c r="S254" i="5"/>
  <c r="S258" i="5"/>
  <c r="V258" i="5" s="1"/>
  <c r="S262" i="5"/>
  <c r="S266" i="5"/>
  <c r="V266" i="5" s="1"/>
  <c r="S270" i="5"/>
  <c r="S274" i="5"/>
  <c r="V274" i="5" s="1"/>
  <c r="S278" i="5"/>
  <c r="S282" i="5"/>
  <c r="V282" i="5" s="1"/>
  <c r="S286" i="5"/>
  <c r="S290" i="5"/>
  <c r="V290" i="5" s="1"/>
  <c r="S294" i="5"/>
  <c r="V294" i="5" s="1"/>
  <c r="S298" i="5"/>
  <c r="V298" i="5" s="1"/>
  <c r="S302" i="5"/>
  <c r="S306" i="5"/>
  <c r="V306" i="5" s="1"/>
  <c r="S310" i="5"/>
  <c r="V310" i="5" s="1"/>
  <c r="S314" i="5"/>
  <c r="V314" i="5" s="1"/>
  <c r="S318" i="5"/>
  <c r="S322" i="5"/>
  <c r="V322" i="5" s="1"/>
  <c r="S326" i="5"/>
  <c r="V326" i="5" s="1"/>
  <c r="S330" i="5"/>
  <c r="V330" i="5" s="1"/>
  <c r="S334" i="5"/>
  <c r="S338" i="5"/>
  <c r="V338" i="5" s="1"/>
  <c r="S342" i="5"/>
  <c r="V342" i="5" s="1"/>
  <c r="S346" i="5"/>
  <c r="V346" i="5" s="1"/>
  <c r="S350" i="5"/>
  <c r="S354" i="5"/>
  <c r="V354" i="5" s="1"/>
  <c r="S358" i="5"/>
  <c r="V358" i="5" s="1"/>
  <c r="S362" i="5"/>
  <c r="V362" i="5" s="1"/>
  <c r="S366" i="5"/>
  <c r="S370" i="5"/>
  <c r="V370" i="5" s="1"/>
  <c r="S374" i="5"/>
  <c r="V374" i="5" s="1"/>
  <c r="S378" i="5"/>
  <c r="V378" i="5" s="1"/>
  <c r="S382" i="5"/>
  <c r="S386" i="5"/>
  <c r="V386" i="5" s="1"/>
  <c r="S390" i="5"/>
  <c r="V390" i="5" s="1"/>
  <c r="S394" i="5"/>
  <c r="V394" i="5" s="1"/>
  <c r="S398" i="5"/>
  <c r="S402" i="5"/>
  <c r="V402" i="5" s="1"/>
  <c r="S406" i="5"/>
  <c r="V406" i="5" s="1"/>
  <c r="S410" i="5"/>
  <c r="V410" i="5" s="1"/>
  <c r="S414" i="5"/>
  <c r="S418" i="5"/>
  <c r="V418" i="5" s="1"/>
  <c r="S422" i="5"/>
  <c r="V422" i="5" s="1"/>
  <c r="S426" i="5"/>
  <c r="V426" i="5" s="1"/>
  <c r="S430" i="5"/>
  <c r="V430" i="5" s="1"/>
  <c r="S434" i="5"/>
  <c r="V434" i="5" s="1"/>
  <c r="S438" i="5"/>
  <c r="V438" i="5" s="1"/>
  <c r="S442" i="5"/>
  <c r="V442" i="5" s="1"/>
  <c r="S446" i="5"/>
  <c r="V446" i="5" s="1"/>
  <c r="S450" i="5"/>
  <c r="V450" i="5" s="1"/>
  <c r="S454" i="5"/>
  <c r="V454" i="5" s="1"/>
  <c r="S458" i="5"/>
  <c r="V458" i="5" s="1"/>
  <c r="S462" i="5"/>
  <c r="V462" i="5" s="1"/>
  <c r="S466" i="5"/>
  <c r="V466" i="5" s="1"/>
  <c r="S470" i="5"/>
  <c r="V470" i="5" s="1"/>
  <c r="S474" i="5"/>
  <c r="V474" i="5" s="1"/>
  <c r="S478" i="5"/>
  <c r="V478" i="5" s="1"/>
  <c r="S482" i="5"/>
  <c r="V482" i="5" s="1"/>
  <c r="S486" i="5"/>
  <c r="V486" i="5" s="1"/>
  <c r="S490" i="5"/>
  <c r="V490" i="5" s="1"/>
  <c r="S494" i="5"/>
  <c r="V494" i="5" s="1"/>
  <c r="S498" i="5"/>
  <c r="V498" i="5" s="1"/>
  <c r="S502" i="5"/>
  <c r="V502" i="5" s="1"/>
  <c r="S171" i="5"/>
  <c r="V171" i="5" s="1"/>
  <c r="S175" i="5"/>
  <c r="V175" i="5" s="1"/>
  <c r="S187" i="5"/>
  <c r="V187" i="5" s="1"/>
  <c r="S191" i="5"/>
  <c r="V191" i="5" s="1"/>
  <c r="S203" i="5"/>
  <c r="V203" i="5" s="1"/>
  <c r="S207" i="5"/>
  <c r="V207" i="5" s="1"/>
  <c r="S219" i="5"/>
  <c r="V219" i="5" s="1"/>
  <c r="S223" i="5"/>
  <c r="V223" i="5" s="1"/>
  <c r="S235" i="5"/>
  <c r="V235" i="5" s="1"/>
  <c r="S239" i="5"/>
  <c r="V239" i="5" s="1"/>
  <c r="S251" i="5"/>
  <c r="V251" i="5" s="1"/>
  <c r="S255" i="5"/>
  <c r="V255" i="5" s="1"/>
  <c r="S267" i="5"/>
  <c r="V267" i="5" s="1"/>
  <c r="S271" i="5"/>
  <c r="V271" i="5" s="1"/>
  <c r="S283" i="5"/>
  <c r="V283" i="5" s="1"/>
  <c r="S287" i="5"/>
  <c r="V287" i="5" s="1"/>
  <c r="S299" i="5"/>
  <c r="V299" i="5" s="1"/>
  <c r="S303" i="5"/>
  <c r="V303" i="5" s="1"/>
  <c r="S315" i="5"/>
  <c r="V315" i="5" s="1"/>
  <c r="S319" i="5"/>
  <c r="V319" i="5" s="1"/>
  <c r="S331" i="5"/>
  <c r="V331" i="5" s="1"/>
  <c r="S335" i="5"/>
  <c r="V335" i="5" s="1"/>
  <c r="S347" i="5"/>
  <c r="V347" i="5" s="1"/>
  <c r="S351" i="5"/>
  <c r="V351" i="5" s="1"/>
  <c r="S363" i="5"/>
  <c r="V363" i="5" s="1"/>
  <c r="S367" i="5"/>
  <c r="V367" i="5" s="1"/>
  <c r="S379" i="5"/>
  <c r="V379" i="5" s="1"/>
  <c r="S383" i="5"/>
  <c r="V383" i="5" s="1"/>
  <c r="S395" i="5"/>
  <c r="V395" i="5" s="1"/>
  <c r="S399" i="5"/>
  <c r="V399" i="5" s="1"/>
  <c r="S411" i="5"/>
  <c r="V411" i="5" s="1"/>
  <c r="S415" i="5"/>
  <c r="V415" i="5" s="1"/>
  <c r="S427" i="5"/>
  <c r="V427" i="5" s="1"/>
  <c r="S431" i="5"/>
  <c r="V431" i="5" s="1"/>
  <c r="S443" i="5"/>
  <c r="V443" i="5" s="1"/>
  <c r="S447" i="5"/>
  <c r="V447" i="5" s="1"/>
  <c r="S459" i="5"/>
  <c r="V459" i="5" s="1"/>
  <c r="S463" i="5"/>
  <c r="V463" i="5" s="1"/>
  <c r="S475" i="5"/>
  <c r="V475" i="5" s="1"/>
  <c r="S479" i="5"/>
  <c r="V479" i="5" s="1"/>
  <c r="S491" i="5"/>
  <c r="V491" i="5" s="1"/>
  <c r="S495" i="5"/>
  <c r="V495" i="5" s="1"/>
  <c r="S80" i="5"/>
  <c r="V80" i="5" s="1"/>
  <c r="S84" i="5"/>
  <c r="V84" i="5" s="1"/>
  <c r="S88" i="5"/>
  <c r="V88" i="5" s="1"/>
  <c r="S92" i="5"/>
  <c r="V92" i="5" s="1"/>
  <c r="S96" i="5"/>
  <c r="V96" i="5" s="1"/>
  <c r="S100" i="5"/>
  <c r="V100" i="5" s="1"/>
  <c r="S104" i="5"/>
  <c r="V104" i="5" s="1"/>
  <c r="S108" i="5"/>
  <c r="V108" i="5" s="1"/>
  <c r="S112" i="5"/>
  <c r="V112" i="5" s="1"/>
  <c r="S116" i="5"/>
  <c r="V116" i="5" s="1"/>
  <c r="S120" i="5"/>
  <c r="V120" i="5" s="1"/>
  <c r="S124" i="5"/>
  <c r="V124" i="5" s="1"/>
  <c r="S128" i="5"/>
  <c r="V128" i="5" s="1"/>
  <c r="S132" i="5"/>
  <c r="V132" i="5" s="1"/>
  <c r="S136" i="5"/>
  <c r="V136" i="5" s="1"/>
  <c r="S140" i="5"/>
  <c r="V140" i="5" s="1"/>
  <c r="S144" i="5"/>
  <c r="V144" i="5" s="1"/>
  <c r="S148" i="5"/>
  <c r="V148" i="5" s="1"/>
  <c r="S152" i="5"/>
  <c r="V152" i="5" s="1"/>
  <c r="S156" i="5"/>
  <c r="V156" i="5" s="1"/>
  <c r="S160" i="5"/>
  <c r="V160" i="5" s="1"/>
  <c r="S164" i="5"/>
  <c r="V164" i="5" s="1"/>
  <c r="S176" i="5"/>
  <c r="V176" i="5" s="1"/>
  <c r="S180" i="5"/>
  <c r="V180" i="5" s="1"/>
  <c r="S192" i="5"/>
  <c r="V192" i="5" s="1"/>
  <c r="S196" i="5"/>
  <c r="V196" i="5" s="1"/>
  <c r="S208" i="5"/>
  <c r="V208" i="5" s="1"/>
  <c r="S212" i="5"/>
  <c r="V212" i="5" s="1"/>
  <c r="S224" i="5"/>
  <c r="V224" i="5" s="1"/>
  <c r="S228" i="5"/>
  <c r="V228" i="5" s="1"/>
  <c r="S240" i="5"/>
  <c r="V240" i="5" s="1"/>
  <c r="S244" i="5"/>
  <c r="V244" i="5" s="1"/>
  <c r="S256" i="5"/>
  <c r="V256" i="5" s="1"/>
  <c r="S260" i="5"/>
  <c r="V260" i="5" s="1"/>
  <c r="S272" i="5"/>
  <c r="V272" i="5" s="1"/>
  <c r="S276" i="5"/>
  <c r="V276" i="5" s="1"/>
  <c r="S288" i="5"/>
  <c r="V288" i="5" s="1"/>
  <c r="S292" i="5"/>
  <c r="V292" i="5" s="1"/>
  <c r="S304" i="5"/>
  <c r="V304" i="5" s="1"/>
  <c r="S308" i="5"/>
  <c r="V308" i="5" s="1"/>
  <c r="S320" i="5"/>
  <c r="V320" i="5" s="1"/>
  <c r="S324" i="5"/>
  <c r="V324" i="5" s="1"/>
  <c r="S336" i="5"/>
  <c r="V336" i="5" s="1"/>
  <c r="S340" i="5"/>
  <c r="V340" i="5" s="1"/>
  <c r="S352" i="5"/>
  <c r="V352" i="5" s="1"/>
  <c r="S356" i="5"/>
  <c r="V356" i="5" s="1"/>
  <c r="S368" i="5"/>
  <c r="V368" i="5" s="1"/>
  <c r="S372" i="5"/>
  <c r="V372" i="5" s="1"/>
  <c r="S384" i="5"/>
  <c r="V384" i="5" s="1"/>
  <c r="S388" i="5"/>
  <c r="V388" i="5" s="1"/>
  <c r="S400" i="5"/>
  <c r="V400" i="5" s="1"/>
  <c r="S404" i="5"/>
  <c r="V404" i="5" s="1"/>
  <c r="S416" i="5"/>
  <c r="V416" i="5" s="1"/>
  <c r="S420" i="5"/>
  <c r="V420" i="5" s="1"/>
  <c r="S432" i="5"/>
  <c r="V432" i="5" s="1"/>
  <c r="S436" i="5"/>
  <c r="V436" i="5" s="1"/>
  <c r="S448" i="5"/>
  <c r="V448" i="5" s="1"/>
  <c r="S452" i="5"/>
  <c r="V452" i="5" s="1"/>
  <c r="S464" i="5"/>
  <c r="V464" i="5" s="1"/>
  <c r="S468" i="5"/>
  <c r="V468" i="5" s="1"/>
  <c r="S480" i="5"/>
  <c r="V480" i="5" s="1"/>
  <c r="S484" i="5"/>
  <c r="V484" i="5" s="1"/>
  <c r="S496" i="5"/>
  <c r="V496" i="5" s="1"/>
  <c r="S500" i="5"/>
  <c r="V500" i="5" s="1"/>
  <c r="N16" i="5"/>
  <c r="N20" i="5"/>
  <c r="N24" i="5"/>
  <c r="N28" i="5"/>
  <c r="N32" i="5"/>
  <c r="N36" i="5"/>
  <c r="N40" i="5"/>
  <c r="N44" i="5"/>
  <c r="N48" i="5"/>
  <c r="N52" i="5"/>
  <c r="N56" i="5"/>
  <c r="N60" i="5"/>
  <c r="N64" i="5"/>
  <c r="N104" i="5"/>
  <c r="N136" i="5"/>
  <c r="N164" i="5"/>
  <c r="N172" i="5"/>
  <c r="N184" i="5"/>
  <c r="N192" i="5"/>
  <c r="N292" i="5"/>
  <c r="N300" i="5"/>
  <c r="N308" i="5"/>
  <c r="N316" i="5"/>
  <c r="N324" i="5"/>
  <c r="N332" i="5"/>
  <c r="N336" i="5"/>
  <c r="N340" i="5"/>
  <c r="N348" i="5"/>
  <c r="N356" i="5"/>
  <c r="N368" i="5"/>
  <c r="N372" i="5"/>
  <c r="N380" i="5"/>
  <c r="N388" i="5"/>
  <c r="N396" i="5"/>
  <c r="N408" i="5"/>
  <c r="N416" i="5"/>
  <c r="N424" i="5"/>
  <c r="N432" i="5"/>
  <c r="N440" i="5"/>
  <c r="N448" i="5"/>
  <c r="N456" i="5"/>
  <c r="N464" i="5"/>
  <c r="N472" i="5"/>
  <c r="N480" i="5"/>
  <c r="N488" i="5"/>
  <c r="N496" i="5"/>
  <c r="N81" i="5"/>
  <c r="N85" i="5"/>
  <c r="N89" i="5"/>
  <c r="N93" i="5"/>
  <c r="N97" i="5"/>
  <c r="N101" i="5"/>
  <c r="N105" i="5"/>
  <c r="N109" i="5"/>
  <c r="N113" i="5"/>
  <c r="N117" i="5"/>
  <c r="N121" i="5"/>
  <c r="N125" i="5"/>
  <c r="N129" i="5"/>
  <c r="N133" i="5"/>
  <c r="N137" i="5"/>
  <c r="N141" i="5"/>
  <c r="N145" i="5"/>
  <c r="N149" i="5"/>
  <c r="N153" i="5"/>
  <c r="N157" i="5"/>
  <c r="N161" i="5"/>
  <c r="N177" i="5"/>
  <c r="N185" i="5"/>
  <c r="N193" i="5"/>
  <c r="N213" i="5"/>
  <c r="N221" i="5"/>
  <c r="N249" i="5"/>
  <c r="N277" i="5"/>
  <c r="N285" i="5"/>
  <c r="N313" i="5"/>
  <c r="N341" i="5"/>
  <c r="N349" i="5"/>
  <c r="N377" i="5"/>
  <c r="N405" i="5"/>
  <c r="N413" i="5"/>
  <c r="N441" i="5"/>
  <c r="N469" i="5"/>
  <c r="N477" i="5"/>
  <c r="N120" i="5"/>
  <c r="N152" i="5"/>
  <c r="N168" i="5"/>
  <c r="N176" i="5"/>
  <c r="N180" i="5"/>
  <c r="N188" i="5"/>
  <c r="N196" i="5"/>
  <c r="N200" i="5"/>
  <c r="N204" i="5"/>
  <c r="N208" i="5"/>
  <c r="N212" i="5"/>
  <c r="N216" i="5"/>
  <c r="N220" i="5"/>
  <c r="N224" i="5"/>
  <c r="N228" i="5"/>
  <c r="N232" i="5"/>
  <c r="N236" i="5"/>
  <c r="N240" i="5"/>
  <c r="N244" i="5"/>
  <c r="N248" i="5"/>
  <c r="N252" i="5"/>
  <c r="N256" i="5"/>
  <c r="N260" i="5"/>
  <c r="N264" i="5"/>
  <c r="N268" i="5"/>
  <c r="N272" i="5"/>
  <c r="N276" i="5"/>
  <c r="N280" i="5"/>
  <c r="N284" i="5"/>
  <c r="N288" i="5"/>
  <c r="N296" i="5"/>
  <c r="N304" i="5"/>
  <c r="N312" i="5"/>
  <c r="N320" i="5"/>
  <c r="N328" i="5"/>
  <c r="N344" i="5"/>
  <c r="N352" i="5"/>
  <c r="N360" i="5"/>
  <c r="N364" i="5"/>
  <c r="N376" i="5"/>
  <c r="N384" i="5"/>
  <c r="N392" i="5"/>
  <c r="N400" i="5"/>
  <c r="N404" i="5"/>
  <c r="N412" i="5"/>
  <c r="N420" i="5"/>
  <c r="N428" i="5"/>
  <c r="N436" i="5"/>
  <c r="N444" i="5"/>
  <c r="N452" i="5"/>
  <c r="N460" i="5"/>
  <c r="N468" i="5"/>
  <c r="N476" i="5"/>
  <c r="N484" i="5"/>
  <c r="N492" i="5"/>
  <c r="N500" i="5"/>
  <c r="N209" i="5"/>
  <c r="N225" i="5"/>
  <c r="N241" i="5"/>
  <c r="N257" i="5"/>
  <c r="N273" i="5"/>
  <c r="N289" i="5"/>
  <c r="N305" i="5"/>
  <c r="N321" i="5"/>
  <c r="N337" i="5"/>
  <c r="N353" i="5"/>
  <c r="N369" i="5"/>
  <c r="N385" i="5"/>
  <c r="N401" i="5"/>
  <c r="N417" i="5"/>
  <c r="N433" i="5"/>
  <c r="N449" i="5"/>
  <c r="N465" i="5"/>
  <c r="N481" i="5"/>
  <c r="N497" i="5"/>
  <c r="N17" i="5"/>
  <c r="N21" i="5"/>
  <c r="N25" i="5"/>
  <c r="N29" i="5"/>
  <c r="N33" i="5"/>
  <c r="N37" i="5"/>
  <c r="N41" i="5"/>
  <c r="N45" i="5"/>
  <c r="N49" i="5"/>
  <c r="N53" i="5"/>
  <c r="N57" i="5"/>
  <c r="N61" i="5"/>
  <c r="N65" i="5"/>
  <c r="N18" i="5"/>
  <c r="N22" i="5"/>
  <c r="N26" i="5"/>
  <c r="N30" i="5"/>
  <c r="N34" i="5"/>
  <c r="N38" i="5"/>
  <c r="N42" i="5"/>
  <c r="N46" i="5"/>
  <c r="N50" i="5"/>
  <c r="N54" i="5"/>
  <c r="N58" i="5"/>
  <c r="N62" i="5"/>
  <c r="N66" i="5"/>
  <c r="N15" i="5"/>
</calcChain>
</file>

<file path=xl/sharedStrings.xml><?xml version="1.0" encoding="utf-8"?>
<sst xmlns="http://schemas.openxmlformats.org/spreadsheetml/2006/main" count="3305" uniqueCount="1040">
  <si>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</si>
  <si>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</si>
  <si>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</si>
  <si>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</si>
  <si>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</si>
  <si>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</si>
  <si>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</si>
  <si>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</si>
  <si>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</si>
  <si>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</si>
  <si>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</si>
  <si>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</si>
  <si>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</si>
  <si>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</si>
  <si>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</si>
  <si>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</si>
  <si>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</si>
  <si>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</si>
  <si>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</si>
  <si>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</si>
  <si>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</si>
  <si>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</si>
  <si>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</si>
  <si>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</si>
  <si>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</si>
  <si>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</si>
  <si>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</si>
  <si>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</si>
  <si>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</si>
  <si>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</si>
  <si>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</si>
  <si>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</si>
  <si>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</si>
  <si>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</si>
  <si>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</si>
  <si>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</si>
  <si>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</si>
  <si>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</si>
  <si>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</si>
  <si>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</si>
  <si>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</si>
  <si>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</si>
  <si>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</si>
  <si>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</si>
  <si>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</si>
  <si>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</si>
  <si>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</si>
  <si>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</si>
  <si>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</si>
  <si>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</si>
  <si>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</si>
  <si>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</si>
  <si>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</si>
  <si>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</si>
  <si>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</si>
  <si>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</si>
  <si>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</si>
  <si>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</si>
  <si>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</si>
  <si>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</si>
  <si>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</si>
  <si>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</si>
  <si>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</si>
  <si>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</si>
  <si>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</si>
  <si>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</si>
  <si>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</si>
  <si>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</si>
  <si>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</si>
  <si>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</si>
  <si>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</si>
  <si>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</si>
  <si>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</si>
  <si>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</si>
  <si>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</si>
  <si>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</si>
  <si>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</si>
  <si>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</si>
  <si>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</si>
  <si>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</si>
  <si>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</si>
  <si>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</si>
  <si>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</si>
  <si>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</si>
  <si>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</si>
  <si>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</si>
  <si>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</si>
  <si>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</si>
  <si>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</si>
  <si>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</si>
  <si>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</si>
  <si>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</si>
  <si>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</si>
  <si>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</si>
  <si>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</si>
  <si>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</si>
  <si>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</si>
  <si>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</si>
  <si>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</si>
  <si>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</si>
  <si>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</si>
  <si>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</si>
  <si>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</si>
  <si>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</si>
  <si>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</si>
  <si>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</si>
  <si>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</si>
  <si>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</si>
  <si>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</si>
  <si>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</si>
  <si>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</si>
  <si>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</si>
  <si>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</si>
  <si>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</si>
  <si>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</si>
  <si>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</si>
  <si>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</si>
  <si>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</si>
  <si>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</si>
  <si>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</si>
  <si>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</si>
  <si>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</si>
  <si>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</si>
  <si>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</si>
  <si>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</si>
  <si>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</si>
  <si>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</si>
  <si>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</si>
  <si>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</si>
  <si>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</si>
  <si>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</si>
  <si>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</si>
  <si>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</si>
  <si>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</si>
  <si>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</si>
  <si>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</si>
  <si>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</si>
  <si>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</si>
  <si>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</si>
  <si>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</si>
  <si>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</si>
  <si>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</si>
  <si>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</si>
  <si>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</si>
  <si>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</si>
  <si>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</si>
  <si>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</si>
  <si>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</si>
  <si>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</si>
  <si>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</si>
  <si>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</si>
  <si>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</si>
  <si>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</si>
  <si>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</si>
  <si>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</si>
  <si>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</si>
  <si>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</si>
  <si>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</si>
  <si>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</si>
  <si>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</si>
  <si>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</si>
  <si>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</si>
  <si>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</si>
  <si>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</si>
  <si>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</si>
  <si>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</si>
  <si>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</si>
  <si>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</si>
  <si>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</si>
  <si>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</si>
  <si>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</si>
  <si>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</si>
  <si>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</si>
  <si>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</si>
  <si>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</si>
  <si>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</si>
  <si>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</si>
  <si>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</si>
  <si>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</si>
  <si>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</si>
  <si>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</si>
  <si>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</si>
  <si>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</si>
  <si>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</si>
  <si>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</si>
  <si>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</si>
  <si>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</si>
  <si>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</si>
  <si>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</si>
  <si>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</si>
  <si>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</si>
  <si>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</si>
  <si>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</si>
  <si>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</si>
  <si>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</si>
  <si>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</si>
  <si>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</si>
  <si>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</si>
  <si>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</si>
  <si>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</si>
  <si>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</si>
  <si>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</si>
  <si>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</si>
  <si>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</si>
  <si>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</si>
  <si>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</si>
  <si>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</si>
  <si>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</si>
  <si>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</si>
  <si>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</si>
  <si>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</si>
  <si>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</si>
  <si>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</si>
  <si>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</si>
  <si>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</si>
  <si>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</si>
  <si>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</si>
  <si>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</si>
  <si>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</si>
  <si>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</si>
  <si>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</si>
  <si>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</si>
  <si>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</si>
  <si>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</si>
  <si>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</si>
  <si>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</si>
  <si>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</si>
  <si>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</si>
  <si>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</si>
  <si>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</si>
  <si>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</si>
  <si>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</si>
  <si>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</si>
  <si>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</si>
  <si>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</si>
  <si>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</si>
  <si>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</si>
  <si>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</si>
  <si>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</si>
  <si>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</si>
  <si>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</si>
  <si>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</si>
  <si>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</si>
  <si>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</si>
  <si>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</si>
  <si>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</si>
  <si>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</si>
  <si>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</si>
  <si>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</si>
  <si>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</si>
  <si>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</si>
  <si>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</si>
  <si>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</si>
  <si>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</si>
  <si>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</si>
  <si>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</si>
  <si>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</si>
  <si>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</si>
  <si>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</si>
  <si>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</si>
  <si>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</si>
  <si>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</si>
  <si>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</si>
  <si>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</si>
  <si>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</si>
  <si>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</si>
  <si>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</si>
  <si>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</si>
  <si>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</si>
  <si>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</si>
  <si>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</si>
  <si>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</si>
  <si>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</si>
  <si>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</si>
  <si>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</si>
  <si>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</si>
  <si>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</si>
  <si>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</si>
  <si>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</si>
  <si>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</si>
  <si>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</si>
  <si>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</si>
  <si>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</si>
  <si>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</si>
  <si>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</si>
  <si>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</si>
  <si>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</si>
  <si>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</si>
  <si>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</si>
  <si>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</si>
  <si>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</si>
  <si>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</si>
  <si>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</si>
  <si>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</si>
  <si>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</si>
  <si>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</si>
  <si>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</si>
  <si>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</si>
  <si>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</si>
  <si>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</si>
  <si>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</si>
  <si>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</si>
  <si>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</si>
  <si>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</si>
  <si>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</si>
  <si>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</si>
  <si>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</si>
  <si>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</si>
  <si>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</si>
  <si>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</si>
  <si>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</si>
  <si>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</si>
  <si>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</si>
  <si>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</si>
  <si>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</si>
  <si>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</si>
  <si>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</si>
  <si>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</si>
  <si>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</si>
  <si>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</si>
  <si>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</si>
  <si>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</si>
  <si>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</si>
  <si>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</si>
  <si>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</si>
  <si>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</si>
  <si>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</si>
  <si>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</si>
  <si>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</si>
  <si>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</si>
  <si>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</si>
  <si>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</si>
  <si>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</si>
  <si>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</si>
  <si>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</si>
  <si>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</si>
  <si>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</si>
  <si>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</si>
  <si>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</si>
  <si>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</si>
  <si>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</si>
  <si>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</si>
  <si>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</si>
  <si>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</si>
  <si>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</si>
  <si>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</si>
  <si>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</si>
  <si>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</si>
  <si>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</si>
  <si>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</si>
  <si>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</si>
  <si>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</si>
  <si>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</si>
  <si>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</si>
  <si>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</si>
  <si>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</si>
  <si>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</si>
  <si>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</si>
  <si>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</si>
  <si>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</si>
  <si>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</si>
  <si>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</si>
  <si>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</si>
  <si>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</si>
  <si>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</si>
  <si>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</si>
  <si>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</si>
  <si>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</si>
  <si>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</si>
  <si>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</si>
  <si>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</si>
  <si>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</si>
  <si>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</si>
  <si>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</si>
  <si>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</si>
  <si>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</si>
  <si>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</si>
  <si>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</si>
  <si>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</si>
  <si>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</si>
  <si>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</si>
  <si>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</si>
  <si>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</si>
  <si>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</si>
  <si>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</si>
  <si>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</si>
  <si>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</si>
  <si>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</si>
  <si>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</si>
  <si>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</si>
  <si>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</si>
  <si>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</si>
  <si>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</si>
  <si>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</si>
  <si>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</si>
  <si>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</si>
  <si>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</si>
  <si>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</si>
  <si>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</si>
  <si>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</si>
  <si>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</si>
  <si>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</si>
  <si>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</si>
  <si>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</si>
  <si>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</si>
  <si>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</si>
  <si>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</si>
  <si>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</si>
  <si>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</si>
  <si>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</si>
  <si>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</si>
  <si>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</si>
  <si>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</si>
  <si>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</si>
  <si>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</si>
  <si>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</si>
  <si>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</si>
  <si>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</si>
  <si>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</si>
  <si>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</si>
  <si>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</si>
  <si>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</si>
  <si>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</si>
  <si>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</si>
  <si>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</si>
  <si>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</si>
  <si>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</si>
  <si>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</si>
  <si>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</si>
  <si>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</si>
  <si>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</si>
  <si>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</si>
  <si>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</si>
  <si>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</si>
  <si>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</si>
  <si>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</si>
  <si>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</si>
  <si>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</si>
  <si>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</si>
  <si>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</si>
  <si>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</si>
  <si>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</si>
  <si>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</si>
  <si>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</si>
  <si>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</si>
  <si>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</si>
  <si>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</si>
  <si>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</si>
  <si>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</si>
  <si>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</si>
  <si>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</si>
  <si>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</si>
  <si>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</si>
  <si>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</si>
  <si>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</si>
  <si>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</si>
  <si>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</si>
  <si>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</si>
  <si>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</si>
  <si>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</si>
  <si>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</si>
  <si>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</si>
  <si>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</si>
  <si>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</si>
  <si>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</si>
  <si>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</si>
  <si>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</si>
  <si>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</si>
  <si>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</si>
  <si>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</si>
  <si>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</si>
  <si>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</si>
  <si>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</si>
  <si>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</si>
  <si>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</si>
  <si>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</si>
  <si>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</si>
  <si>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</si>
  <si>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</si>
  <si>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</si>
  <si>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</si>
  <si>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</si>
  <si>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</si>
  <si>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</si>
  <si>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</si>
  <si>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</si>
  <si>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</si>
  <si>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</si>
  <si>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</si>
  <si>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</si>
  <si>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</si>
  <si>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</si>
  <si>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</si>
  <si>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</si>
  <si>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</si>
  <si>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</si>
  <si>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</si>
  <si>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</si>
  <si>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</si>
  <si>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</si>
  <si>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</si>
  <si>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</si>
  <si>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</si>
  <si>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</si>
  <si>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</si>
  <si>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</si>
  <si>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</si>
  <si>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</si>
  <si>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</si>
  <si>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</si>
  <si>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</si>
  <si>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</si>
  <si>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</si>
  <si>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</si>
  <si>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</si>
  <si>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</si>
  <si>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</si>
  <si>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</si>
  <si>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</si>
  <si>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</si>
  <si>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</si>
  <si>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</si>
  <si>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</si>
  <si>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</si>
  <si>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</si>
  <si>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</si>
  <si>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</si>
  <si>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</si>
  <si>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</si>
  <si>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</si>
  <si>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</si>
  <si>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</si>
  <si>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</si>
  <si>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</si>
  <si>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</si>
  <si>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</si>
  <si>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</si>
  <si>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</si>
  <si>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</si>
  <si>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</si>
  <si>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</si>
  <si>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</si>
  <si>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</si>
  <si>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</si>
  <si>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</si>
  <si>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</si>
  <si>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</si>
  <si>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</si>
  <si>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</si>
  <si>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</si>
  <si>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</si>
  <si>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</si>
  <si>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</si>
  <si>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</si>
  <si>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</si>
  <si>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</si>
  <si>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</si>
  <si>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</si>
  <si>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</si>
  <si>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</si>
  <si>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</si>
  <si>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</si>
  <si>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</si>
  <si>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</si>
  <si>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</si>
  <si>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</si>
  <si>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</si>
  <si>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</si>
  <si>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</si>
  <si>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</si>
  <si>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</si>
  <si>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</si>
  <si>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</si>
  <si>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</si>
  <si>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</si>
  <si>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</si>
  <si>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</si>
  <si>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</si>
  <si>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</si>
  <si>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</si>
  <si>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</si>
  <si>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</si>
  <si>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</si>
  <si>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</si>
  <si>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</si>
  <si>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</si>
  <si>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</si>
  <si>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</si>
  <si>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</si>
  <si>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</si>
  <si>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</si>
  <si>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</si>
  <si>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</si>
  <si>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</si>
  <si>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</si>
  <si>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</si>
  <si>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</si>
  <si>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</si>
  <si>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</si>
  <si>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</si>
  <si>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</si>
  <si>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</si>
  <si>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</si>
  <si>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</si>
  <si>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</si>
  <si>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</si>
  <si>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</si>
  <si>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</si>
  <si>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</si>
  <si>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</si>
  <si>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</si>
  <si>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</si>
  <si>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</si>
  <si>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</si>
  <si>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</si>
  <si>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</si>
  <si>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</si>
  <si>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</si>
  <si>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</si>
  <si>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</si>
  <si>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</si>
  <si>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</si>
  <si>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</si>
  <si>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</si>
  <si>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</si>
  <si>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</si>
  <si>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</si>
  <si>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</si>
  <si>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</si>
  <si>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</si>
  <si>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</si>
  <si>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</si>
  <si>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</si>
  <si>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</si>
  <si>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</si>
  <si>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</si>
  <si>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</si>
  <si>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</si>
  <si>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</si>
  <si>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</si>
  <si>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</si>
  <si>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</si>
  <si>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</si>
  <si>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</si>
  <si>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</si>
  <si>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</si>
  <si>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</si>
  <si>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</si>
  <si>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</si>
  <si>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</si>
  <si>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</si>
  <si>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</si>
  <si>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</si>
  <si>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</si>
  <si>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</si>
  <si>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</si>
  <si>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</si>
  <si>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</si>
  <si>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</si>
  <si>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</si>
  <si>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</si>
  <si>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</si>
  <si>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</si>
  <si>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</si>
  <si>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</si>
  <si>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</si>
  <si>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</si>
  <si>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</si>
  <si>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</si>
  <si>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</si>
  <si>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</si>
  <si>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</si>
  <si>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</si>
  <si>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</si>
  <si>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</si>
  <si>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</si>
  <si>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</si>
  <si>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</si>
  <si>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</si>
  <si>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</si>
  <si>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</si>
  <si>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</si>
  <si>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</si>
  <si>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</si>
  <si>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</si>
  <si>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</si>
  <si>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</si>
  <si>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</si>
  <si>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</si>
  <si>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</si>
  <si>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</si>
  <si>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</si>
  <si>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</si>
  <si>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</si>
  <si>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</si>
  <si>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</si>
  <si>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</si>
  <si>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</si>
  <si>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</si>
  <si>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</si>
  <si>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</si>
  <si>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</si>
  <si>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</si>
  <si>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</si>
  <si>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</si>
  <si>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</si>
  <si>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</si>
  <si>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</si>
  <si>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</si>
  <si>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</si>
  <si>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</si>
  <si>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</si>
  <si>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</si>
  <si>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</si>
  <si>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</si>
  <si>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</si>
  <si>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</si>
  <si>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</si>
  <si>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</si>
  <si>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</si>
  <si>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</si>
  <si>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</si>
  <si>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</si>
  <si>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</si>
  <si>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</si>
  <si>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</si>
  <si>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</si>
  <si>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</si>
  <si>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</si>
  <si>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</si>
  <si>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</si>
  <si>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</si>
  <si>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</si>
  <si>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</si>
  <si>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</si>
  <si>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</si>
  <si>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</si>
  <si>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</si>
  <si>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</si>
  <si>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</si>
  <si>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</si>
  <si>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</si>
  <si>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</si>
  <si>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</si>
  <si>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</si>
  <si>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</si>
  <si>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</si>
  <si>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</si>
  <si>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</si>
  <si>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</si>
  <si>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</si>
  <si>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</si>
  <si>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</si>
  <si>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</si>
  <si>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</si>
  <si>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</si>
  <si>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</si>
  <si>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</si>
  <si>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</si>
  <si>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</si>
  <si>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</si>
  <si>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</si>
  <si>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</si>
  <si>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</si>
  <si>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</si>
  <si>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</si>
  <si>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</si>
  <si>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</si>
  <si>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</si>
  <si>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</si>
  <si>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</si>
  <si>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</si>
  <si>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</si>
  <si>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</si>
  <si>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</si>
  <si>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</si>
  <si>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</si>
  <si>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</si>
  <si>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</si>
  <si>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</si>
  <si>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</si>
  <si>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</si>
  <si>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</si>
  <si>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</si>
  <si>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</si>
  <si>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</si>
  <si>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</si>
  <si>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</si>
  <si>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</si>
  <si>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</si>
  <si>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</si>
  <si>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</si>
  <si>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</si>
  <si>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</si>
  <si>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</si>
  <si>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</si>
  <si>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</si>
  <si>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</si>
  <si>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</si>
  <si>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</si>
  <si>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</si>
  <si>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</si>
  <si>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</si>
  <si>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</si>
  <si>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</si>
  <si>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</si>
  <si>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</si>
  <si>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</si>
  <si>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</si>
  <si>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</si>
  <si>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</si>
  <si>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</si>
  <si>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</si>
  <si>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</si>
  <si>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</si>
  <si>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</si>
  <si>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</si>
  <si>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</si>
  <si>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</si>
  <si>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</si>
  <si>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</si>
  <si>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</si>
  <si>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</si>
  <si>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</si>
  <si>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</si>
  <si>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</si>
  <si>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</si>
  <si>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</si>
  <si>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</si>
  <si>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</si>
  <si>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</si>
  <si>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</si>
  <si>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</si>
  <si>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</si>
  <si>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</si>
  <si>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</si>
  <si>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</si>
  <si>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</si>
  <si>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</si>
  <si>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</si>
  <si>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</si>
  <si>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</si>
  <si>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</si>
  <si>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</si>
  <si>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</si>
  <si>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</si>
  <si>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</si>
  <si>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</si>
  <si>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</si>
  <si>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</si>
  <si>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</si>
  <si>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</si>
  <si>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</si>
  <si>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</si>
  <si>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</si>
  <si>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</si>
  <si>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</si>
  <si>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</si>
  <si>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</si>
  <si>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</si>
  <si>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</si>
  <si>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</si>
  <si>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</si>
  <si>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</si>
  <si>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</si>
  <si>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</si>
  <si>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</si>
  <si>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</si>
  <si>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</si>
  <si>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</si>
  <si>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</si>
  <si>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</si>
  <si>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</si>
  <si>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</si>
  <si>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</si>
  <si>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</si>
  <si>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</si>
  <si>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</si>
  <si>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</si>
  <si>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</si>
  <si>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</si>
  <si>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</si>
  <si>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</si>
  <si>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</si>
  <si>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</si>
  <si>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</si>
  <si>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</si>
  <si>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</si>
  <si>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</si>
  <si>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</si>
  <si>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</si>
  <si>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</si>
  <si>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</si>
  <si>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</si>
  <si>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</si>
  <si>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</si>
  <si>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</si>
  <si>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</si>
  <si>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</si>
  <si>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</si>
  <si>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</si>
  <si>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</si>
  <si>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</si>
  <si>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</si>
  <si>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</si>
  <si>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</si>
  <si>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</si>
  <si>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</si>
  <si>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</si>
  <si>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</si>
  <si>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</si>
  <si>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</si>
  <si>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</si>
  <si>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</si>
  <si>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</si>
  <si>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</si>
  <si>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</si>
  <si>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</si>
  <si>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</si>
  <si>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</si>
  <si>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</si>
  <si>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</si>
  <si>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</si>
  <si>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</si>
  <si>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</si>
  <si>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</si>
  <si>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</si>
  <si>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</si>
  <si>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</si>
  <si>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</si>
  <si>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</si>
  <si>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</si>
  <si>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</si>
  <si>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</si>
  <si>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</si>
  <si>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</si>
  <si>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</si>
  <si>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</si>
  <si>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</si>
  <si>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</si>
  <si>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</si>
  <si>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</si>
  <si>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</si>
  <si>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</si>
  <si>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</si>
  <si>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</si>
  <si>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</si>
  <si>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</si>
  <si>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</si>
  <si>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</si>
  <si>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</si>
  <si>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</si>
  <si>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</si>
  <si>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</si>
  <si>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</si>
  <si>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</si>
  <si>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</si>
  <si>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</si>
  <si>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</si>
  <si>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</si>
  <si>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</si>
  <si>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</si>
  <si>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</si>
  <si>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</si>
  <si>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</si>
  <si>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</si>
  <si>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</si>
  <si>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</si>
  <si>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</si>
  <si>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</si>
  <si>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</si>
  <si>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</si>
  <si>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</si>
  <si>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</si>
  <si>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</si>
  <si>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</si>
  <si>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</si>
  <si>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</si>
  <si>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</si>
  <si>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</si>
  <si>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</si>
  <si>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</si>
  <si>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</si>
  <si>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</si>
  <si>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</si>
  <si>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</si>
  <si>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</si>
  <si>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</si>
  <si>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</si>
  <si>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</si>
  <si>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</si>
  <si>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</si>
  <si>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</si>
  <si>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</si>
  <si>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</si>
  <si>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</si>
  <si>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</si>
  <si>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</si>
  <si>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</si>
  <si>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</si>
  <si>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</si>
  <si>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</si>
  <si>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</si>
  <si>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</si>
  <si>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</si>
  <si>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</si>
  <si>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</si>
  <si>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</si>
  <si>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</si>
  <si>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</si>
  <si>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</si>
  <si>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</si>
  <si>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Sum of Market Value 
As of 3/29/19 ($m)</t>
  </si>
  <si>
    <t>Sum of Profits
($millions)</t>
  </si>
  <si>
    <t>Row Labels</t>
  </si>
  <si>
    <t>Grand Total</t>
  </si>
  <si>
    <t>Rank Based on 2017 revenue</t>
  </si>
  <si>
    <t>Revenues for 2017</t>
  </si>
  <si>
    <t>Profit for 2017</t>
  </si>
  <si>
    <t>copy Revenues for 2017</t>
  </si>
  <si>
    <t>Rank 2018</t>
  </si>
  <si>
    <t>Number of Employees 2018</t>
  </si>
  <si>
    <t>Change in 
Rank in 2018 from 2017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</si>
  <si>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 for 2018</t>
    </r>
  </si>
  <si>
    <t>Revenue 
Change in 2018</t>
  </si>
  <si>
    <t>Profit 
Change in 2018</t>
  </si>
  <si>
    <r>
      <t xml:space="preserve">2018 Market Value 
</t>
    </r>
    <r>
      <rPr>
        <sz val="11"/>
        <color theme="1"/>
        <rFont val="Calibri"/>
        <family val="2"/>
        <scheme val="minor"/>
      </rPr>
      <t xml:space="preserve">As of 3/29/19 ($m) </t>
    </r>
  </si>
  <si>
    <r>
      <t xml:space="preserve">2018 Assets
</t>
    </r>
    <r>
      <rPr>
        <sz val="11"/>
        <color theme="1"/>
        <rFont val="Calibri"/>
        <family val="2"/>
        <scheme val="minor"/>
      </rPr>
      <t>($millions)</t>
    </r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</si>
  <si>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 xml:space="preserve">($millions) </t>
    </r>
  </si>
  <si>
    <t xml:space="preserve">2018 Expenses </t>
  </si>
  <si>
    <t>Expenss for 2017</t>
  </si>
  <si>
    <t>Projections</t>
  </si>
  <si>
    <t>Total AVG laid off wages (per millions)</t>
  </si>
  <si>
    <t>Number of Employees 2019</t>
  </si>
  <si>
    <t xml:space="preserve"> 2019 Expenses (per million)</t>
  </si>
  <si>
    <t xml:space="preserve"> 2019 Revenues  (per millions)</t>
  </si>
  <si>
    <t>2019 Rank by Revenues</t>
  </si>
  <si>
    <t>2019 Profit 
Change</t>
  </si>
  <si>
    <t>2019 Rank by profit</t>
  </si>
  <si>
    <t>2019 Profit (per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</si>
</sst>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_(* #,##0_);_(* \(#,##0\);_(* &quot;-&quot;??_);_(@_)"/>
    <numFmt numFmtId="171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5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70" fontId="0" fillId="0" borderId="0" xfId="1" applyNumberFormat="1" applyFont="1"/>
    <xf numFmtId="171" fontId="0" fillId="0" borderId="0" xfId="2" applyNumberFormat="1" applyFont="1"/>
    <xf numFmtId="167" fontId="0" fillId="0" borderId="0" xfId="0" applyNumberFormat="1"/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Border="1"/>
    <xf numFmtId="1" fontId="1" fillId="4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8" xfId="0" applyBorder="1"/>
    <xf numFmtId="170" fontId="3" fillId="0" borderId="0" xfId="1" applyNumberFormat="1" applyFont="1" applyBorder="1" applyAlignment="1" applyProtection="1">
      <alignment horizontal="center"/>
      <protection locked="0"/>
    </xf>
    <xf numFmtId="1" fontId="3" fillId="0" borderId="0" xfId="1" applyNumberFormat="1" applyFont="1" applyBorder="1" applyAlignment="1" applyProtection="1">
      <alignment horizontal="center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1" fontId="0" fillId="0" borderId="8" xfId="0" applyNumberFormat="1" applyBorder="1"/>
    <xf numFmtId="170" fontId="2" fillId="3" borderId="5" xfId="1" applyNumberFormat="1" applyFont="1" applyFill="1" applyBorder="1" applyAlignment="1" applyProtection="1">
      <alignment horizontal="center" vertical="center" wrapText="1"/>
      <protection locked="0"/>
    </xf>
    <xf numFmtId="171" fontId="4" fillId="0" borderId="5" xfId="2" applyNumberFormat="1" applyFont="1" applyBorder="1" applyAlignment="1" applyProtection="1">
      <alignment horizontal="center"/>
      <protection locked="0"/>
    </xf>
    <xf numFmtId="171" fontId="0" fillId="0" borderId="0" xfId="0" applyNumberFormat="1"/>
    <xf numFmtId="171" fontId="2" fillId="3" borderId="5" xfId="2" applyNumberFormat="1" applyFont="1" applyFill="1" applyBorder="1" applyAlignment="1" applyProtection="1">
      <alignment horizontal="center" vertical="center" wrapText="1"/>
      <protection locked="0"/>
    </xf>
    <xf numFmtId="170" fontId="2" fillId="3" borderId="0" xfId="1" applyNumberFormat="1" applyFont="1" applyFill="1" applyBorder="1" applyAlignment="1" applyProtection="1">
      <alignment horizontal="center" vertical="center" wrapText="1"/>
      <protection locked="0"/>
    </xf>
    <xf numFmtId="9" fontId="0" fillId="0" borderId="0" xfId="3" applyFont="1"/>
    <xf numFmtId="2" fontId="0" fillId="0" borderId="0" xfId="2" applyNumberFormat="1" applyFont="1"/>
    <xf numFmtId="2" fontId="2" fillId="3" borderId="0" xfId="2" applyNumberFormat="1" applyFont="1" applyFill="1" applyBorder="1" applyAlignment="1" applyProtection="1">
      <alignment horizontal="center" vertical="center" wrapText="1"/>
      <protection locked="0"/>
    </xf>
    <xf numFmtId="170" fontId="6" fillId="0" borderId="7" xfId="1" applyNumberFormat="1" applyFont="1" applyBorder="1" applyAlignment="1">
      <alignment horizontal="center"/>
    </xf>
    <xf numFmtId="170" fontId="6" fillId="0" borderId="0" xfId="1" applyNumberFormat="1" applyFont="1" applyAlignment="1">
      <alignment horizontal="center"/>
    </xf>
    <xf numFmtId="2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Profits
($millions) and Field: Market Value 
As of 3/29/19 ($m)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Market Value 
As of 3/29/19 ($m)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tailEnd type="diamond" w="lg" len="lg"/>
              </a:ln>
              <a:effectLst/>
            </c:spPr>
            <c:trendlineType val="linear"/>
            <c:dispRSqr val="0"/>
            <c:dispEq val="0"/>
          </c:trendline>
          <c:xVal>
            <c:numRef>
              <c:f>RawData!$G$3:$G$502</c:f>
              <c:numCache>
                <c:formatCode>[$$-409]#,##0.0_ ;[Red]\-[$$-409]#,##0.0\ </c:formatCode>
                <c:ptCount val="500"/>
                <c:pt idx="0">
                  <c:v>6670</c:v>
                </c:pt>
                <c:pt idx="1">
                  <c:v>20840</c:v>
                </c:pt>
                <c:pt idx="2">
                  <c:v>59531</c:v>
                </c:pt>
                <c:pt idx="3">
                  <c:v>4021</c:v>
                </c:pt>
                <c:pt idx="4">
                  <c:v>10073</c:v>
                </c:pt>
                <c:pt idx="5">
                  <c:v>11986</c:v>
                </c:pt>
                <c:pt idx="6">
                  <c:v>67</c:v>
                </c:pt>
                <c:pt idx="7">
                  <c:v>-594</c:v>
                </c:pt>
                <c:pt idx="8">
                  <c:v>19370</c:v>
                </c:pt>
                <c:pt idx="9">
                  <c:v>1658.4</c:v>
                </c:pt>
                <c:pt idx="10">
                  <c:v>14824</c:v>
                </c:pt>
                <c:pt idx="11">
                  <c:v>3677</c:v>
                </c:pt>
                <c:pt idx="12">
                  <c:v>8014</c:v>
                </c:pt>
                <c:pt idx="13">
                  <c:v>3134</c:v>
                </c:pt>
                <c:pt idx="14">
                  <c:v>30736</c:v>
                </c:pt>
                <c:pt idx="15">
                  <c:v>256</c:v>
                </c:pt>
                <c:pt idx="16">
                  <c:v>5024</c:v>
                </c:pt>
                <c:pt idx="17">
                  <c:v>32474</c:v>
                </c:pt>
                <c:pt idx="18">
                  <c:v>15528</c:v>
                </c:pt>
                <c:pt idx="19">
                  <c:v>3110</c:v>
                </c:pt>
                <c:pt idx="20">
                  <c:v>-22355</c:v>
                </c:pt>
                <c:pt idx="21">
                  <c:v>15959</c:v>
                </c:pt>
                <c:pt idx="22">
                  <c:v>5595</c:v>
                </c:pt>
                <c:pt idx="23">
                  <c:v>3122</c:v>
                </c:pt>
                <c:pt idx="24">
                  <c:v>28147</c:v>
                </c:pt>
                <c:pt idx="25">
                  <c:v>16571</c:v>
                </c:pt>
                <c:pt idx="26">
                  <c:v>11121</c:v>
                </c:pt>
                <c:pt idx="27">
                  <c:v>10460</c:v>
                </c:pt>
                <c:pt idx="28">
                  <c:v>22393</c:v>
                </c:pt>
                <c:pt idx="29">
                  <c:v>18045</c:v>
                </c:pt>
                <c:pt idx="30">
                  <c:v>2780</c:v>
                </c:pt>
                <c:pt idx="31">
                  <c:v>11731</c:v>
                </c:pt>
                <c:pt idx="32">
                  <c:v>3750</c:v>
                </c:pt>
                <c:pt idx="33">
                  <c:v>-2310</c:v>
                </c:pt>
                <c:pt idx="34">
                  <c:v>3844</c:v>
                </c:pt>
                <c:pt idx="35">
                  <c:v>8788.4</c:v>
                </c:pt>
                <c:pt idx="36">
                  <c:v>15297</c:v>
                </c:pt>
                <c:pt idx="37">
                  <c:v>8728</c:v>
                </c:pt>
                <c:pt idx="38">
                  <c:v>2937</c:v>
                </c:pt>
                <c:pt idx="39">
                  <c:v>9235</c:v>
                </c:pt>
                <c:pt idx="40">
                  <c:v>4791</c:v>
                </c:pt>
                <c:pt idx="41">
                  <c:v>2314</c:v>
                </c:pt>
                <c:pt idx="42">
                  <c:v>21053</c:v>
                </c:pt>
                <c:pt idx="43">
                  <c:v>5123</c:v>
                </c:pt>
                <c:pt idx="44">
                  <c:v>9750</c:v>
                </c:pt>
                <c:pt idx="45">
                  <c:v>5269</c:v>
                </c:pt>
                <c:pt idx="46">
                  <c:v>4572</c:v>
                </c:pt>
                <c:pt idx="47">
                  <c:v>12515</c:v>
                </c:pt>
                <c:pt idx="48">
                  <c:v>1810</c:v>
                </c:pt>
                <c:pt idx="49">
                  <c:v>4074</c:v>
                </c:pt>
                <c:pt idx="50">
                  <c:v>900</c:v>
                </c:pt>
                <c:pt idx="51">
                  <c:v>46.3</c:v>
                </c:pt>
                <c:pt idx="52">
                  <c:v>12598</c:v>
                </c:pt>
                <c:pt idx="53">
                  <c:v>1430.8</c:v>
                </c:pt>
                <c:pt idx="54">
                  <c:v>5327</c:v>
                </c:pt>
                <c:pt idx="55">
                  <c:v>1683</c:v>
                </c:pt>
                <c:pt idx="56">
                  <c:v>22112</c:v>
                </c:pt>
                <c:pt idx="57">
                  <c:v>6147</c:v>
                </c:pt>
                <c:pt idx="58">
                  <c:v>1694</c:v>
                </c:pt>
                <c:pt idx="59">
                  <c:v>5046</c:v>
                </c:pt>
                <c:pt idx="60">
                  <c:v>11153</c:v>
                </c:pt>
                <c:pt idx="61">
                  <c:v>10459</c:v>
                </c:pt>
                <c:pt idx="62">
                  <c:v>8748</c:v>
                </c:pt>
                <c:pt idx="63">
                  <c:v>110</c:v>
                </c:pt>
                <c:pt idx="64">
                  <c:v>2637</c:v>
                </c:pt>
                <c:pt idx="65">
                  <c:v>-6</c:v>
                </c:pt>
                <c:pt idx="66">
                  <c:v>3787</c:v>
                </c:pt>
                <c:pt idx="67">
                  <c:v>1412</c:v>
                </c:pt>
                <c:pt idx="68">
                  <c:v>3935</c:v>
                </c:pt>
                <c:pt idx="69">
                  <c:v>1230</c:v>
                </c:pt>
                <c:pt idx="70">
                  <c:v>880</c:v>
                </c:pt>
                <c:pt idx="71">
                  <c:v>6921</c:v>
                </c:pt>
                <c:pt idx="72">
                  <c:v>512.6</c:v>
                </c:pt>
                <c:pt idx="73">
                  <c:v>1464</c:v>
                </c:pt>
                <c:pt idx="74">
                  <c:v>2160</c:v>
                </c:pt>
                <c:pt idx="75">
                  <c:v>6220</c:v>
                </c:pt>
                <c:pt idx="76">
                  <c:v>6765</c:v>
                </c:pt>
                <c:pt idx="77">
                  <c:v>2129</c:v>
                </c:pt>
                <c:pt idx="78">
                  <c:v>1560.5</c:v>
                </c:pt>
                <c:pt idx="79">
                  <c:v>3024</c:v>
                </c:pt>
                <c:pt idx="80">
                  <c:v>3825</c:v>
                </c:pt>
                <c:pt idx="81">
                  <c:v>2252</c:v>
                </c:pt>
                <c:pt idx="82">
                  <c:v>127.7</c:v>
                </c:pt>
                <c:pt idx="83">
                  <c:v>397.9</c:v>
                </c:pt>
                <c:pt idx="84">
                  <c:v>3059.8</c:v>
                </c:pt>
                <c:pt idx="85">
                  <c:v>6257</c:v>
                </c:pt>
                <c:pt idx="86">
                  <c:v>2368.4</c:v>
                </c:pt>
                <c:pt idx="87">
                  <c:v>340.6</c:v>
                </c:pt>
                <c:pt idx="88">
                  <c:v>4172.3999999999996</c:v>
                </c:pt>
                <c:pt idx="89">
                  <c:v>1933</c:v>
                </c:pt>
                <c:pt idx="90">
                  <c:v>2381.1999999999998</c:v>
                </c:pt>
                <c:pt idx="91">
                  <c:v>3345</c:v>
                </c:pt>
                <c:pt idx="92">
                  <c:v>2010</c:v>
                </c:pt>
                <c:pt idx="93">
                  <c:v>334</c:v>
                </c:pt>
                <c:pt idx="94">
                  <c:v>5349</c:v>
                </c:pt>
                <c:pt idx="95">
                  <c:v>5687</c:v>
                </c:pt>
                <c:pt idx="96">
                  <c:v>775.9</c:v>
                </c:pt>
                <c:pt idx="97">
                  <c:v>6015</c:v>
                </c:pt>
                <c:pt idx="98">
                  <c:v>2615.3000000000002</c:v>
                </c:pt>
                <c:pt idx="99">
                  <c:v>6434</c:v>
                </c:pt>
                <c:pt idx="100">
                  <c:v>2291.9</c:v>
                </c:pt>
                <c:pt idx="101">
                  <c:v>1908</c:v>
                </c:pt>
                <c:pt idx="102">
                  <c:v>2368</c:v>
                </c:pt>
                <c:pt idx="103">
                  <c:v>4464</c:v>
                </c:pt>
                <c:pt idx="104">
                  <c:v>14135</c:v>
                </c:pt>
                <c:pt idx="105">
                  <c:v>2523</c:v>
                </c:pt>
                <c:pt idx="106">
                  <c:v>943.5</c:v>
                </c:pt>
                <c:pt idx="107">
                  <c:v>3229</c:v>
                </c:pt>
                <c:pt idx="108">
                  <c:v>716.2</c:v>
                </c:pt>
                <c:pt idx="109">
                  <c:v>7911</c:v>
                </c:pt>
                <c:pt idx="110">
                  <c:v>783</c:v>
                </c:pt>
                <c:pt idx="111">
                  <c:v>55.5</c:v>
                </c:pt>
                <c:pt idx="112">
                  <c:v>128.30000000000001</c:v>
                </c:pt>
                <c:pt idx="113">
                  <c:v>2909</c:v>
                </c:pt>
                <c:pt idx="114">
                  <c:v>-10229</c:v>
                </c:pt>
                <c:pt idx="115">
                  <c:v>3381</c:v>
                </c:pt>
                <c:pt idx="116">
                  <c:v>7096</c:v>
                </c:pt>
                <c:pt idx="117">
                  <c:v>1108</c:v>
                </c:pt>
                <c:pt idx="118">
                  <c:v>1589.5</c:v>
                </c:pt>
                <c:pt idx="119">
                  <c:v>2360.8000000000002</c:v>
                </c:pt>
                <c:pt idx="120">
                  <c:v>4518.3</c:v>
                </c:pt>
                <c:pt idx="121">
                  <c:v>1751</c:v>
                </c:pt>
                <c:pt idx="122">
                  <c:v>3232</c:v>
                </c:pt>
                <c:pt idx="123">
                  <c:v>2938</c:v>
                </c:pt>
                <c:pt idx="124">
                  <c:v>407</c:v>
                </c:pt>
                <c:pt idx="125">
                  <c:v>2666</c:v>
                </c:pt>
                <c:pt idx="126">
                  <c:v>1656</c:v>
                </c:pt>
                <c:pt idx="127">
                  <c:v>2141</c:v>
                </c:pt>
                <c:pt idx="128">
                  <c:v>8394</c:v>
                </c:pt>
                <c:pt idx="129">
                  <c:v>2195.1</c:v>
                </c:pt>
                <c:pt idx="130">
                  <c:v>2226</c:v>
                </c:pt>
                <c:pt idx="131">
                  <c:v>-1733</c:v>
                </c:pt>
                <c:pt idx="132">
                  <c:v>2012</c:v>
                </c:pt>
                <c:pt idx="133">
                  <c:v>5966</c:v>
                </c:pt>
                <c:pt idx="134">
                  <c:v>-1590.8</c:v>
                </c:pt>
                <c:pt idx="135">
                  <c:v>471</c:v>
                </c:pt>
                <c:pt idx="136">
                  <c:v>-4864</c:v>
                </c:pt>
                <c:pt idx="137">
                  <c:v>4920</c:v>
                </c:pt>
                <c:pt idx="138">
                  <c:v>5455</c:v>
                </c:pt>
                <c:pt idx="139">
                  <c:v>86.3</c:v>
                </c:pt>
                <c:pt idx="140">
                  <c:v>556.70000000000005</c:v>
                </c:pt>
                <c:pt idx="141">
                  <c:v>2465</c:v>
                </c:pt>
                <c:pt idx="142">
                  <c:v>2920</c:v>
                </c:pt>
                <c:pt idx="143">
                  <c:v>-976.1</c:v>
                </c:pt>
                <c:pt idx="144">
                  <c:v>396</c:v>
                </c:pt>
                <c:pt idx="145">
                  <c:v>1063.2</c:v>
                </c:pt>
                <c:pt idx="146">
                  <c:v>1149.8</c:v>
                </c:pt>
                <c:pt idx="147">
                  <c:v>-183</c:v>
                </c:pt>
                <c:pt idx="148">
                  <c:v>5924.3</c:v>
                </c:pt>
                <c:pt idx="149">
                  <c:v>12259</c:v>
                </c:pt>
                <c:pt idx="150">
                  <c:v>1907</c:v>
                </c:pt>
                <c:pt idx="151">
                  <c:v>675</c:v>
                </c:pt>
                <c:pt idx="152">
                  <c:v>10301</c:v>
                </c:pt>
                <c:pt idx="153">
                  <c:v>1695.8</c:v>
                </c:pt>
                <c:pt idx="154">
                  <c:v>439.8</c:v>
                </c:pt>
                <c:pt idx="155">
                  <c:v>801</c:v>
                </c:pt>
                <c:pt idx="156">
                  <c:v>136.5</c:v>
                </c:pt>
                <c:pt idx="157">
                  <c:v>300.60000000000002</c:v>
                </c:pt>
                <c:pt idx="158">
                  <c:v>5301</c:v>
                </c:pt>
                <c:pt idx="159">
                  <c:v>2650.9</c:v>
                </c:pt>
                <c:pt idx="160">
                  <c:v>1807</c:v>
                </c:pt>
                <c:pt idx="161">
                  <c:v>6963</c:v>
                </c:pt>
                <c:pt idx="162">
                  <c:v>4266</c:v>
                </c:pt>
                <c:pt idx="163">
                  <c:v>224.8</c:v>
                </c:pt>
                <c:pt idx="164">
                  <c:v>-156.4</c:v>
                </c:pt>
                <c:pt idx="165">
                  <c:v>1507</c:v>
                </c:pt>
                <c:pt idx="166">
                  <c:v>4131</c:v>
                </c:pt>
                <c:pt idx="167">
                  <c:v>707</c:v>
                </c:pt>
                <c:pt idx="168">
                  <c:v>810.5</c:v>
                </c:pt>
                <c:pt idx="169">
                  <c:v>2602</c:v>
                </c:pt>
                <c:pt idx="170">
                  <c:v>1410</c:v>
                </c:pt>
                <c:pt idx="171">
                  <c:v>111</c:v>
                </c:pt>
                <c:pt idx="172">
                  <c:v>2790</c:v>
                </c:pt>
                <c:pt idx="173">
                  <c:v>664.1</c:v>
                </c:pt>
                <c:pt idx="174">
                  <c:v>1098</c:v>
                </c:pt>
                <c:pt idx="175">
                  <c:v>198.7</c:v>
                </c:pt>
                <c:pt idx="176">
                  <c:v>1108.7</c:v>
                </c:pt>
                <c:pt idx="177">
                  <c:v>2203</c:v>
                </c:pt>
                <c:pt idx="178">
                  <c:v>-70.900000000000006</c:v>
                </c:pt>
                <c:pt idx="179">
                  <c:v>422</c:v>
                </c:pt>
                <c:pt idx="180">
                  <c:v>3419</c:v>
                </c:pt>
                <c:pt idx="181">
                  <c:v>3313</c:v>
                </c:pt>
                <c:pt idx="182">
                  <c:v>-6851</c:v>
                </c:pt>
                <c:pt idx="183">
                  <c:v>6638</c:v>
                </c:pt>
                <c:pt idx="184">
                  <c:v>664.5</c:v>
                </c:pt>
                <c:pt idx="185">
                  <c:v>1003</c:v>
                </c:pt>
                <c:pt idx="186">
                  <c:v>1641</c:v>
                </c:pt>
                <c:pt idx="187">
                  <c:v>159.4</c:v>
                </c:pt>
                <c:pt idx="188">
                  <c:v>484.5</c:v>
                </c:pt>
                <c:pt idx="189">
                  <c:v>1906.1</c:v>
                </c:pt>
                <c:pt idx="190">
                  <c:v>643</c:v>
                </c:pt>
                <c:pt idx="191">
                  <c:v>1923.8</c:v>
                </c:pt>
                <c:pt idx="192">
                  <c:v>2101</c:v>
                </c:pt>
                <c:pt idx="193">
                  <c:v>1460.3</c:v>
                </c:pt>
                <c:pt idx="194">
                  <c:v>311</c:v>
                </c:pt>
                <c:pt idx="195">
                  <c:v>564</c:v>
                </c:pt>
                <c:pt idx="196">
                  <c:v>1211.2</c:v>
                </c:pt>
                <c:pt idx="197">
                  <c:v>567.9</c:v>
                </c:pt>
                <c:pt idx="198">
                  <c:v>5580</c:v>
                </c:pt>
                <c:pt idx="199">
                  <c:v>2131</c:v>
                </c:pt>
                <c:pt idx="200">
                  <c:v>45</c:v>
                </c:pt>
                <c:pt idx="201">
                  <c:v>2400</c:v>
                </c:pt>
                <c:pt idx="202">
                  <c:v>693</c:v>
                </c:pt>
                <c:pt idx="203">
                  <c:v>2057</c:v>
                </c:pt>
                <c:pt idx="204">
                  <c:v>1341</c:v>
                </c:pt>
                <c:pt idx="205">
                  <c:v>1326.4</c:v>
                </c:pt>
                <c:pt idx="206">
                  <c:v>4046</c:v>
                </c:pt>
                <c:pt idx="207">
                  <c:v>163.4</c:v>
                </c:pt>
                <c:pt idx="208">
                  <c:v>1587.5</c:v>
                </c:pt>
                <c:pt idx="209">
                  <c:v>1650</c:v>
                </c:pt>
                <c:pt idx="210">
                  <c:v>5859</c:v>
                </c:pt>
                <c:pt idx="211">
                  <c:v>254.5</c:v>
                </c:pt>
                <c:pt idx="212">
                  <c:v>1925</c:v>
                </c:pt>
                <c:pt idx="213">
                  <c:v>2563</c:v>
                </c:pt>
                <c:pt idx="214">
                  <c:v>1429.1</c:v>
                </c:pt>
                <c:pt idx="215">
                  <c:v>3998</c:v>
                </c:pt>
                <c:pt idx="216">
                  <c:v>1960</c:v>
                </c:pt>
                <c:pt idx="217">
                  <c:v>1060.8</c:v>
                </c:pt>
                <c:pt idx="218">
                  <c:v>1546.5</c:v>
                </c:pt>
                <c:pt idx="219">
                  <c:v>1120</c:v>
                </c:pt>
                <c:pt idx="220">
                  <c:v>4305</c:v>
                </c:pt>
                <c:pt idx="221">
                  <c:v>1115</c:v>
                </c:pt>
                <c:pt idx="222">
                  <c:v>-788</c:v>
                </c:pt>
                <c:pt idx="223">
                  <c:v>1609</c:v>
                </c:pt>
                <c:pt idx="224">
                  <c:v>916</c:v>
                </c:pt>
                <c:pt idx="225">
                  <c:v>636</c:v>
                </c:pt>
                <c:pt idx="226">
                  <c:v>642</c:v>
                </c:pt>
                <c:pt idx="227">
                  <c:v>605.20000000000005</c:v>
                </c:pt>
                <c:pt idx="228">
                  <c:v>1222</c:v>
                </c:pt>
                <c:pt idx="229">
                  <c:v>2413</c:v>
                </c:pt>
                <c:pt idx="230">
                  <c:v>1108</c:v>
                </c:pt>
                <c:pt idx="231">
                  <c:v>1575.1</c:v>
                </c:pt>
                <c:pt idx="232">
                  <c:v>3553</c:v>
                </c:pt>
                <c:pt idx="233">
                  <c:v>1336</c:v>
                </c:pt>
                <c:pt idx="234">
                  <c:v>4430.7</c:v>
                </c:pt>
                <c:pt idx="235">
                  <c:v>227</c:v>
                </c:pt>
                <c:pt idx="236">
                  <c:v>615</c:v>
                </c:pt>
                <c:pt idx="237">
                  <c:v>2447</c:v>
                </c:pt>
                <c:pt idx="238">
                  <c:v>1620.8</c:v>
                </c:pt>
                <c:pt idx="239">
                  <c:v>1110</c:v>
                </c:pt>
                <c:pt idx="240">
                  <c:v>643.9</c:v>
                </c:pt>
                <c:pt idx="241">
                  <c:v>535.9</c:v>
                </c:pt>
                <c:pt idx="242">
                  <c:v>-6917.9</c:v>
                </c:pt>
                <c:pt idx="243">
                  <c:v>464.9</c:v>
                </c:pt>
                <c:pt idx="244">
                  <c:v>127.3</c:v>
                </c:pt>
                <c:pt idx="245">
                  <c:v>3237</c:v>
                </c:pt>
                <c:pt idx="246">
                  <c:v>2599</c:v>
                </c:pt>
                <c:pt idx="247">
                  <c:v>1719</c:v>
                </c:pt>
                <c:pt idx="248">
                  <c:v>2098</c:v>
                </c:pt>
                <c:pt idx="249">
                  <c:v>45.5</c:v>
                </c:pt>
                <c:pt idx="250">
                  <c:v>715.8</c:v>
                </c:pt>
                <c:pt idx="251">
                  <c:v>658.6</c:v>
                </c:pt>
                <c:pt idx="252">
                  <c:v>2742</c:v>
                </c:pt>
                <c:pt idx="253">
                  <c:v>103.9</c:v>
                </c:pt>
                <c:pt idx="254">
                  <c:v>-423</c:v>
                </c:pt>
                <c:pt idx="255">
                  <c:v>1151.7</c:v>
                </c:pt>
                <c:pt idx="256">
                  <c:v>213.6</c:v>
                </c:pt>
                <c:pt idx="257">
                  <c:v>424.9</c:v>
                </c:pt>
                <c:pt idx="258">
                  <c:v>1382</c:v>
                </c:pt>
                <c:pt idx="259">
                  <c:v>3309</c:v>
                </c:pt>
                <c:pt idx="260">
                  <c:v>-255</c:v>
                </c:pt>
                <c:pt idx="261">
                  <c:v>480.1</c:v>
                </c:pt>
                <c:pt idx="262">
                  <c:v>1348</c:v>
                </c:pt>
                <c:pt idx="263">
                  <c:v>1258.4000000000001</c:v>
                </c:pt>
                <c:pt idx="264">
                  <c:v>265.7</c:v>
                </c:pt>
                <c:pt idx="265">
                  <c:v>466.8</c:v>
                </c:pt>
                <c:pt idx="266">
                  <c:v>55</c:v>
                </c:pt>
                <c:pt idx="267">
                  <c:v>4141</c:v>
                </c:pt>
                <c:pt idx="268">
                  <c:v>1049</c:v>
                </c:pt>
                <c:pt idx="269">
                  <c:v>-70.5</c:v>
                </c:pt>
                <c:pt idx="270">
                  <c:v>454</c:v>
                </c:pt>
                <c:pt idx="271">
                  <c:v>157.80000000000001</c:v>
                </c:pt>
                <c:pt idx="272">
                  <c:v>523.4</c:v>
                </c:pt>
                <c:pt idx="273">
                  <c:v>1261</c:v>
                </c:pt>
                <c:pt idx="274">
                  <c:v>633.70000000000005</c:v>
                </c:pt>
                <c:pt idx="275">
                  <c:v>337</c:v>
                </c:pt>
                <c:pt idx="276">
                  <c:v>2666</c:v>
                </c:pt>
                <c:pt idx="277">
                  <c:v>883.7</c:v>
                </c:pt>
                <c:pt idx="278">
                  <c:v>1066</c:v>
                </c:pt>
                <c:pt idx="279">
                  <c:v>406</c:v>
                </c:pt>
                <c:pt idx="280">
                  <c:v>1337.5</c:v>
                </c:pt>
                <c:pt idx="281">
                  <c:v>782</c:v>
                </c:pt>
                <c:pt idx="282">
                  <c:v>293.3</c:v>
                </c:pt>
                <c:pt idx="283">
                  <c:v>439</c:v>
                </c:pt>
                <c:pt idx="284">
                  <c:v>104</c:v>
                </c:pt>
                <c:pt idx="285">
                  <c:v>1624</c:v>
                </c:pt>
                <c:pt idx="286">
                  <c:v>2380.6999999999998</c:v>
                </c:pt>
                <c:pt idx="287">
                  <c:v>848.7</c:v>
                </c:pt>
                <c:pt idx="288">
                  <c:v>3507</c:v>
                </c:pt>
                <c:pt idx="289">
                  <c:v>1005</c:v>
                </c:pt>
                <c:pt idx="290">
                  <c:v>268</c:v>
                </c:pt>
                <c:pt idx="291">
                  <c:v>60.2</c:v>
                </c:pt>
                <c:pt idx="292">
                  <c:v>779.7</c:v>
                </c:pt>
                <c:pt idx="293">
                  <c:v>1116.5</c:v>
                </c:pt>
                <c:pt idx="294">
                  <c:v>2530</c:v>
                </c:pt>
                <c:pt idx="295">
                  <c:v>1203</c:v>
                </c:pt>
                <c:pt idx="296">
                  <c:v>3064</c:v>
                </c:pt>
                <c:pt idx="297">
                  <c:v>913</c:v>
                </c:pt>
                <c:pt idx="298">
                  <c:v>368</c:v>
                </c:pt>
                <c:pt idx="299">
                  <c:v>594</c:v>
                </c:pt>
                <c:pt idx="300">
                  <c:v>930.7</c:v>
                </c:pt>
                <c:pt idx="301">
                  <c:v>1.6</c:v>
                </c:pt>
                <c:pt idx="302">
                  <c:v>1263</c:v>
                </c:pt>
                <c:pt idx="303">
                  <c:v>2775</c:v>
                </c:pt>
                <c:pt idx="304">
                  <c:v>259</c:v>
                </c:pt>
                <c:pt idx="305">
                  <c:v>295.3</c:v>
                </c:pt>
                <c:pt idx="306">
                  <c:v>340.1</c:v>
                </c:pt>
                <c:pt idx="307">
                  <c:v>340</c:v>
                </c:pt>
                <c:pt idx="308">
                  <c:v>873</c:v>
                </c:pt>
                <c:pt idx="309">
                  <c:v>165.7</c:v>
                </c:pt>
                <c:pt idx="310">
                  <c:v>581</c:v>
                </c:pt>
                <c:pt idx="311">
                  <c:v>1022</c:v>
                </c:pt>
                <c:pt idx="312">
                  <c:v>1080</c:v>
                </c:pt>
                <c:pt idx="313">
                  <c:v>1036.9000000000001</c:v>
                </c:pt>
                <c:pt idx="314">
                  <c:v>861.7</c:v>
                </c:pt>
                <c:pt idx="315">
                  <c:v>51.7</c:v>
                </c:pt>
                <c:pt idx="316">
                  <c:v>-437</c:v>
                </c:pt>
                <c:pt idx="317">
                  <c:v>361</c:v>
                </c:pt>
                <c:pt idx="318">
                  <c:v>1671</c:v>
                </c:pt>
                <c:pt idx="319">
                  <c:v>298</c:v>
                </c:pt>
                <c:pt idx="320">
                  <c:v>190.4</c:v>
                </c:pt>
                <c:pt idx="321">
                  <c:v>618.9</c:v>
                </c:pt>
                <c:pt idx="322">
                  <c:v>1438</c:v>
                </c:pt>
                <c:pt idx="323">
                  <c:v>746.4</c:v>
                </c:pt>
                <c:pt idx="324">
                  <c:v>470</c:v>
                </c:pt>
                <c:pt idx="325">
                  <c:v>423.8</c:v>
                </c:pt>
                <c:pt idx="326">
                  <c:v>18.8</c:v>
                </c:pt>
                <c:pt idx="327">
                  <c:v>1012.1</c:v>
                </c:pt>
                <c:pt idx="328">
                  <c:v>1324.5</c:v>
                </c:pt>
                <c:pt idx="329">
                  <c:v>10</c:v>
                </c:pt>
                <c:pt idx="330">
                  <c:v>-225</c:v>
                </c:pt>
                <c:pt idx="331">
                  <c:v>1005</c:v>
                </c:pt>
                <c:pt idx="332">
                  <c:v>978</c:v>
                </c:pt>
                <c:pt idx="333">
                  <c:v>-168.8</c:v>
                </c:pt>
                <c:pt idx="334">
                  <c:v>285.5</c:v>
                </c:pt>
                <c:pt idx="335">
                  <c:v>277.3</c:v>
                </c:pt>
                <c:pt idx="336">
                  <c:v>-54</c:v>
                </c:pt>
                <c:pt idx="337">
                  <c:v>165</c:v>
                </c:pt>
                <c:pt idx="338">
                  <c:v>2590.8000000000002</c:v>
                </c:pt>
                <c:pt idx="339">
                  <c:v>468</c:v>
                </c:pt>
                <c:pt idx="340">
                  <c:v>-1514</c:v>
                </c:pt>
                <c:pt idx="341">
                  <c:v>865</c:v>
                </c:pt>
                <c:pt idx="342">
                  <c:v>875</c:v>
                </c:pt>
                <c:pt idx="343">
                  <c:v>1497.8</c:v>
                </c:pt>
                <c:pt idx="344">
                  <c:v>764</c:v>
                </c:pt>
                <c:pt idx="345">
                  <c:v>-673</c:v>
                </c:pt>
                <c:pt idx="346">
                  <c:v>-15.7</c:v>
                </c:pt>
                <c:pt idx="347">
                  <c:v>-155</c:v>
                </c:pt>
                <c:pt idx="348">
                  <c:v>261</c:v>
                </c:pt>
                <c:pt idx="349">
                  <c:v>1032</c:v>
                </c:pt>
                <c:pt idx="350">
                  <c:v>1233.9000000000001</c:v>
                </c:pt>
                <c:pt idx="351">
                  <c:v>996</c:v>
                </c:pt>
                <c:pt idx="352">
                  <c:v>172.3</c:v>
                </c:pt>
                <c:pt idx="353">
                  <c:v>489.6</c:v>
                </c:pt>
                <c:pt idx="354">
                  <c:v>-643</c:v>
                </c:pt>
                <c:pt idx="355">
                  <c:v>990</c:v>
                </c:pt>
                <c:pt idx="356">
                  <c:v>-31</c:v>
                </c:pt>
                <c:pt idx="357">
                  <c:v>1033</c:v>
                </c:pt>
                <c:pt idx="358">
                  <c:v>319.89999999999998</c:v>
                </c:pt>
                <c:pt idx="359">
                  <c:v>119</c:v>
                </c:pt>
                <c:pt idx="360">
                  <c:v>846</c:v>
                </c:pt>
                <c:pt idx="361">
                  <c:v>708</c:v>
                </c:pt>
                <c:pt idx="362">
                  <c:v>273.3</c:v>
                </c:pt>
                <c:pt idx="363">
                  <c:v>156.30000000000001</c:v>
                </c:pt>
                <c:pt idx="364">
                  <c:v>303</c:v>
                </c:pt>
                <c:pt idx="365">
                  <c:v>734</c:v>
                </c:pt>
                <c:pt idx="366">
                  <c:v>430.2</c:v>
                </c:pt>
                <c:pt idx="367">
                  <c:v>437</c:v>
                </c:pt>
                <c:pt idx="368">
                  <c:v>1205</c:v>
                </c:pt>
                <c:pt idx="369">
                  <c:v>227.3</c:v>
                </c:pt>
                <c:pt idx="370">
                  <c:v>836</c:v>
                </c:pt>
                <c:pt idx="371">
                  <c:v>1026.8</c:v>
                </c:pt>
                <c:pt idx="372">
                  <c:v>427</c:v>
                </c:pt>
                <c:pt idx="373">
                  <c:v>618.20000000000005</c:v>
                </c:pt>
                <c:pt idx="374">
                  <c:v>283.5</c:v>
                </c:pt>
                <c:pt idx="375">
                  <c:v>596</c:v>
                </c:pt>
                <c:pt idx="376">
                  <c:v>33.6</c:v>
                </c:pt>
                <c:pt idx="377">
                  <c:v>251</c:v>
                </c:pt>
                <c:pt idx="378">
                  <c:v>1096</c:v>
                </c:pt>
                <c:pt idx="379">
                  <c:v>531</c:v>
                </c:pt>
                <c:pt idx="380">
                  <c:v>686.3</c:v>
                </c:pt>
                <c:pt idx="381">
                  <c:v>754.5</c:v>
                </c:pt>
                <c:pt idx="382">
                  <c:v>471</c:v>
                </c:pt>
                <c:pt idx="383">
                  <c:v>2193</c:v>
                </c:pt>
                <c:pt idx="384">
                  <c:v>541</c:v>
                </c:pt>
                <c:pt idx="385">
                  <c:v>808.4</c:v>
                </c:pt>
                <c:pt idx="386">
                  <c:v>-379.2</c:v>
                </c:pt>
                <c:pt idx="387">
                  <c:v>532.4</c:v>
                </c:pt>
                <c:pt idx="388">
                  <c:v>496</c:v>
                </c:pt>
                <c:pt idx="389">
                  <c:v>963.1</c:v>
                </c:pt>
                <c:pt idx="390">
                  <c:v>1177.5999999999999</c:v>
                </c:pt>
                <c:pt idx="391">
                  <c:v>1827</c:v>
                </c:pt>
                <c:pt idx="392">
                  <c:v>-326.89999999999998</c:v>
                </c:pt>
                <c:pt idx="393">
                  <c:v>205.2</c:v>
                </c:pt>
                <c:pt idx="394">
                  <c:v>471.9</c:v>
                </c:pt>
                <c:pt idx="395">
                  <c:v>-13.2</c:v>
                </c:pt>
                <c:pt idx="396">
                  <c:v>640.70000000000005</c:v>
                </c:pt>
                <c:pt idx="397">
                  <c:v>1059.3</c:v>
                </c:pt>
                <c:pt idx="398">
                  <c:v>188</c:v>
                </c:pt>
                <c:pt idx="399">
                  <c:v>718.7</c:v>
                </c:pt>
                <c:pt idx="400">
                  <c:v>-3.4</c:v>
                </c:pt>
                <c:pt idx="401">
                  <c:v>628</c:v>
                </c:pt>
                <c:pt idx="402">
                  <c:v>2318.9</c:v>
                </c:pt>
                <c:pt idx="403">
                  <c:v>736</c:v>
                </c:pt>
                <c:pt idx="404">
                  <c:v>1813</c:v>
                </c:pt>
                <c:pt idx="405">
                  <c:v>748</c:v>
                </c:pt>
                <c:pt idx="406">
                  <c:v>856.7</c:v>
                </c:pt>
                <c:pt idx="407">
                  <c:v>317.89999999999998</c:v>
                </c:pt>
                <c:pt idx="408">
                  <c:v>586</c:v>
                </c:pt>
                <c:pt idx="409">
                  <c:v>1236.4000000000001</c:v>
                </c:pt>
                <c:pt idx="410">
                  <c:v>40</c:v>
                </c:pt>
                <c:pt idx="411">
                  <c:v>570.29999999999995</c:v>
                </c:pt>
                <c:pt idx="412">
                  <c:v>1866</c:v>
                </c:pt>
                <c:pt idx="413">
                  <c:v>1338.6</c:v>
                </c:pt>
                <c:pt idx="414">
                  <c:v>1721</c:v>
                </c:pt>
                <c:pt idx="415">
                  <c:v>966</c:v>
                </c:pt>
                <c:pt idx="416">
                  <c:v>24.2</c:v>
                </c:pt>
                <c:pt idx="417">
                  <c:v>-57.5</c:v>
                </c:pt>
                <c:pt idx="418">
                  <c:v>341</c:v>
                </c:pt>
                <c:pt idx="419">
                  <c:v>617</c:v>
                </c:pt>
                <c:pt idx="420">
                  <c:v>495</c:v>
                </c:pt>
                <c:pt idx="421">
                  <c:v>2913.8</c:v>
                </c:pt>
                <c:pt idx="422">
                  <c:v>143.30000000000001</c:v>
                </c:pt>
                <c:pt idx="423">
                  <c:v>797.2</c:v>
                </c:pt>
                <c:pt idx="424">
                  <c:v>467.4</c:v>
                </c:pt>
                <c:pt idx="425">
                  <c:v>1207</c:v>
                </c:pt>
                <c:pt idx="426">
                  <c:v>530</c:v>
                </c:pt>
                <c:pt idx="427">
                  <c:v>748.2</c:v>
                </c:pt>
                <c:pt idx="428">
                  <c:v>-95.5</c:v>
                </c:pt>
                <c:pt idx="429">
                  <c:v>163.69999999999999</c:v>
                </c:pt>
                <c:pt idx="430">
                  <c:v>545</c:v>
                </c:pt>
                <c:pt idx="431">
                  <c:v>738</c:v>
                </c:pt>
                <c:pt idx="432">
                  <c:v>-120.6</c:v>
                </c:pt>
                <c:pt idx="433">
                  <c:v>327.9</c:v>
                </c:pt>
                <c:pt idx="434">
                  <c:v>633.5</c:v>
                </c:pt>
                <c:pt idx="435">
                  <c:v>259.7</c:v>
                </c:pt>
                <c:pt idx="436">
                  <c:v>39.5</c:v>
                </c:pt>
                <c:pt idx="437">
                  <c:v>257</c:v>
                </c:pt>
                <c:pt idx="438">
                  <c:v>168</c:v>
                </c:pt>
                <c:pt idx="439">
                  <c:v>657</c:v>
                </c:pt>
                <c:pt idx="440">
                  <c:v>-128.19999999999999</c:v>
                </c:pt>
                <c:pt idx="441">
                  <c:v>1541.8</c:v>
                </c:pt>
                <c:pt idx="442">
                  <c:v>186</c:v>
                </c:pt>
                <c:pt idx="443">
                  <c:v>553.1</c:v>
                </c:pt>
                <c:pt idx="444">
                  <c:v>-11</c:v>
                </c:pt>
                <c:pt idx="445">
                  <c:v>-504.1</c:v>
                </c:pt>
                <c:pt idx="446">
                  <c:v>1759</c:v>
                </c:pt>
                <c:pt idx="447">
                  <c:v>572.4</c:v>
                </c:pt>
                <c:pt idx="448">
                  <c:v>658.6</c:v>
                </c:pt>
                <c:pt idx="449">
                  <c:v>2444.4</c:v>
                </c:pt>
                <c:pt idx="450">
                  <c:v>414.7</c:v>
                </c:pt>
                <c:pt idx="451">
                  <c:v>535.5</c:v>
                </c:pt>
                <c:pt idx="452">
                  <c:v>1556.4</c:v>
                </c:pt>
                <c:pt idx="453">
                  <c:v>995</c:v>
                </c:pt>
                <c:pt idx="454">
                  <c:v>-17</c:v>
                </c:pt>
                <c:pt idx="455">
                  <c:v>1096</c:v>
                </c:pt>
                <c:pt idx="456">
                  <c:v>-39.700000000000003</c:v>
                </c:pt>
                <c:pt idx="457">
                  <c:v>170.3</c:v>
                </c:pt>
                <c:pt idx="458">
                  <c:v>842.6</c:v>
                </c:pt>
                <c:pt idx="459">
                  <c:v>337</c:v>
                </c:pt>
                <c:pt idx="460">
                  <c:v>-282</c:v>
                </c:pt>
                <c:pt idx="461">
                  <c:v>1918.1</c:v>
                </c:pt>
                <c:pt idx="462">
                  <c:v>97.8</c:v>
                </c:pt>
                <c:pt idx="463">
                  <c:v>98.6</c:v>
                </c:pt>
                <c:pt idx="464">
                  <c:v>-88</c:v>
                </c:pt>
                <c:pt idx="465">
                  <c:v>-201.9</c:v>
                </c:pt>
                <c:pt idx="466">
                  <c:v>764.4</c:v>
                </c:pt>
                <c:pt idx="467">
                  <c:v>815</c:v>
                </c:pt>
                <c:pt idx="468">
                  <c:v>1988</c:v>
                </c:pt>
                <c:pt idx="469">
                  <c:v>1958</c:v>
                </c:pt>
                <c:pt idx="470">
                  <c:v>467.3</c:v>
                </c:pt>
                <c:pt idx="471">
                  <c:v>1495.4</c:v>
                </c:pt>
                <c:pt idx="472">
                  <c:v>162.80000000000001</c:v>
                </c:pt>
                <c:pt idx="473">
                  <c:v>718</c:v>
                </c:pt>
                <c:pt idx="474">
                  <c:v>305.10000000000002</c:v>
                </c:pt>
                <c:pt idx="475">
                  <c:v>335.3</c:v>
                </c:pt>
                <c:pt idx="476">
                  <c:v>823</c:v>
                </c:pt>
                <c:pt idx="477">
                  <c:v>137</c:v>
                </c:pt>
                <c:pt idx="478">
                  <c:v>394</c:v>
                </c:pt>
                <c:pt idx="479">
                  <c:v>221.1</c:v>
                </c:pt>
                <c:pt idx="480">
                  <c:v>370.5</c:v>
                </c:pt>
                <c:pt idx="481">
                  <c:v>1211</c:v>
                </c:pt>
                <c:pt idx="482">
                  <c:v>76</c:v>
                </c:pt>
                <c:pt idx="483">
                  <c:v>397.5</c:v>
                </c:pt>
                <c:pt idx="484">
                  <c:v>627.4</c:v>
                </c:pt>
                <c:pt idx="485">
                  <c:v>443</c:v>
                </c:pt>
                <c:pt idx="486">
                  <c:v>1428</c:v>
                </c:pt>
                <c:pt idx="487">
                  <c:v>1187</c:v>
                </c:pt>
                <c:pt idx="488">
                  <c:v>-61.4</c:v>
                </c:pt>
                <c:pt idx="489">
                  <c:v>434.3</c:v>
                </c:pt>
                <c:pt idx="490">
                  <c:v>474.5</c:v>
                </c:pt>
                <c:pt idx="491">
                  <c:v>531.5</c:v>
                </c:pt>
                <c:pt idx="492">
                  <c:v>-723</c:v>
                </c:pt>
                <c:pt idx="493">
                  <c:v>1542</c:v>
                </c:pt>
                <c:pt idx="494">
                  <c:v>333.7</c:v>
                </c:pt>
                <c:pt idx="495">
                  <c:v>2440.1</c:v>
                </c:pt>
                <c:pt idx="496">
                  <c:v>395</c:v>
                </c:pt>
                <c:pt idx="497">
                  <c:v>851.9</c:v>
                </c:pt>
                <c:pt idx="498">
                  <c:v>646.9</c:v>
                </c:pt>
                <c:pt idx="499">
                  <c:v>283.10000000000002</c:v>
                </c:pt>
              </c:numCache>
            </c:numRef>
          </c:xVal>
          <c:yVal>
            <c:numRef>
              <c:f>RawData!$J$3:$J$502</c:f>
              <c:numCache>
                <c:formatCode>[$$-409]#,##0</c:formatCode>
                <c:ptCount val="500"/>
                <c:pt idx="0">
                  <c:v>279880.3</c:v>
                </c:pt>
                <c:pt idx="1">
                  <c:v>342172</c:v>
                </c:pt>
                <c:pt idx="2">
                  <c:v>895667.4</c:v>
                </c:pt>
                <c:pt idx="3">
                  <c:v>493870.3</c:v>
                </c:pt>
                <c:pt idx="4">
                  <c:v>874709.5</c:v>
                </c:pt>
                <c:pt idx="5">
                  <c:v>237255.5</c:v>
                </c:pt>
                <c:pt idx="6">
                  <c:v>22455.1</c:v>
                </c:pt>
                <c:pt idx="7">
                  <c:v>69951.600000000006</c:v>
                </c:pt>
                <c:pt idx="8">
                  <c:v>228444.7</c:v>
                </c:pt>
                <c:pt idx="9">
                  <c:v>16785.900000000001</c:v>
                </c:pt>
                <c:pt idx="10">
                  <c:v>234049.7</c:v>
                </c:pt>
                <c:pt idx="11">
                  <c:v>35028</c:v>
                </c:pt>
                <c:pt idx="12">
                  <c:v>52291.7</c:v>
                </c:pt>
                <c:pt idx="13">
                  <c:v>106512.6</c:v>
                </c:pt>
                <c:pt idx="14">
                  <c:v>816824.2</c:v>
                </c:pt>
                <c:pt idx="15">
                  <c:v>14349.5</c:v>
                </c:pt>
                <c:pt idx="16">
                  <c:v>59691.7</c:v>
                </c:pt>
                <c:pt idx="17">
                  <c:v>331451.5</c:v>
                </c:pt>
                <c:pt idx="18">
                  <c:v>244327.9</c:v>
                </c:pt>
                <c:pt idx="19">
                  <c:v>19630.8</c:v>
                </c:pt>
                <c:pt idx="20">
                  <c:v>87009.3</c:v>
                </c:pt>
                <c:pt idx="21">
                  <c:v>3242.6</c:v>
                </c:pt>
                <c:pt idx="22">
                  <c:v>43240.7</c:v>
                </c:pt>
                <c:pt idx="23">
                  <c:v>35426.1</c:v>
                </c:pt>
                <c:pt idx="24">
                  <c:v>265938.5</c:v>
                </c:pt>
                <c:pt idx="25">
                  <c:v>904860.9</c:v>
                </c:pt>
                <c:pt idx="26">
                  <c:v>211828</c:v>
                </c:pt>
                <c:pt idx="27">
                  <c:v>215304.7</c:v>
                </c:pt>
                <c:pt idx="28">
                  <c:v>219467.1</c:v>
                </c:pt>
                <c:pt idx="29">
                  <c:v>145625.4</c:v>
                </c:pt>
                <c:pt idx="30">
                  <c:v>40258.199999999997</c:v>
                </c:pt>
                <c:pt idx="31">
                  <c:v>180948</c:v>
                </c:pt>
                <c:pt idx="32">
                  <c:v>73826.600000000006</c:v>
                </c:pt>
                <c:pt idx="33">
                  <c:v>42170.5</c:v>
                </c:pt>
                <c:pt idx="34">
                  <c:v>120201.4</c:v>
                </c:pt>
                <c:pt idx="35">
                  <c:v>0</c:v>
                </c:pt>
                <c:pt idx="36">
                  <c:v>372228.9</c:v>
                </c:pt>
                <c:pt idx="37">
                  <c:v>125560.1</c:v>
                </c:pt>
                <c:pt idx="38">
                  <c:v>41440.9</c:v>
                </c:pt>
                <c:pt idx="39">
                  <c:v>1748.7</c:v>
                </c:pt>
                <c:pt idx="40">
                  <c:v>96116.3</c:v>
                </c:pt>
                <c:pt idx="41">
                  <c:v>87685.5</c:v>
                </c:pt>
                <c:pt idx="42">
                  <c:v>241488.9</c:v>
                </c:pt>
                <c:pt idx="43">
                  <c:v>40751</c:v>
                </c:pt>
                <c:pt idx="44">
                  <c:v>260289.4</c:v>
                </c:pt>
                <c:pt idx="45">
                  <c:v>111146</c:v>
                </c:pt>
                <c:pt idx="46">
                  <c:v>47270.8</c:v>
                </c:pt>
                <c:pt idx="47">
                  <c:v>172094.7</c:v>
                </c:pt>
                <c:pt idx="48">
                  <c:v>24156.7</c:v>
                </c:pt>
                <c:pt idx="49">
                  <c:v>37517.699999999997</c:v>
                </c:pt>
                <c:pt idx="50">
                  <c:v>21939.7</c:v>
                </c:pt>
                <c:pt idx="51">
                  <c:v>0</c:v>
                </c:pt>
                <c:pt idx="52">
                  <c:v>199589.9</c:v>
                </c:pt>
                <c:pt idx="53">
                  <c:v>34278.800000000003</c:v>
                </c:pt>
                <c:pt idx="54">
                  <c:v>29795.9</c:v>
                </c:pt>
                <c:pt idx="55">
                  <c:v>36079.599999999999</c:v>
                </c:pt>
                <c:pt idx="56">
                  <c:v>475731.6</c:v>
                </c:pt>
                <c:pt idx="57">
                  <c:v>77980.3</c:v>
                </c:pt>
                <c:pt idx="58">
                  <c:v>40260</c:v>
                </c:pt>
                <c:pt idx="59">
                  <c:v>84887.6</c:v>
                </c:pt>
                <c:pt idx="60">
                  <c:v>235785.1</c:v>
                </c:pt>
                <c:pt idx="61">
                  <c:v>70414.899999999994</c:v>
                </c:pt>
                <c:pt idx="62">
                  <c:v>72110.8</c:v>
                </c:pt>
                <c:pt idx="63">
                  <c:v>237665.5</c:v>
                </c:pt>
                <c:pt idx="64">
                  <c:v>61058.9</c:v>
                </c:pt>
                <c:pt idx="65">
                  <c:v>37440.1</c:v>
                </c:pt>
                <c:pt idx="66">
                  <c:v>44787</c:v>
                </c:pt>
                <c:pt idx="67">
                  <c:v>14262</c:v>
                </c:pt>
                <c:pt idx="68">
                  <c:v>35067.800000000003</c:v>
                </c:pt>
                <c:pt idx="69">
                  <c:v>85923.4</c:v>
                </c:pt>
                <c:pt idx="70">
                  <c:v>0</c:v>
                </c:pt>
                <c:pt idx="71">
                  <c:v>91675.1</c:v>
                </c:pt>
                <c:pt idx="72">
                  <c:v>0</c:v>
                </c:pt>
                <c:pt idx="73">
                  <c:v>19030.2</c:v>
                </c:pt>
                <c:pt idx="74">
                  <c:v>0</c:v>
                </c:pt>
                <c:pt idx="75">
                  <c:v>214680.1</c:v>
                </c:pt>
                <c:pt idx="76">
                  <c:v>115752.5</c:v>
                </c:pt>
                <c:pt idx="77">
                  <c:v>21279.5</c:v>
                </c:pt>
                <c:pt idx="78">
                  <c:v>0</c:v>
                </c:pt>
                <c:pt idx="79">
                  <c:v>25360.5</c:v>
                </c:pt>
                <c:pt idx="80">
                  <c:v>183562.2</c:v>
                </c:pt>
                <c:pt idx="81">
                  <c:v>31264.3</c:v>
                </c:pt>
                <c:pt idx="82">
                  <c:v>1940.6</c:v>
                </c:pt>
                <c:pt idx="83">
                  <c:v>0</c:v>
                </c:pt>
                <c:pt idx="84">
                  <c:v>65615.7</c:v>
                </c:pt>
                <c:pt idx="85">
                  <c:v>75710.100000000006</c:v>
                </c:pt>
                <c:pt idx="86">
                  <c:v>50908</c:v>
                </c:pt>
                <c:pt idx="87">
                  <c:v>3779</c:v>
                </c:pt>
                <c:pt idx="88">
                  <c:v>63579.8</c:v>
                </c:pt>
                <c:pt idx="89">
                  <c:v>132529.5</c:v>
                </c:pt>
                <c:pt idx="90">
                  <c:v>0</c:v>
                </c:pt>
                <c:pt idx="91">
                  <c:v>48883</c:v>
                </c:pt>
                <c:pt idx="92">
                  <c:v>48623.7</c:v>
                </c:pt>
                <c:pt idx="93">
                  <c:v>3974.4</c:v>
                </c:pt>
                <c:pt idx="94">
                  <c:v>119659.8</c:v>
                </c:pt>
                <c:pt idx="95">
                  <c:v>119125.3</c:v>
                </c:pt>
                <c:pt idx="96">
                  <c:v>0</c:v>
                </c:pt>
                <c:pt idx="97">
                  <c:v>38340.699999999997</c:v>
                </c:pt>
                <c:pt idx="98">
                  <c:v>42099.5</c:v>
                </c:pt>
                <c:pt idx="99">
                  <c:v>200334.1</c:v>
                </c:pt>
                <c:pt idx="100">
                  <c:v>0</c:v>
                </c:pt>
                <c:pt idx="101">
                  <c:v>21144.9</c:v>
                </c:pt>
                <c:pt idx="102">
                  <c:v>140412.20000000001</c:v>
                </c:pt>
                <c:pt idx="103">
                  <c:v>0</c:v>
                </c:pt>
                <c:pt idx="104">
                  <c:v>45739.4</c:v>
                </c:pt>
                <c:pt idx="105">
                  <c:v>36126.699999999997</c:v>
                </c:pt>
                <c:pt idx="106">
                  <c:v>685.7</c:v>
                </c:pt>
                <c:pt idx="107">
                  <c:v>45821</c:v>
                </c:pt>
                <c:pt idx="108">
                  <c:v>6564.4</c:v>
                </c:pt>
                <c:pt idx="109">
                  <c:v>137516.70000000001</c:v>
                </c:pt>
                <c:pt idx="110">
                  <c:v>0</c:v>
                </c:pt>
                <c:pt idx="111">
                  <c:v>739.5</c:v>
                </c:pt>
                <c:pt idx="112">
                  <c:v>3732</c:v>
                </c:pt>
                <c:pt idx="113">
                  <c:v>51390.1</c:v>
                </c:pt>
                <c:pt idx="114">
                  <c:v>39814.6</c:v>
                </c:pt>
                <c:pt idx="115">
                  <c:v>72171.7</c:v>
                </c:pt>
                <c:pt idx="116">
                  <c:v>77116.5</c:v>
                </c:pt>
                <c:pt idx="117">
                  <c:v>7388.4</c:v>
                </c:pt>
                <c:pt idx="118">
                  <c:v>30960.6</c:v>
                </c:pt>
                <c:pt idx="119">
                  <c:v>17784</c:v>
                </c:pt>
                <c:pt idx="120">
                  <c:v>92449.2</c:v>
                </c:pt>
                <c:pt idx="121">
                  <c:v>17252.5</c:v>
                </c:pt>
                <c:pt idx="122">
                  <c:v>134355.9</c:v>
                </c:pt>
                <c:pt idx="123">
                  <c:v>109215.3</c:v>
                </c:pt>
                <c:pt idx="124">
                  <c:v>7597.8</c:v>
                </c:pt>
                <c:pt idx="125">
                  <c:v>65488.1</c:v>
                </c:pt>
                <c:pt idx="126">
                  <c:v>25565.5</c:v>
                </c:pt>
                <c:pt idx="127">
                  <c:v>24839.1</c:v>
                </c:pt>
                <c:pt idx="128">
                  <c:v>118220.4</c:v>
                </c:pt>
                <c:pt idx="129">
                  <c:v>23630.400000000001</c:v>
                </c:pt>
                <c:pt idx="130">
                  <c:v>53466.3</c:v>
                </c:pt>
                <c:pt idx="131">
                  <c:v>12946.6</c:v>
                </c:pt>
                <c:pt idx="132">
                  <c:v>18518.900000000001</c:v>
                </c:pt>
                <c:pt idx="133">
                  <c:v>120865.2</c:v>
                </c:pt>
                <c:pt idx="134">
                  <c:v>25021</c:v>
                </c:pt>
                <c:pt idx="135">
                  <c:v>3756.8</c:v>
                </c:pt>
                <c:pt idx="136">
                  <c:v>69023.7</c:v>
                </c:pt>
                <c:pt idx="137">
                  <c:v>77895</c:v>
                </c:pt>
                <c:pt idx="138">
                  <c:v>82881</c:v>
                </c:pt>
                <c:pt idx="139">
                  <c:v>4113.8999999999996</c:v>
                </c:pt>
                <c:pt idx="140">
                  <c:v>4964.7</c:v>
                </c:pt>
                <c:pt idx="141">
                  <c:v>28690.1</c:v>
                </c:pt>
                <c:pt idx="142">
                  <c:v>37442.5</c:v>
                </c:pt>
                <c:pt idx="143">
                  <c:v>48337.8</c:v>
                </c:pt>
                <c:pt idx="144">
                  <c:v>3216.9</c:v>
                </c:pt>
                <c:pt idx="145">
                  <c:v>16607</c:v>
                </c:pt>
                <c:pt idx="146">
                  <c:v>8470.4</c:v>
                </c:pt>
                <c:pt idx="147">
                  <c:v>8454.6</c:v>
                </c:pt>
                <c:pt idx="148">
                  <c:v>145333.79999999999</c:v>
                </c:pt>
                <c:pt idx="149">
                  <c:v>119034.7</c:v>
                </c:pt>
                <c:pt idx="150">
                  <c:v>42117.1</c:v>
                </c:pt>
                <c:pt idx="151">
                  <c:v>13978.3</c:v>
                </c:pt>
                <c:pt idx="152">
                  <c:v>343774.2</c:v>
                </c:pt>
                <c:pt idx="153">
                  <c:v>15513.8</c:v>
                </c:pt>
                <c:pt idx="154">
                  <c:v>13569</c:v>
                </c:pt>
                <c:pt idx="155">
                  <c:v>11220.9</c:v>
                </c:pt>
                <c:pt idx="156">
                  <c:v>4631.3</c:v>
                </c:pt>
                <c:pt idx="157">
                  <c:v>4885.1000000000004</c:v>
                </c:pt>
                <c:pt idx="158">
                  <c:v>55640.1</c:v>
                </c:pt>
                <c:pt idx="159">
                  <c:v>94485.9</c:v>
                </c:pt>
                <c:pt idx="160">
                  <c:v>17872.900000000001</c:v>
                </c:pt>
                <c:pt idx="161">
                  <c:v>107648.6</c:v>
                </c:pt>
                <c:pt idx="162">
                  <c:v>48152.7</c:v>
                </c:pt>
                <c:pt idx="163">
                  <c:v>5137.6000000000004</c:v>
                </c:pt>
                <c:pt idx="164">
                  <c:v>4702.5</c:v>
                </c:pt>
                <c:pt idx="165">
                  <c:v>13874.6</c:v>
                </c:pt>
                <c:pt idx="166">
                  <c:v>49509.5</c:v>
                </c:pt>
                <c:pt idx="167">
                  <c:v>8890.9</c:v>
                </c:pt>
                <c:pt idx="168">
                  <c:v>16350.1</c:v>
                </c:pt>
                <c:pt idx="169">
                  <c:v>18678.400000000001</c:v>
                </c:pt>
                <c:pt idx="170">
                  <c:v>42635.199999999997</c:v>
                </c:pt>
                <c:pt idx="171">
                  <c:v>2968.6</c:v>
                </c:pt>
                <c:pt idx="172">
                  <c:v>22644.6</c:v>
                </c:pt>
                <c:pt idx="173">
                  <c:v>11690</c:v>
                </c:pt>
                <c:pt idx="174">
                  <c:v>8413.6</c:v>
                </c:pt>
                <c:pt idx="175">
                  <c:v>4170.2</c:v>
                </c:pt>
                <c:pt idx="176">
                  <c:v>39918.5</c:v>
                </c:pt>
                <c:pt idx="177">
                  <c:v>42083</c:v>
                </c:pt>
                <c:pt idx="178">
                  <c:v>1740.2</c:v>
                </c:pt>
                <c:pt idx="179">
                  <c:v>5868.1</c:v>
                </c:pt>
                <c:pt idx="180">
                  <c:v>55209.9</c:v>
                </c:pt>
                <c:pt idx="181">
                  <c:v>37652.9</c:v>
                </c:pt>
                <c:pt idx="182">
                  <c:v>9390.6</c:v>
                </c:pt>
                <c:pt idx="183">
                  <c:v>92439.3</c:v>
                </c:pt>
                <c:pt idx="184">
                  <c:v>11948.8</c:v>
                </c:pt>
                <c:pt idx="185">
                  <c:v>9911.7000000000007</c:v>
                </c:pt>
                <c:pt idx="186">
                  <c:v>11992</c:v>
                </c:pt>
                <c:pt idx="187">
                  <c:v>9033.9</c:v>
                </c:pt>
                <c:pt idx="188">
                  <c:v>7033.9</c:v>
                </c:pt>
                <c:pt idx="189">
                  <c:v>9793.5</c:v>
                </c:pt>
                <c:pt idx="190">
                  <c:v>14172.1</c:v>
                </c:pt>
                <c:pt idx="191">
                  <c:v>41312.800000000003</c:v>
                </c:pt>
                <c:pt idx="192">
                  <c:v>41665.9</c:v>
                </c:pt>
                <c:pt idx="193">
                  <c:v>15452.2</c:v>
                </c:pt>
                <c:pt idx="194">
                  <c:v>67193.2</c:v>
                </c:pt>
                <c:pt idx="195">
                  <c:v>6879</c:v>
                </c:pt>
                <c:pt idx="196">
                  <c:v>155673.60000000001</c:v>
                </c:pt>
                <c:pt idx="197">
                  <c:v>7278.1</c:v>
                </c:pt>
                <c:pt idx="198">
                  <c:v>99559.2</c:v>
                </c:pt>
                <c:pt idx="199">
                  <c:v>30987.4</c:v>
                </c:pt>
                <c:pt idx="200">
                  <c:v>0</c:v>
                </c:pt>
                <c:pt idx="201">
                  <c:v>58931.4</c:v>
                </c:pt>
                <c:pt idx="202">
                  <c:v>4215.6000000000004</c:v>
                </c:pt>
                <c:pt idx="203">
                  <c:v>121826.1</c:v>
                </c:pt>
                <c:pt idx="204">
                  <c:v>26648.799999999999</c:v>
                </c:pt>
                <c:pt idx="205">
                  <c:v>16327.2</c:v>
                </c:pt>
                <c:pt idx="206">
                  <c:v>66242.2</c:v>
                </c:pt>
                <c:pt idx="207">
                  <c:v>10490.3</c:v>
                </c:pt>
                <c:pt idx="208">
                  <c:v>34501.800000000003</c:v>
                </c:pt>
                <c:pt idx="209">
                  <c:v>47660.1</c:v>
                </c:pt>
                <c:pt idx="210">
                  <c:v>241550.3</c:v>
                </c:pt>
                <c:pt idx="211">
                  <c:v>0</c:v>
                </c:pt>
                <c:pt idx="212">
                  <c:v>44128.7</c:v>
                </c:pt>
                <c:pt idx="213">
                  <c:v>46922.6</c:v>
                </c:pt>
                <c:pt idx="214">
                  <c:v>50908.2</c:v>
                </c:pt>
                <c:pt idx="215">
                  <c:v>78543.199999999997</c:v>
                </c:pt>
                <c:pt idx="216">
                  <c:v>17727.3</c:v>
                </c:pt>
                <c:pt idx="217">
                  <c:v>22201.7</c:v>
                </c:pt>
                <c:pt idx="218">
                  <c:v>13968.6</c:v>
                </c:pt>
                <c:pt idx="219">
                  <c:v>22854.2</c:v>
                </c:pt>
                <c:pt idx="220">
                  <c:v>67538.100000000006</c:v>
                </c:pt>
                <c:pt idx="221">
                  <c:v>3378.5</c:v>
                </c:pt>
                <c:pt idx="222">
                  <c:v>433.5</c:v>
                </c:pt>
                <c:pt idx="223">
                  <c:v>45294.8</c:v>
                </c:pt>
                <c:pt idx="224">
                  <c:v>6961.7</c:v>
                </c:pt>
                <c:pt idx="225">
                  <c:v>14920.6</c:v>
                </c:pt>
                <c:pt idx="226">
                  <c:v>8658.4</c:v>
                </c:pt>
                <c:pt idx="227">
                  <c:v>20610.3</c:v>
                </c:pt>
                <c:pt idx="228">
                  <c:v>11846.7</c:v>
                </c:pt>
                <c:pt idx="229">
                  <c:v>47247.199999999997</c:v>
                </c:pt>
                <c:pt idx="230">
                  <c:v>59790.5</c:v>
                </c:pt>
                <c:pt idx="231">
                  <c:v>14827.5</c:v>
                </c:pt>
                <c:pt idx="232">
                  <c:v>73695.7</c:v>
                </c:pt>
                <c:pt idx="233">
                  <c:v>19722.599999999999</c:v>
                </c:pt>
                <c:pt idx="234">
                  <c:v>46498</c:v>
                </c:pt>
                <c:pt idx="235">
                  <c:v>5224.1000000000004</c:v>
                </c:pt>
                <c:pt idx="236">
                  <c:v>22828.2</c:v>
                </c:pt>
                <c:pt idx="237">
                  <c:v>61281.9</c:v>
                </c:pt>
                <c:pt idx="238">
                  <c:v>69587.5</c:v>
                </c:pt>
                <c:pt idx="239">
                  <c:v>122103.3</c:v>
                </c:pt>
                <c:pt idx="240">
                  <c:v>7589.9</c:v>
                </c:pt>
                <c:pt idx="241">
                  <c:v>9100.9</c:v>
                </c:pt>
                <c:pt idx="242">
                  <c:v>6490.1</c:v>
                </c:pt>
                <c:pt idx="243">
                  <c:v>0</c:v>
                </c:pt>
                <c:pt idx="244">
                  <c:v>3776.6</c:v>
                </c:pt>
                <c:pt idx="245">
                  <c:v>35541</c:v>
                </c:pt>
                <c:pt idx="246">
                  <c:v>24919.599999999999</c:v>
                </c:pt>
                <c:pt idx="247">
                  <c:v>11530.7</c:v>
                </c:pt>
                <c:pt idx="248">
                  <c:v>17345.099999999999</c:v>
                </c:pt>
                <c:pt idx="249">
                  <c:v>1703.2</c:v>
                </c:pt>
                <c:pt idx="250">
                  <c:v>8922</c:v>
                </c:pt>
                <c:pt idx="251">
                  <c:v>34382.1</c:v>
                </c:pt>
                <c:pt idx="252">
                  <c:v>23215.1</c:v>
                </c:pt>
                <c:pt idx="253">
                  <c:v>668.4</c:v>
                </c:pt>
                <c:pt idx="254">
                  <c:v>20174.2</c:v>
                </c:pt>
                <c:pt idx="255">
                  <c:v>28746.9</c:v>
                </c:pt>
                <c:pt idx="256">
                  <c:v>2755.6</c:v>
                </c:pt>
                <c:pt idx="257">
                  <c:v>2335.6999999999998</c:v>
                </c:pt>
                <c:pt idx="258">
                  <c:v>27230.6</c:v>
                </c:pt>
                <c:pt idx="259">
                  <c:v>60805.2</c:v>
                </c:pt>
                <c:pt idx="260">
                  <c:v>471.4</c:v>
                </c:pt>
                <c:pt idx="261">
                  <c:v>8926.4</c:v>
                </c:pt>
                <c:pt idx="262">
                  <c:v>22059.599999999999</c:v>
                </c:pt>
                <c:pt idx="263">
                  <c:v>7862.8</c:v>
                </c:pt>
                <c:pt idx="264">
                  <c:v>2147</c:v>
                </c:pt>
                <c:pt idx="265">
                  <c:v>13777.3</c:v>
                </c:pt>
                <c:pt idx="266">
                  <c:v>1793.2</c:v>
                </c:pt>
                <c:pt idx="267">
                  <c:v>108813.4</c:v>
                </c:pt>
                <c:pt idx="268">
                  <c:v>34508.6</c:v>
                </c:pt>
                <c:pt idx="269">
                  <c:v>0</c:v>
                </c:pt>
                <c:pt idx="270">
                  <c:v>19335</c:v>
                </c:pt>
                <c:pt idx="271">
                  <c:v>1186.5999999999999</c:v>
                </c:pt>
                <c:pt idx="272">
                  <c:v>7260.8</c:v>
                </c:pt>
                <c:pt idx="273">
                  <c:v>28903.8</c:v>
                </c:pt>
                <c:pt idx="274">
                  <c:v>6054.5</c:v>
                </c:pt>
                <c:pt idx="275">
                  <c:v>5251.9</c:v>
                </c:pt>
                <c:pt idx="276">
                  <c:v>49860.3</c:v>
                </c:pt>
                <c:pt idx="277">
                  <c:v>15095.8</c:v>
                </c:pt>
                <c:pt idx="278">
                  <c:v>25990.7</c:v>
                </c:pt>
                <c:pt idx="279">
                  <c:v>17515.599999999999</c:v>
                </c:pt>
                <c:pt idx="280">
                  <c:v>25487.9</c:v>
                </c:pt>
                <c:pt idx="281">
                  <c:v>16732.7</c:v>
                </c:pt>
                <c:pt idx="282">
                  <c:v>5336.2</c:v>
                </c:pt>
                <c:pt idx="283">
                  <c:v>7384.9</c:v>
                </c:pt>
                <c:pt idx="284">
                  <c:v>1971.9</c:v>
                </c:pt>
                <c:pt idx="285">
                  <c:v>41558.9</c:v>
                </c:pt>
                <c:pt idx="286">
                  <c:v>27315.8</c:v>
                </c:pt>
                <c:pt idx="287">
                  <c:v>18214.599999999999</c:v>
                </c:pt>
                <c:pt idx="288">
                  <c:v>57051.3</c:v>
                </c:pt>
                <c:pt idx="289">
                  <c:v>16368.2</c:v>
                </c:pt>
                <c:pt idx="290">
                  <c:v>11850.9</c:v>
                </c:pt>
                <c:pt idx="291">
                  <c:v>13400.5</c:v>
                </c:pt>
                <c:pt idx="292">
                  <c:v>12144.3</c:v>
                </c:pt>
                <c:pt idx="293">
                  <c:v>12958</c:v>
                </c:pt>
                <c:pt idx="294">
                  <c:v>33978.699999999997</c:v>
                </c:pt>
                <c:pt idx="295">
                  <c:v>11975.4</c:v>
                </c:pt>
                <c:pt idx="296">
                  <c:v>13832.7</c:v>
                </c:pt>
                <c:pt idx="297">
                  <c:v>0</c:v>
                </c:pt>
                <c:pt idx="298">
                  <c:v>15394.2</c:v>
                </c:pt>
                <c:pt idx="299">
                  <c:v>13632.8</c:v>
                </c:pt>
                <c:pt idx="300">
                  <c:v>7974.3</c:v>
                </c:pt>
                <c:pt idx="301">
                  <c:v>9645.6</c:v>
                </c:pt>
                <c:pt idx="302">
                  <c:v>11025.3</c:v>
                </c:pt>
                <c:pt idx="303">
                  <c:v>26262.9</c:v>
                </c:pt>
                <c:pt idx="304">
                  <c:v>28280.9</c:v>
                </c:pt>
                <c:pt idx="305">
                  <c:v>0</c:v>
                </c:pt>
                <c:pt idx="306">
                  <c:v>2821.7</c:v>
                </c:pt>
                <c:pt idx="307">
                  <c:v>3199.8</c:v>
                </c:pt>
                <c:pt idx="308">
                  <c:v>5058.3</c:v>
                </c:pt>
                <c:pt idx="309">
                  <c:v>671.8</c:v>
                </c:pt>
                <c:pt idx="310">
                  <c:v>9205.1</c:v>
                </c:pt>
                <c:pt idx="311">
                  <c:v>7758.4</c:v>
                </c:pt>
                <c:pt idx="312">
                  <c:v>10531.1</c:v>
                </c:pt>
                <c:pt idx="313">
                  <c:v>25851.5</c:v>
                </c:pt>
                <c:pt idx="314">
                  <c:v>9121.9</c:v>
                </c:pt>
                <c:pt idx="315">
                  <c:v>636.70000000000005</c:v>
                </c:pt>
                <c:pt idx="316">
                  <c:v>258.39999999999998</c:v>
                </c:pt>
                <c:pt idx="317">
                  <c:v>7307.6</c:v>
                </c:pt>
                <c:pt idx="318">
                  <c:v>53367.4</c:v>
                </c:pt>
                <c:pt idx="319">
                  <c:v>4736.6000000000004</c:v>
                </c:pt>
                <c:pt idx="320">
                  <c:v>6413.4</c:v>
                </c:pt>
                <c:pt idx="321">
                  <c:v>8087</c:v>
                </c:pt>
                <c:pt idx="322">
                  <c:v>30002</c:v>
                </c:pt>
                <c:pt idx="323">
                  <c:v>9164.1</c:v>
                </c:pt>
                <c:pt idx="324">
                  <c:v>10527.2</c:v>
                </c:pt>
                <c:pt idx="325">
                  <c:v>12221.9</c:v>
                </c:pt>
                <c:pt idx="326">
                  <c:v>14708</c:v>
                </c:pt>
                <c:pt idx="327">
                  <c:v>23976.799999999999</c:v>
                </c:pt>
                <c:pt idx="328">
                  <c:v>30438.400000000001</c:v>
                </c:pt>
                <c:pt idx="329">
                  <c:v>0</c:v>
                </c:pt>
                <c:pt idx="330">
                  <c:v>1457.8</c:v>
                </c:pt>
                <c:pt idx="331">
                  <c:v>24767.200000000001</c:v>
                </c:pt>
                <c:pt idx="332">
                  <c:v>25639.3</c:v>
                </c:pt>
                <c:pt idx="333">
                  <c:v>8639.5</c:v>
                </c:pt>
                <c:pt idx="334">
                  <c:v>5335.4</c:v>
                </c:pt>
                <c:pt idx="335">
                  <c:v>0</c:v>
                </c:pt>
                <c:pt idx="336">
                  <c:v>12647.8</c:v>
                </c:pt>
                <c:pt idx="337">
                  <c:v>2646.2</c:v>
                </c:pt>
                <c:pt idx="338">
                  <c:v>130034</c:v>
                </c:pt>
                <c:pt idx="339">
                  <c:v>0</c:v>
                </c:pt>
                <c:pt idx="340">
                  <c:v>7286.8</c:v>
                </c:pt>
                <c:pt idx="341">
                  <c:v>4230.2</c:v>
                </c:pt>
                <c:pt idx="342">
                  <c:v>7291</c:v>
                </c:pt>
                <c:pt idx="343">
                  <c:v>41940.800000000003</c:v>
                </c:pt>
                <c:pt idx="344">
                  <c:v>24292.799999999999</c:v>
                </c:pt>
                <c:pt idx="345">
                  <c:v>1036</c:v>
                </c:pt>
                <c:pt idx="346">
                  <c:v>418.5</c:v>
                </c:pt>
                <c:pt idx="347">
                  <c:v>34801.1</c:v>
                </c:pt>
                <c:pt idx="348">
                  <c:v>11481.6</c:v>
                </c:pt>
                <c:pt idx="349">
                  <c:v>0</c:v>
                </c:pt>
                <c:pt idx="350">
                  <c:v>0</c:v>
                </c:pt>
                <c:pt idx="351">
                  <c:v>8718.2999999999993</c:v>
                </c:pt>
                <c:pt idx="352">
                  <c:v>3760.5</c:v>
                </c:pt>
                <c:pt idx="353">
                  <c:v>11014.2</c:v>
                </c:pt>
                <c:pt idx="354">
                  <c:v>209.6</c:v>
                </c:pt>
                <c:pt idx="355">
                  <c:v>0</c:v>
                </c:pt>
                <c:pt idx="356">
                  <c:v>10214.700000000001</c:v>
                </c:pt>
                <c:pt idx="357">
                  <c:v>22512.6</c:v>
                </c:pt>
                <c:pt idx="358">
                  <c:v>3544.9</c:v>
                </c:pt>
                <c:pt idx="359">
                  <c:v>1918.5</c:v>
                </c:pt>
                <c:pt idx="360">
                  <c:v>36546.5</c:v>
                </c:pt>
                <c:pt idx="361">
                  <c:v>17019.2</c:v>
                </c:pt>
                <c:pt idx="362">
                  <c:v>3302.5</c:v>
                </c:pt>
                <c:pt idx="363">
                  <c:v>1878.7</c:v>
                </c:pt>
                <c:pt idx="364">
                  <c:v>5823.5</c:v>
                </c:pt>
                <c:pt idx="365">
                  <c:v>11568.7</c:v>
                </c:pt>
                <c:pt idx="366">
                  <c:v>3434.3</c:v>
                </c:pt>
                <c:pt idx="367">
                  <c:v>6937.1</c:v>
                </c:pt>
                <c:pt idx="368">
                  <c:v>28151.4</c:v>
                </c:pt>
                <c:pt idx="369">
                  <c:v>2395.8000000000002</c:v>
                </c:pt>
                <c:pt idx="370">
                  <c:v>8631.2999999999993</c:v>
                </c:pt>
                <c:pt idx="371">
                  <c:v>5686.9</c:v>
                </c:pt>
                <c:pt idx="372">
                  <c:v>2545</c:v>
                </c:pt>
                <c:pt idx="373">
                  <c:v>13043.9</c:v>
                </c:pt>
                <c:pt idx="374">
                  <c:v>4092.3</c:v>
                </c:pt>
                <c:pt idx="375">
                  <c:v>15002.6</c:v>
                </c:pt>
                <c:pt idx="376">
                  <c:v>570.6</c:v>
                </c:pt>
                <c:pt idx="377">
                  <c:v>5854.3</c:v>
                </c:pt>
                <c:pt idx="378">
                  <c:v>9002.2000000000007</c:v>
                </c:pt>
                <c:pt idx="379">
                  <c:v>12349.5</c:v>
                </c:pt>
                <c:pt idx="380">
                  <c:v>0</c:v>
                </c:pt>
                <c:pt idx="381">
                  <c:v>0</c:v>
                </c:pt>
                <c:pt idx="382">
                  <c:v>17596.900000000001</c:v>
                </c:pt>
                <c:pt idx="383">
                  <c:v>19447.400000000001</c:v>
                </c:pt>
                <c:pt idx="384">
                  <c:v>6841.1</c:v>
                </c:pt>
                <c:pt idx="385">
                  <c:v>13471.7</c:v>
                </c:pt>
                <c:pt idx="386">
                  <c:v>26124.799999999999</c:v>
                </c:pt>
                <c:pt idx="387">
                  <c:v>11839.7</c:v>
                </c:pt>
                <c:pt idx="388">
                  <c:v>7024.9</c:v>
                </c:pt>
                <c:pt idx="389">
                  <c:v>9273.5</c:v>
                </c:pt>
                <c:pt idx="390">
                  <c:v>23944.3</c:v>
                </c:pt>
                <c:pt idx="391">
                  <c:v>22882.5</c:v>
                </c:pt>
                <c:pt idx="392">
                  <c:v>277.89999999999998</c:v>
                </c:pt>
                <c:pt idx="393">
                  <c:v>1538.9</c:v>
                </c:pt>
                <c:pt idx="394">
                  <c:v>5262.6</c:v>
                </c:pt>
                <c:pt idx="395">
                  <c:v>6219.2</c:v>
                </c:pt>
                <c:pt idx="396">
                  <c:v>10337</c:v>
                </c:pt>
                <c:pt idx="397">
                  <c:v>24945.8</c:v>
                </c:pt>
                <c:pt idx="398">
                  <c:v>5014.8999999999996</c:v>
                </c:pt>
                <c:pt idx="399">
                  <c:v>9634.4</c:v>
                </c:pt>
                <c:pt idx="400">
                  <c:v>83.7</c:v>
                </c:pt>
                <c:pt idx="401">
                  <c:v>10063.4</c:v>
                </c:pt>
                <c:pt idx="402">
                  <c:v>33209.599999999999</c:v>
                </c:pt>
                <c:pt idx="403">
                  <c:v>12072.8</c:v>
                </c:pt>
                <c:pt idx="404">
                  <c:v>34777.4</c:v>
                </c:pt>
                <c:pt idx="405">
                  <c:v>19663.400000000001</c:v>
                </c:pt>
                <c:pt idx="406">
                  <c:v>11340.9</c:v>
                </c:pt>
                <c:pt idx="407">
                  <c:v>4716.8999999999996</c:v>
                </c:pt>
                <c:pt idx="408">
                  <c:v>39328.1</c:v>
                </c:pt>
                <c:pt idx="409">
                  <c:v>86930</c:v>
                </c:pt>
                <c:pt idx="410">
                  <c:v>13011.6</c:v>
                </c:pt>
                <c:pt idx="411">
                  <c:v>13621</c:v>
                </c:pt>
                <c:pt idx="412">
                  <c:v>15888.4</c:v>
                </c:pt>
                <c:pt idx="413">
                  <c:v>13251.5</c:v>
                </c:pt>
                <c:pt idx="414">
                  <c:v>14962.7</c:v>
                </c:pt>
                <c:pt idx="415">
                  <c:v>23089.5</c:v>
                </c:pt>
                <c:pt idx="416">
                  <c:v>1577.2</c:v>
                </c:pt>
                <c:pt idx="417">
                  <c:v>1599</c:v>
                </c:pt>
                <c:pt idx="418">
                  <c:v>19053.599999999999</c:v>
                </c:pt>
                <c:pt idx="419">
                  <c:v>9672.1</c:v>
                </c:pt>
                <c:pt idx="420">
                  <c:v>0</c:v>
                </c:pt>
                <c:pt idx="421">
                  <c:v>28072.2</c:v>
                </c:pt>
                <c:pt idx="422">
                  <c:v>0</c:v>
                </c:pt>
                <c:pt idx="423">
                  <c:v>10036.5</c:v>
                </c:pt>
                <c:pt idx="424">
                  <c:v>9488.9</c:v>
                </c:pt>
                <c:pt idx="425">
                  <c:v>12606.6</c:v>
                </c:pt>
                <c:pt idx="426">
                  <c:v>8592.7000000000007</c:v>
                </c:pt>
                <c:pt idx="427">
                  <c:v>5283</c:v>
                </c:pt>
                <c:pt idx="428">
                  <c:v>1974.2</c:v>
                </c:pt>
                <c:pt idx="429">
                  <c:v>1954.8</c:v>
                </c:pt>
                <c:pt idx="430">
                  <c:v>5163.3999999999996</c:v>
                </c:pt>
                <c:pt idx="431">
                  <c:v>9391</c:v>
                </c:pt>
                <c:pt idx="432">
                  <c:v>166</c:v>
                </c:pt>
                <c:pt idx="433">
                  <c:v>3815.5</c:v>
                </c:pt>
                <c:pt idx="434">
                  <c:v>14466.1</c:v>
                </c:pt>
                <c:pt idx="435">
                  <c:v>3656.9</c:v>
                </c:pt>
                <c:pt idx="436">
                  <c:v>8854.7000000000007</c:v>
                </c:pt>
                <c:pt idx="437">
                  <c:v>2915.8</c:v>
                </c:pt>
                <c:pt idx="438">
                  <c:v>1352.5</c:v>
                </c:pt>
                <c:pt idx="439">
                  <c:v>15760</c:v>
                </c:pt>
                <c:pt idx="440">
                  <c:v>13813.2</c:v>
                </c:pt>
                <c:pt idx="441">
                  <c:v>23030.9</c:v>
                </c:pt>
                <c:pt idx="442">
                  <c:v>869.8</c:v>
                </c:pt>
                <c:pt idx="443">
                  <c:v>6463.1</c:v>
                </c:pt>
                <c:pt idx="444">
                  <c:v>332.5</c:v>
                </c:pt>
                <c:pt idx="445">
                  <c:v>13524.3</c:v>
                </c:pt>
                <c:pt idx="446">
                  <c:v>14401</c:v>
                </c:pt>
                <c:pt idx="447">
                  <c:v>12843.5</c:v>
                </c:pt>
                <c:pt idx="448">
                  <c:v>20683.900000000001</c:v>
                </c:pt>
                <c:pt idx="449">
                  <c:v>44871.4</c:v>
                </c:pt>
                <c:pt idx="450">
                  <c:v>10509.6</c:v>
                </c:pt>
                <c:pt idx="451">
                  <c:v>20975.200000000001</c:v>
                </c:pt>
                <c:pt idx="452">
                  <c:v>19754.400000000001</c:v>
                </c:pt>
                <c:pt idx="453">
                  <c:v>6179.1</c:v>
                </c:pt>
                <c:pt idx="454">
                  <c:v>5001.5</c:v>
                </c:pt>
                <c:pt idx="455">
                  <c:v>13677.2</c:v>
                </c:pt>
                <c:pt idx="456">
                  <c:v>213.4</c:v>
                </c:pt>
                <c:pt idx="457">
                  <c:v>1897.6</c:v>
                </c:pt>
                <c:pt idx="458">
                  <c:v>21207.8</c:v>
                </c:pt>
                <c:pt idx="459">
                  <c:v>27601.5</c:v>
                </c:pt>
                <c:pt idx="460">
                  <c:v>18251.8</c:v>
                </c:pt>
                <c:pt idx="461">
                  <c:v>21741.200000000001</c:v>
                </c:pt>
                <c:pt idx="462">
                  <c:v>2407.8000000000002</c:v>
                </c:pt>
                <c:pt idx="463">
                  <c:v>2201</c:v>
                </c:pt>
                <c:pt idx="464">
                  <c:v>3245.9</c:v>
                </c:pt>
                <c:pt idx="465">
                  <c:v>97.4</c:v>
                </c:pt>
                <c:pt idx="466">
                  <c:v>16885.2</c:v>
                </c:pt>
                <c:pt idx="467">
                  <c:v>18050.599999999999</c:v>
                </c:pt>
                <c:pt idx="468">
                  <c:v>43074.1</c:v>
                </c:pt>
                <c:pt idx="469">
                  <c:v>51812.4</c:v>
                </c:pt>
                <c:pt idx="470">
                  <c:v>7274.6</c:v>
                </c:pt>
                <c:pt idx="471">
                  <c:v>38772.400000000001</c:v>
                </c:pt>
                <c:pt idx="472">
                  <c:v>10195.700000000001</c:v>
                </c:pt>
                <c:pt idx="473">
                  <c:v>18839.5</c:v>
                </c:pt>
                <c:pt idx="474">
                  <c:v>8144.4</c:v>
                </c:pt>
                <c:pt idx="475">
                  <c:v>5152.8999999999996</c:v>
                </c:pt>
                <c:pt idx="476">
                  <c:v>20565.2</c:v>
                </c:pt>
                <c:pt idx="477">
                  <c:v>1301.9000000000001</c:v>
                </c:pt>
                <c:pt idx="478">
                  <c:v>7402.1</c:v>
                </c:pt>
                <c:pt idx="479">
                  <c:v>3733.3</c:v>
                </c:pt>
                <c:pt idx="480">
                  <c:v>6334.1</c:v>
                </c:pt>
                <c:pt idx="481">
                  <c:v>67724.3</c:v>
                </c:pt>
                <c:pt idx="482">
                  <c:v>17125.2</c:v>
                </c:pt>
                <c:pt idx="483">
                  <c:v>9421.4</c:v>
                </c:pt>
                <c:pt idx="484">
                  <c:v>8474.7999999999993</c:v>
                </c:pt>
                <c:pt idx="485">
                  <c:v>6312.7</c:v>
                </c:pt>
                <c:pt idx="486">
                  <c:v>48198</c:v>
                </c:pt>
                <c:pt idx="487">
                  <c:v>34603.1</c:v>
                </c:pt>
                <c:pt idx="488">
                  <c:v>3614.1</c:v>
                </c:pt>
                <c:pt idx="489">
                  <c:v>7759.2</c:v>
                </c:pt>
                <c:pt idx="490">
                  <c:v>5765.3</c:v>
                </c:pt>
                <c:pt idx="491">
                  <c:v>5670.7</c:v>
                </c:pt>
                <c:pt idx="492">
                  <c:v>12.9</c:v>
                </c:pt>
                <c:pt idx="493">
                  <c:v>30583.200000000001</c:v>
                </c:pt>
                <c:pt idx="494">
                  <c:v>4434.8</c:v>
                </c:pt>
                <c:pt idx="495">
                  <c:v>56301.7</c:v>
                </c:pt>
                <c:pt idx="496">
                  <c:v>2828.9</c:v>
                </c:pt>
                <c:pt idx="497">
                  <c:v>8050.9</c:v>
                </c:pt>
                <c:pt idx="498">
                  <c:v>3065.6</c:v>
                </c:pt>
                <c:pt idx="499">
                  <c:v>9207.7999999999993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F-B348-BC3A-06FA71D4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63552"/>
        <c:axId val="1323154656"/>
      </c:scatterChart>
      <c:valAx>
        <c:axId val="13193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
($millions)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_ ;[Red]\-[$$-409]#,##0.0\ 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gradFill>
                  <a:gsLst>
                    <a:gs pos="0">
                      <a:schemeClr val="accent5">
                        <a:lumMod val="50000"/>
                      </a:schemeClr>
                    </a:gs>
                    <a:gs pos="50000">
                      <a:schemeClr val="accent5"/>
                    </a:gs>
                    <a:gs pos="100000">
                      <a:schemeClr val="accent5">
                        <a:lumMod val="60000"/>
                        <a:lumOff val="40000"/>
                      </a:schemeClr>
                    </a:gs>
                  </a:gsLst>
                  <a:lin ang="5400000"/>
                </a:gradFill>
                <a:effectLst>
                  <a:reflection blurRad="6350" stA="53000" endA="300" endPos="35500" dir="5400000" sy="-90000" algn="bl" rotWithShape="0"/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15465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3231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 Value 
As of 3/29/19 ($m)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>
                    <a:lumMod val="40000"/>
                    <a:lumOff val="60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6355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[Fortune-500 answers.xlsx]Idea2!PivotTable2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'Rank': </a:t>
            </a:r>
            <a:r>
              <a:rPr lang="en-US">
                <a:solidFill>
                  <a:srgbClr val="DD5A13"/>
                </a:solidFill>
              </a:rPr>
              <a:t>21</a:t>
            </a:r>
            <a:r>
              <a:rPr lang="en-US"/>
              <a:t> has noticeably lower 'Profits
($millions)'.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Idea2!$B$2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85-0840-A607-CDA6C15BA8CA}"/>
              </c:ext>
            </c:extLst>
          </c:dPt>
          <c:cat>
            <c:strRef>
              <c:f>Idea2!$A$3:$A$502</c:f>
              <c:strCache>
                <c:ptCount val="499"/>
                <c:pt idx="0">
                  <c:v>21</c:v>
                </c:pt>
                <c:pt idx="1">
                  <c:v>115</c:v>
                </c:pt>
                <c:pt idx="2">
                  <c:v>243</c:v>
                </c:pt>
                <c:pt idx="3">
                  <c:v>183</c:v>
                </c:pt>
                <c:pt idx="4">
                  <c:v>137</c:v>
                </c:pt>
                <c:pt idx="5">
                  <c:v>34</c:v>
                </c:pt>
                <c:pt idx="6">
                  <c:v>132</c:v>
                </c:pt>
                <c:pt idx="7">
                  <c:v>135</c:v>
                </c:pt>
                <c:pt idx="8">
                  <c:v>341</c:v>
                </c:pt>
                <c:pt idx="9">
                  <c:v>144</c:v>
                </c:pt>
                <c:pt idx="10">
                  <c:v>223</c:v>
                </c:pt>
                <c:pt idx="11">
                  <c:v>493</c:v>
                </c:pt>
                <c:pt idx="12">
                  <c:v>346</c:v>
                </c:pt>
                <c:pt idx="13">
                  <c:v>355</c:v>
                </c:pt>
                <c:pt idx="14">
                  <c:v>8</c:v>
                </c:pt>
                <c:pt idx="15">
                  <c:v>446</c:v>
                </c:pt>
                <c:pt idx="16">
                  <c:v>317</c:v>
                </c:pt>
                <c:pt idx="17">
                  <c:v>255</c:v>
                </c:pt>
                <c:pt idx="18">
                  <c:v>387</c:v>
                </c:pt>
                <c:pt idx="19">
                  <c:v>393</c:v>
                </c:pt>
                <c:pt idx="20">
                  <c:v>461</c:v>
                </c:pt>
                <c:pt idx="21">
                  <c:v>261</c:v>
                </c:pt>
                <c:pt idx="22">
                  <c:v>331</c:v>
                </c:pt>
                <c:pt idx="23">
                  <c:v>466</c:v>
                </c:pt>
                <c:pt idx="24">
                  <c:v>148</c:v>
                </c:pt>
                <c:pt idx="25">
                  <c:v>334</c:v>
                </c:pt>
                <c:pt idx="26">
                  <c:v>165</c:v>
                </c:pt>
                <c:pt idx="27">
                  <c:v>348</c:v>
                </c:pt>
                <c:pt idx="28">
                  <c:v>441</c:v>
                </c:pt>
                <c:pt idx="29">
                  <c:v>433</c:v>
                </c:pt>
                <c:pt idx="30">
                  <c:v>429</c:v>
                </c:pt>
                <c:pt idx="31">
                  <c:v>465</c:v>
                </c:pt>
                <c:pt idx="32">
                  <c:v>179</c:v>
                </c:pt>
                <c:pt idx="33">
                  <c:v>270</c:v>
                </c:pt>
                <c:pt idx="34">
                  <c:v>489</c:v>
                </c:pt>
                <c:pt idx="35">
                  <c:v>418</c:v>
                </c:pt>
                <c:pt idx="36">
                  <c:v>337</c:v>
                </c:pt>
                <c:pt idx="37">
                  <c:v>457</c:v>
                </c:pt>
                <c:pt idx="38">
                  <c:v>357</c:v>
                </c:pt>
                <c:pt idx="39">
                  <c:v>455</c:v>
                </c:pt>
                <c:pt idx="40">
                  <c:v>347</c:v>
                </c:pt>
                <c:pt idx="41">
                  <c:v>396</c:v>
                </c:pt>
                <c:pt idx="42">
                  <c:v>445</c:v>
                </c:pt>
                <c:pt idx="43">
                  <c:v>66</c:v>
                </c:pt>
                <c:pt idx="44">
                  <c:v>401</c:v>
                </c:pt>
                <c:pt idx="45">
                  <c:v>302</c:v>
                </c:pt>
                <c:pt idx="46">
                  <c:v>330</c:v>
                </c:pt>
                <c:pt idx="47">
                  <c:v>327</c:v>
                </c:pt>
                <c:pt idx="48">
                  <c:v>417</c:v>
                </c:pt>
                <c:pt idx="49">
                  <c:v>377</c:v>
                </c:pt>
                <c:pt idx="50">
                  <c:v>437</c:v>
                </c:pt>
                <c:pt idx="51">
                  <c:v>411</c:v>
                </c:pt>
                <c:pt idx="52">
                  <c:v>201</c:v>
                </c:pt>
                <c:pt idx="53">
                  <c:v>250</c:v>
                </c:pt>
                <c:pt idx="54">
                  <c:v>52</c:v>
                </c:pt>
                <c:pt idx="55">
                  <c:v>316</c:v>
                </c:pt>
                <c:pt idx="56">
                  <c:v>267</c:v>
                </c:pt>
                <c:pt idx="57">
                  <c:v>112</c:v>
                </c:pt>
                <c:pt idx="58">
                  <c:v>292</c:v>
                </c:pt>
                <c:pt idx="59">
                  <c:v>7</c:v>
                </c:pt>
                <c:pt idx="60">
                  <c:v>483</c:v>
                </c:pt>
                <c:pt idx="61">
                  <c:v>140</c:v>
                </c:pt>
                <c:pt idx="62">
                  <c:v>463</c:v>
                </c:pt>
                <c:pt idx="63">
                  <c:v>464</c:v>
                </c:pt>
                <c:pt idx="64">
                  <c:v>254</c:v>
                </c:pt>
                <c:pt idx="65">
                  <c:v>285</c:v>
                </c:pt>
                <c:pt idx="66">
                  <c:v>64</c:v>
                </c:pt>
                <c:pt idx="67">
                  <c:v>172</c:v>
                </c:pt>
                <c:pt idx="68">
                  <c:v>360</c:v>
                </c:pt>
                <c:pt idx="69">
                  <c:v>245</c:v>
                </c:pt>
                <c:pt idx="70">
                  <c:v>83</c:v>
                </c:pt>
                <c:pt idx="71">
                  <c:v>113</c:v>
                </c:pt>
                <c:pt idx="72">
                  <c:v>157</c:v>
                </c:pt>
                <c:pt idx="73">
                  <c:v>478</c:v>
                </c:pt>
                <c:pt idx="74">
                  <c:v>423</c:v>
                </c:pt>
                <c:pt idx="75">
                  <c:v>364</c:v>
                </c:pt>
                <c:pt idx="76">
                  <c:v>272</c:v>
                </c:pt>
                <c:pt idx="77">
                  <c:v>188</c:v>
                </c:pt>
                <c:pt idx="78">
                  <c:v>473</c:v>
                </c:pt>
                <c:pt idx="79">
                  <c:v>208</c:v>
                </c:pt>
                <c:pt idx="80">
                  <c:v>430</c:v>
                </c:pt>
                <c:pt idx="81">
                  <c:v>338</c:v>
                </c:pt>
                <c:pt idx="82">
                  <c:v>310</c:v>
                </c:pt>
                <c:pt idx="83">
                  <c:v>439</c:v>
                </c:pt>
                <c:pt idx="84">
                  <c:v>458</c:v>
                </c:pt>
                <c:pt idx="85">
                  <c:v>353</c:v>
                </c:pt>
                <c:pt idx="86">
                  <c:v>443</c:v>
                </c:pt>
                <c:pt idx="87">
                  <c:v>399</c:v>
                </c:pt>
                <c:pt idx="88">
                  <c:v>321</c:v>
                </c:pt>
                <c:pt idx="89">
                  <c:v>176</c:v>
                </c:pt>
                <c:pt idx="90">
                  <c:v>394</c:v>
                </c:pt>
                <c:pt idx="91">
                  <c:v>257</c:v>
                </c:pt>
                <c:pt idx="92">
                  <c:v>480</c:v>
                </c:pt>
                <c:pt idx="93">
                  <c:v>164</c:v>
                </c:pt>
                <c:pt idx="94">
                  <c:v>236</c:v>
                </c:pt>
                <c:pt idx="95">
                  <c:v>370</c:v>
                </c:pt>
                <c:pt idx="96">
                  <c:v>378</c:v>
                </c:pt>
                <c:pt idx="97">
                  <c:v>212</c:v>
                </c:pt>
                <c:pt idx="98">
                  <c:v>16</c:v>
                </c:pt>
                <c:pt idx="99">
                  <c:v>438</c:v>
                </c:pt>
                <c:pt idx="100">
                  <c:v>305</c:v>
                </c:pt>
                <c:pt idx="101">
                  <c:v>436</c:v>
                </c:pt>
                <c:pt idx="102">
                  <c:v>349</c:v>
                </c:pt>
                <c:pt idx="103">
                  <c:v>265</c:v>
                </c:pt>
                <c:pt idx="104">
                  <c:v>291</c:v>
                </c:pt>
                <c:pt idx="105">
                  <c:v>363</c:v>
                </c:pt>
                <c:pt idx="106">
                  <c:v>336</c:v>
                </c:pt>
                <c:pt idx="107">
                  <c:v>500</c:v>
                </c:pt>
                <c:pt idx="108">
                  <c:v>375</c:v>
                </c:pt>
                <c:pt idx="109">
                  <c:v>335</c:v>
                </c:pt>
                <c:pt idx="110">
                  <c:v>283</c:v>
                </c:pt>
                <c:pt idx="111">
                  <c:v>306</c:v>
                </c:pt>
                <c:pt idx="112">
                  <c:v>320</c:v>
                </c:pt>
                <c:pt idx="113">
                  <c:v>158</c:v>
                </c:pt>
                <c:pt idx="114">
                  <c:v>365</c:v>
                </c:pt>
                <c:pt idx="115">
                  <c:v>475</c:v>
                </c:pt>
                <c:pt idx="116">
                  <c:v>195</c:v>
                </c:pt>
                <c:pt idx="117">
                  <c:v>408</c:v>
                </c:pt>
                <c:pt idx="118">
                  <c:v>359</c:v>
                </c:pt>
                <c:pt idx="119">
                  <c:v>434</c:v>
                </c:pt>
                <c:pt idx="120">
                  <c:v>495</c:v>
                </c:pt>
                <c:pt idx="121">
                  <c:v>94</c:v>
                </c:pt>
                <c:pt idx="122">
                  <c:v>476</c:v>
                </c:pt>
                <c:pt idx="123">
                  <c:v>460</c:v>
                </c:pt>
                <c:pt idx="124">
                  <c:v>276</c:v>
                </c:pt>
                <c:pt idx="125">
                  <c:v>308</c:v>
                </c:pt>
                <c:pt idx="126">
                  <c:v>307</c:v>
                </c:pt>
                <c:pt idx="127">
                  <c:v>88</c:v>
                </c:pt>
                <c:pt idx="128">
                  <c:v>419</c:v>
                </c:pt>
                <c:pt idx="129">
                  <c:v>318</c:v>
                </c:pt>
                <c:pt idx="130">
                  <c:v>299</c:v>
                </c:pt>
                <c:pt idx="131">
                  <c:v>481</c:v>
                </c:pt>
                <c:pt idx="132">
                  <c:v>479</c:v>
                </c:pt>
                <c:pt idx="133">
                  <c:v>497</c:v>
                </c:pt>
                <c:pt idx="134">
                  <c:v>145</c:v>
                </c:pt>
                <c:pt idx="135">
                  <c:v>484</c:v>
                </c:pt>
                <c:pt idx="136">
                  <c:v>84</c:v>
                </c:pt>
                <c:pt idx="137">
                  <c:v>280</c:v>
                </c:pt>
                <c:pt idx="138">
                  <c:v>125</c:v>
                </c:pt>
                <c:pt idx="139">
                  <c:v>451</c:v>
                </c:pt>
                <c:pt idx="140">
                  <c:v>180</c:v>
                </c:pt>
                <c:pt idx="141">
                  <c:v>326</c:v>
                </c:pt>
                <c:pt idx="142">
                  <c:v>258</c:v>
                </c:pt>
                <c:pt idx="143">
                  <c:v>373</c:v>
                </c:pt>
                <c:pt idx="144">
                  <c:v>367</c:v>
                </c:pt>
                <c:pt idx="145">
                  <c:v>490</c:v>
                </c:pt>
                <c:pt idx="146">
                  <c:v>368</c:v>
                </c:pt>
                <c:pt idx="147">
                  <c:v>284</c:v>
                </c:pt>
                <c:pt idx="148">
                  <c:v>155</c:v>
                </c:pt>
                <c:pt idx="149">
                  <c:v>486</c:v>
                </c:pt>
                <c:pt idx="150">
                  <c:v>271</c:v>
                </c:pt>
                <c:pt idx="151">
                  <c:v>244</c:v>
                </c:pt>
                <c:pt idx="152">
                  <c:v>266</c:v>
                </c:pt>
                <c:pt idx="153">
                  <c:v>471</c:v>
                </c:pt>
                <c:pt idx="154">
                  <c:v>425</c:v>
                </c:pt>
                <c:pt idx="155">
                  <c:v>340</c:v>
                </c:pt>
                <c:pt idx="156">
                  <c:v>325</c:v>
                </c:pt>
                <c:pt idx="157">
                  <c:v>136</c:v>
                </c:pt>
                <c:pt idx="158">
                  <c:v>383</c:v>
                </c:pt>
                <c:pt idx="159">
                  <c:v>395</c:v>
                </c:pt>
                <c:pt idx="160">
                  <c:v>491</c:v>
                </c:pt>
                <c:pt idx="161">
                  <c:v>262</c:v>
                </c:pt>
                <c:pt idx="162">
                  <c:v>189</c:v>
                </c:pt>
                <c:pt idx="163">
                  <c:v>354</c:v>
                </c:pt>
                <c:pt idx="164">
                  <c:v>421</c:v>
                </c:pt>
                <c:pt idx="165">
                  <c:v>389</c:v>
                </c:pt>
                <c:pt idx="166">
                  <c:v>73</c:v>
                </c:pt>
                <c:pt idx="167">
                  <c:v>273</c:v>
                </c:pt>
                <c:pt idx="168">
                  <c:v>427</c:v>
                </c:pt>
                <c:pt idx="169">
                  <c:v>380</c:v>
                </c:pt>
                <c:pt idx="170">
                  <c:v>492</c:v>
                </c:pt>
                <c:pt idx="171">
                  <c:v>388</c:v>
                </c:pt>
                <c:pt idx="172">
                  <c:v>452</c:v>
                </c:pt>
                <c:pt idx="173">
                  <c:v>242</c:v>
                </c:pt>
                <c:pt idx="174">
                  <c:v>385</c:v>
                </c:pt>
                <c:pt idx="175">
                  <c:v>431</c:v>
                </c:pt>
                <c:pt idx="176">
                  <c:v>444</c:v>
                </c:pt>
                <c:pt idx="177">
                  <c:v>141</c:v>
                </c:pt>
                <c:pt idx="178">
                  <c:v>196</c:v>
                </c:pt>
                <c:pt idx="179">
                  <c:v>198</c:v>
                </c:pt>
                <c:pt idx="180">
                  <c:v>412</c:v>
                </c:pt>
                <c:pt idx="181">
                  <c:v>448</c:v>
                </c:pt>
                <c:pt idx="182">
                  <c:v>311</c:v>
                </c:pt>
                <c:pt idx="183">
                  <c:v>409</c:v>
                </c:pt>
                <c:pt idx="184">
                  <c:v>300</c:v>
                </c:pt>
                <c:pt idx="185">
                  <c:v>376</c:v>
                </c:pt>
                <c:pt idx="186">
                  <c:v>228</c:v>
                </c:pt>
                <c:pt idx="187">
                  <c:v>237</c:v>
                </c:pt>
                <c:pt idx="188">
                  <c:v>420</c:v>
                </c:pt>
                <c:pt idx="189">
                  <c:v>374</c:v>
                </c:pt>
                <c:pt idx="190">
                  <c:v>322</c:v>
                </c:pt>
                <c:pt idx="191">
                  <c:v>485</c:v>
                </c:pt>
                <c:pt idx="192">
                  <c:v>402</c:v>
                </c:pt>
                <c:pt idx="193">
                  <c:v>435</c:v>
                </c:pt>
                <c:pt idx="194">
                  <c:v>275</c:v>
                </c:pt>
                <c:pt idx="195">
                  <c:v>226</c:v>
                </c:pt>
                <c:pt idx="196">
                  <c:v>397</c:v>
                </c:pt>
                <c:pt idx="197">
                  <c:v>227</c:v>
                </c:pt>
                <c:pt idx="198">
                  <c:v>191</c:v>
                </c:pt>
                <c:pt idx="199">
                  <c:v>241</c:v>
                </c:pt>
                <c:pt idx="200">
                  <c:v>499</c:v>
                </c:pt>
                <c:pt idx="201">
                  <c:v>440</c:v>
                </c:pt>
                <c:pt idx="202">
                  <c:v>449</c:v>
                </c:pt>
                <c:pt idx="203">
                  <c:v>252</c:v>
                </c:pt>
                <c:pt idx="204">
                  <c:v>174</c:v>
                </c:pt>
                <c:pt idx="205">
                  <c:v>185</c:v>
                </c:pt>
                <c:pt idx="206">
                  <c:v>152</c:v>
                </c:pt>
                <c:pt idx="207">
                  <c:v>381</c:v>
                </c:pt>
                <c:pt idx="208">
                  <c:v>203</c:v>
                </c:pt>
                <c:pt idx="209">
                  <c:v>168</c:v>
                </c:pt>
                <c:pt idx="210">
                  <c:v>362</c:v>
                </c:pt>
                <c:pt idx="211">
                  <c:v>251</c:v>
                </c:pt>
                <c:pt idx="212">
                  <c:v>109</c:v>
                </c:pt>
                <c:pt idx="213">
                  <c:v>474</c:v>
                </c:pt>
                <c:pt idx="214">
                  <c:v>400</c:v>
                </c:pt>
                <c:pt idx="215">
                  <c:v>366</c:v>
                </c:pt>
                <c:pt idx="216">
                  <c:v>404</c:v>
                </c:pt>
                <c:pt idx="217">
                  <c:v>432</c:v>
                </c:pt>
                <c:pt idx="218">
                  <c:v>324</c:v>
                </c:pt>
                <c:pt idx="219">
                  <c:v>406</c:v>
                </c:pt>
                <c:pt idx="220">
                  <c:v>428</c:v>
                </c:pt>
                <c:pt idx="221">
                  <c:v>382</c:v>
                </c:pt>
                <c:pt idx="222">
                  <c:v>345</c:v>
                </c:pt>
                <c:pt idx="223">
                  <c:v>467</c:v>
                </c:pt>
                <c:pt idx="224">
                  <c:v>97</c:v>
                </c:pt>
                <c:pt idx="225">
                  <c:v>293</c:v>
                </c:pt>
                <c:pt idx="226">
                  <c:v>282</c:v>
                </c:pt>
                <c:pt idx="227">
                  <c:v>111</c:v>
                </c:pt>
                <c:pt idx="228">
                  <c:v>424</c:v>
                </c:pt>
                <c:pt idx="229">
                  <c:v>156</c:v>
                </c:pt>
                <c:pt idx="230">
                  <c:v>386</c:v>
                </c:pt>
                <c:pt idx="231">
                  <c:v>169</c:v>
                </c:pt>
                <c:pt idx="232">
                  <c:v>468</c:v>
                </c:pt>
                <c:pt idx="233">
                  <c:v>477</c:v>
                </c:pt>
                <c:pt idx="234">
                  <c:v>371</c:v>
                </c:pt>
                <c:pt idx="235">
                  <c:v>459</c:v>
                </c:pt>
                <c:pt idx="236">
                  <c:v>361</c:v>
                </c:pt>
                <c:pt idx="237">
                  <c:v>288</c:v>
                </c:pt>
                <c:pt idx="238">
                  <c:v>498</c:v>
                </c:pt>
                <c:pt idx="239">
                  <c:v>407</c:v>
                </c:pt>
                <c:pt idx="240">
                  <c:v>315</c:v>
                </c:pt>
                <c:pt idx="241">
                  <c:v>342</c:v>
                </c:pt>
                <c:pt idx="242">
                  <c:v>309</c:v>
                </c:pt>
                <c:pt idx="243">
                  <c:v>343</c:v>
                </c:pt>
                <c:pt idx="244">
                  <c:v>71</c:v>
                </c:pt>
                <c:pt idx="245">
                  <c:v>278</c:v>
                </c:pt>
                <c:pt idx="246">
                  <c:v>51</c:v>
                </c:pt>
                <c:pt idx="247">
                  <c:v>298</c:v>
                </c:pt>
                <c:pt idx="248">
                  <c:v>225</c:v>
                </c:pt>
                <c:pt idx="249">
                  <c:v>301</c:v>
                </c:pt>
                <c:pt idx="250">
                  <c:v>107</c:v>
                </c:pt>
                <c:pt idx="251">
                  <c:v>390</c:v>
                </c:pt>
                <c:pt idx="252">
                  <c:v>416</c:v>
                </c:pt>
                <c:pt idx="253">
                  <c:v>333</c:v>
                </c:pt>
                <c:pt idx="254">
                  <c:v>356</c:v>
                </c:pt>
                <c:pt idx="255">
                  <c:v>454</c:v>
                </c:pt>
                <c:pt idx="256">
                  <c:v>352</c:v>
                </c:pt>
                <c:pt idx="257">
                  <c:v>186</c:v>
                </c:pt>
                <c:pt idx="258">
                  <c:v>332</c:v>
                </c:pt>
                <c:pt idx="259">
                  <c:v>290</c:v>
                </c:pt>
                <c:pt idx="260">
                  <c:v>328</c:v>
                </c:pt>
                <c:pt idx="261">
                  <c:v>312</c:v>
                </c:pt>
                <c:pt idx="262">
                  <c:v>372</c:v>
                </c:pt>
                <c:pt idx="263">
                  <c:v>350</c:v>
                </c:pt>
                <c:pt idx="264">
                  <c:v>358</c:v>
                </c:pt>
                <c:pt idx="265">
                  <c:v>314</c:v>
                </c:pt>
                <c:pt idx="266">
                  <c:v>269</c:v>
                </c:pt>
                <c:pt idx="267">
                  <c:v>398</c:v>
                </c:pt>
                <c:pt idx="268">
                  <c:v>218</c:v>
                </c:pt>
                <c:pt idx="269">
                  <c:v>146</c:v>
                </c:pt>
                <c:pt idx="270">
                  <c:v>279</c:v>
                </c:pt>
                <c:pt idx="271">
                  <c:v>313</c:v>
                </c:pt>
                <c:pt idx="272">
                  <c:v>456</c:v>
                </c:pt>
                <c:pt idx="273">
                  <c:v>379</c:v>
                </c:pt>
                <c:pt idx="274">
                  <c:v>175</c:v>
                </c:pt>
                <c:pt idx="275">
                  <c:v>118</c:v>
                </c:pt>
                <c:pt idx="276">
                  <c:v>231</c:v>
                </c:pt>
                <c:pt idx="277">
                  <c:v>177</c:v>
                </c:pt>
                <c:pt idx="278">
                  <c:v>240</c:v>
                </c:pt>
                <c:pt idx="279">
                  <c:v>222</c:v>
                </c:pt>
                <c:pt idx="280">
                  <c:v>294</c:v>
                </c:pt>
                <c:pt idx="281">
                  <c:v>220</c:v>
                </c:pt>
                <c:pt idx="282">
                  <c:v>147</c:v>
                </c:pt>
                <c:pt idx="283">
                  <c:v>256</c:v>
                </c:pt>
                <c:pt idx="284">
                  <c:v>391</c:v>
                </c:pt>
                <c:pt idx="285">
                  <c:v>488</c:v>
                </c:pt>
                <c:pt idx="286">
                  <c:v>296</c:v>
                </c:pt>
                <c:pt idx="287">
                  <c:v>369</c:v>
                </c:pt>
                <c:pt idx="288">
                  <c:v>426</c:v>
                </c:pt>
                <c:pt idx="289">
                  <c:v>482</c:v>
                </c:pt>
                <c:pt idx="290">
                  <c:v>197</c:v>
                </c:pt>
                <c:pt idx="291">
                  <c:v>229</c:v>
                </c:pt>
                <c:pt idx="292">
                  <c:v>70</c:v>
                </c:pt>
                <c:pt idx="293">
                  <c:v>351</c:v>
                </c:pt>
                <c:pt idx="294">
                  <c:v>410</c:v>
                </c:pt>
                <c:pt idx="295">
                  <c:v>264</c:v>
                </c:pt>
                <c:pt idx="296">
                  <c:v>274</c:v>
                </c:pt>
                <c:pt idx="297">
                  <c:v>303</c:v>
                </c:pt>
                <c:pt idx="298">
                  <c:v>329</c:v>
                </c:pt>
                <c:pt idx="299">
                  <c:v>206</c:v>
                </c:pt>
                <c:pt idx="300">
                  <c:v>234</c:v>
                </c:pt>
                <c:pt idx="301">
                  <c:v>281</c:v>
                </c:pt>
                <c:pt idx="302">
                  <c:v>414</c:v>
                </c:pt>
                <c:pt idx="303">
                  <c:v>205</c:v>
                </c:pt>
                <c:pt idx="304">
                  <c:v>263</c:v>
                </c:pt>
                <c:pt idx="305">
                  <c:v>259</c:v>
                </c:pt>
                <c:pt idx="306">
                  <c:v>171</c:v>
                </c:pt>
                <c:pt idx="307">
                  <c:v>68</c:v>
                </c:pt>
                <c:pt idx="308">
                  <c:v>487</c:v>
                </c:pt>
                <c:pt idx="309">
                  <c:v>215</c:v>
                </c:pt>
                <c:pt idx="310">
                  <c:v>54</c:v>
                </c:pt>
                <c:pt idx="311">
                  <c:v>323</c:v>
                </c:pt>
                <c:pt idx="312">
                  <c:v>194</c:v>
                </c:pt>
                <c:pt idx="313">
                  <c:v>74</c:v>
                </c:pt>
                <c:pt idx="314">
                  <c:v>472</c:v>
                </c:pt>
                <c:pt idx="315">
                  <c:v>344</c:v>
                </c:pt>
                <c:pt idx="316">
                  <c:v>166</c:v>
                </c:pt>
                <c:pt idx="317">
                  <c:v>442</c:v>
                </c:pt>
                <c:pt idx="318">
                  <c:v>494</c:v>
                </c:pt>
                <c:pt idx="319">
                  <c:v>219</c:v>
                </c:pt>
                <c:pt idx="320">
                  <c:v>453</c:v>
                </c:pt>
                <c:pt idx="321">
                  <c:v>79</c:v>
                </c:pt>
                <c:pt idx="322">
                  <c:v>232</c:v>
                </c:pt>
                <c:pt idx="323">
                  <c:v>209</c:v>
                </c:pt>
                <c:pt idx="324">
                  <c:v>119</c:v>
                </c:pt>
                <c:pt idx="325">
                  <c:v>224</c:v>
                </c:pt>
                <c:pt idx="326">
                  <c:v>239</c:v>
                </c:pt>
                <c:pt idx="327">
                  <c:v>286</c:v>
                </c:pt>
                <c:pt idx="328">
                  <c:v>187</c:v>
                </c:pt>
                <c:pt idx="329">
                  <c:v>127</c:v>
                </c:pt>
                <c:pt idx="330">
                  <c:v>10</c:v>
                </c:pt>
                <c:pt idx="331">
                  <c:v>319</c:v>
                </c:pt>
                <c:pt idx="332">
                  <c:v>56</c:v>
                </c:pt>
                <c:pt idx="333">
                  <c:v>59</c:v>
                </c:pt>
                <c:pt idx="334">
                  <c:v>154</c:v>
                </c:pt>
                <c:pt idx="335">
                  <c:v>248</c:v>
                </c:pt>
                <c:pt idx="336">
                  <c:v>415</c:v>
                </c:pt>
                <c:pt idx="337">
                  <c:v>122</c:v>
                </c:pt>
                <c:pt idx="338">
                  <c:v>447</c:v>
                </c:pt>
                <c:pt idx="339">
                  <c:v>161</c:v>
                </c:pt>
                <c:pt idx="340">
                  <c:v>49</c:v>
                </c:pt>
                <c:pt idx="341">
                  <c:v>405</c:v>
                </c:pt>
                <c:pt idx="342">
                  <c:v>392</c:v>
                </c:pt>
                <c:pt idx="343">
                  <c:v>413</c:v>
                </c:pt>
                <c:pt idx="344">
                  <c:v>190</c:v>
                </c:pt>
                <c:pt idx="345">
                  <c:v>151</c:v>
                </c:pt>
                <c:pt idx="346">
                  <c:v>102</c:v>
                </c:pt>
                <c:pt idx="347">
                  <c:v>462</c:v>
                </c:pt>
                <c:pt idx="348">
                  <c:v>192</c:v>
                </c:pt>
                <c:pt idx="349">
                  <c:v>213</c:v>
                </c:pt>
                <c:pt idx="350">
                  <c:v>90</c:v>
                </c:pt>
                <c:pt idx="351">
                  <c:v>470</c:v>
                </c:pt>
                <c:pt idx="352">
                  <c:v>217</c:v>
                </c:pt>
                <c:pt idx="353">
                  <c:v>469</c:v>
                </c:pt>
                <c:pt idx="354">
                  <c:v>93</c:v>
                </c:pt>
                <c:pt idx="355">
                  <c:v>133</c:v>
                </c:pt>
                <c:pt idx="356">
                  <c:v>204</c:v>
                </c:pt>
                <c:pt idx="357">
                  <c:v>249</c:v>
                </c:pt>
                <c:pt idx="358">
                  <c:v>193</c:v>
                </c:pt>
                <c:pt idx="359">
                  <c:v>78</c:v>
                </c:pt>
                <c:pt idx="360">
                  <c:v>200</c:v>
                </c:pt>
                <c:pt idx="361">
                  <c:v>128</c:v>
                </c:pt>
                <c:pt idx="362">
                  <c:v>75</c:v>
                </c:pt>
                <c:pt idx="363">
                  <c:v>384</c:v>
                </c:pt>
                <c:pt idx="364">
                  <c:v>130</c:v>
                </c:pt>
                <c:pt idx="365">
                  <c:v>178</c:v>
                </c:pt>
                <c:pt idx="366">
                  <c:v>131</c:v>
                </c:pt>
                <c:pt idx="367">
                  <c:v>82</c:v>
                </c:pt>
                <c:pt idx="368">
                  <c:v>101</c:v>
                </c:pt>
                <c:pt idx="369">
                  <c:v>42</c:v>
                </c:pt>
                <c:pt idx="370">
                  <c:v>403</c:v>
                </c:pt>
                <c:pt idx="371">
                  <c:v>120</c:v>
                </c:pt>
                <c:pt idx="372">
                  <c:v>103</c:v>
                </c:pt>
                <c:pt idx="373">
                  <c:v>87</c:v>
                </c:pt>
                <c:pt idx="374">
                  <c:v>287</c:v>
                </c:pt>
                <c:pt idx="375">
                  <c:v>91</c:v>
                </c:pt>
                <c:pt idx="376">
                  <c:v>202</c:v>
                </c:pt>
                <c:pt idx="377">
                  <c:v>230</c:v>
                </c:pt>
                <c:pt idx="378">
                  <c:v>496</c:v>
                </c:pt>
                <c:pt idx="379">
                  <c:v>450</c:v>
                </c:pt>
                <c:pt idx="380">
                  <c:v>238</c:v>
                </c:pt>
                <c:pt idx="381">
                  <c:v>142</c:v>
                </c:pt>
                <c:pt idx="382">
                  <c:v>106</c:v>
                </c:pt>
                <c:pt idx="383">
                  <c:v>295</c:v>
                </c:pt>
                <c:pt idx="384">
                  <c:v>214</c:v>
                </c:pt>
                <c:pt idx="385">
                  <c:v>339</c:v>
                </c:pt>
                <c:pt idx="386">
                  <c:v>247</c:v>
                </c:pt>
                <c:pt idx="387">
                  <c:v>170</c:v>
                </c:pt>
                <c:pt idx="388">
                  <c:v>99</c:v>
                </c:pt>
                <c:pt idx="389">
                  <c:v>65</c:v>
                </c:pt>
                <c:pt idx="390">
                  <c:v>160</c:v>
                </c:pt>
                <c:pt idx="391">
                  <c:v>126</c:v>
                </c:pt>
                <c:pt idx="392">
                  <c:v>277</c:v>
                </c:pt>
                <c:pt idx="393">
                  <c:v>253</c:v>
                </c:pt>
                <c:pt idx="394">
                  <c:v>304</c:v>
                </c:pt>
                <c:pt idx="395">
                  <c:v>31</c:v>
                </c:pt>
                <c:pt idx="396">
                  <c:v>173</c:v>
                </c:pt>
                <c:pt idx="397">
                  <c:v>114</c:v>
                </c:pt>
                <c:pt idx="398">
                  <c:v>422</c:v>
                </c:pt>
                <c:pt idx="399">
                  <c:v>143</c:v>
                </c:pt>
                <c:pt idx="400">
                  <c:v>39</c:v>
                </c:pt>
                <c:pt idx="401">
                  <c:v>124</c:v>
                </c:pt>
                <c:pt idx="402">
                  <c:v>80</c:v>
                </c:pt>
                <c:pt idx="403">
                  <c:v>85</c:v>
                </c:pt>
                <c:pt idx="404">
                  <c:v>297</c:v>
                </c:pt>
                <c:pt idx="405">
                  <c:v>20</c:v>
                </c:pt>
                <c:pt idx="406">
                  <c:v>24</c:v>
                </c:pt>
                <c:pt idx="407">
                  <c:v>14</c:v>
                </c:pt>
                <c:pt idx="408">
                  <c:v>108</c:v>
                </c:pt>
                <c:pt idx="409">
                  <c:v>123</c:v>
                </c:pt>
                <c:pt idx="410">
                  <c:v>246</c:v>
                </c:pt>
                <c:pt idx="411">
                  <c:v>260</c:v>
                </c:pt>
                <c:pt idx="412">
                  <c:v>182</c:v>
                </c:pt>
                <c:pt idx="413">
                  <c:v>92</c:v>
                </c:pt>
                <c:pt idx="414">
                  <c:v>116</c:v>
                </c:pt>
                <c:pt idx="415">
                  <c:v>181</c:v>
                </c:pt>
                <c:pt idx="416">
                  <c:v>289</c:v>
                </c:pt>
                <c:pt idx="417">
                  <c:v>233</c:v>
                </c:pt>
                <c:pt idx="418">
                  <c:v>12</c:v>
                </c:pt>
                <c:pt idx="419">
                  <c:v>33</c:v>
                </c:pt>
                <c:pt idx="420">
                  <c:v>67</c:v>
                </c:pt>
                <c:pt idx="421">
                  <c:v>81</c:v>
                </c:pt>
                <c:pt idx="422">
                  <c:v>35</c:v>
                </c:pt>
                <c:pt idx="423">
                  <c:v>69</c:v>
                </c:pt>
                <c:pt idx="424">
                  <c:v>216</c:v>
                </c:pt>
                <c:pt idx="425">
                  <c:v>4</c:v>
                </c:pt>
                <c:pt idx="426">
                  <c:v>207</c:v>
                </c:pt>
                <c:pt idx="427">
                  <c:v>50</c:v>
                </c:pt>
                <c:pt idx="428">
                  <c:v>167</c:v>
                </c:pt>
                <c:pt idx="429">
                  <c:v>268</c:v>
                </c:pt>
                <c:pt idx="430">
                  <c:v>89</c:v>
                </c:pt>
                <c:pt idx="431">
                  <c:v>163</c:v>
                </c:pt>
                <c:pt idx="432">
                  <c:v>221</c:v>
                </c:pt>
                <c:pt idx="433">
                  <c:v>235</c:v>
                </c:pt>
                <c:pt idx="434">
                  <c:v>104</c:v>
                </c:pt>
                <c:pt idx="435">
                  <c:v>121</c:v>
                </c:pt>
                <c:pt idx="436">
                  <c:v>47</c:v>
                </c:pt>
                <c:pt idx="437">
                  <c:v>41</c:v>
                </c:pt>
                <c:pt idx="438">
                  <c:v>138</c:v>
                </c:pt>
                <c:pt idx="439">
                  <c:v>17</c:v>
                </c:pt>
                <c:pt idx="440">
                  <c:v>60</c:v>
                </c:pt>
                <c:pt idx="441">
                  <c:v>44</c:v>
                </c:pt>
                <c:pt idx="442">
                  <c:v>46</c:v>
                </c:pt>
                <c:pt idx="443">
                  <c:v>159</c:v>
                </c:pt>
                <c:pt idx="444">
                  <c:v>55</c:v>
                </c:pt>
                <c:pt idx="445">
                  <c:v>95</c:v>
                </c:pt>
                <c:pt idx="446">
                  <c:v>139</c:v>
                </c:pt>
                <c:pt idx="447">
                  <c:v>199</c:v>
                </c:pt>
                <c:pt idx="448">
                  <c:v>23</c:v>
                </c:pt>
                <c:pt idx="449">
                  <c:v>96</c:v>
                </c:pt>
                <c:pt idx="450">
                  <c:v>149</c:v>
                </c:pt>
                <c:pt idx="451">
                  <c:v>134</c:v>
                </c:pt>
                <c:pt idx="452">
                  <c:v>98</c:v>
                </c:pt>
                <c:pt idx="453">
                  <c:v>58</c:v>
                </c:pt>
                <c:pt idx="454">
                  <c:v>76</c:v>
                </c:pt>
                <c:pt idx="455">
                  <c:v>86</c:v>
                </c:pt>
                <c:pt idx="456">
                  <c:v>100</c:v>
                </c:pt>
                <c:pt idx="457">
                  <c:v>184</c:v>
                </c:pt>
                <c:pt idx="458">
                  <c:v>1</c:v>
                </c:pt>
                <c:pt idx="459">
                  <c:v>77</c:v>
                </c:pt>
                <c:pt idx="460">
                  <c:v>72</c:v>
                </c:pt>
                <c:pt idx="461">
                  <c:v>162</c:v>
                </c:pt>
                <c:pt idx="462">
                  <c:v>117</c:v>
                </c:pt>
                <c:pt idx="463">
                  <c:v>210</c:v>
                </c:pt>
                <c:pt idx="464">
                  <c:v>110</c:v>
                </c:pt>
                <c:pt idx="465">
                  <c:v>13</c:v>
                </c:pt>
                <c:pt idx="466">
                  <c:v>129</c:v>
                </c:pt>
                <c:pt idx="467">
                  <c:v>38</c:v>
                </c:pt>
                <c:pt idx="468">
                  <c:v>63</c:v>
                </c:pt>
                <c:pt idx="469">
                  <c:v>36</c:v>
                </c:pt>
                <c:pt idx="470">
                  <c:v>40</c:v>
                </c:pt>
                <c:pt idx="471">
                  <c:v>45</c:v>
                </c:pt>
                <c:pt idx="472">
                  <c:v>5</c:v>
                </c:pt>
                <c:pt idx="473">
                  <c:v>153</c:v>
                </c:pt>
                <c:pt idx="474">
                  <c:v>62</c:v>
                </c:pt>
                <c:pt idx="475">
                  <c:v>28</c:v>
                </c:pt>
                <c:pt idx="476">
                  <c:v>27</c:v>
                </c:pt>
                <c:pt idx="477">
                  <c:v>61</c:v>
                </c:pt>
                <c:pt idx="478">
                  <c:v>32</c:v>
                </c:pt>
                <c:pt idx="479">
                  <c:v>6</c:v>
                </c:pt>
                <c:pt idx="480">
                  <c:v>150</c:v>
                </c:pt>
                <c:pt idx="481">
                  <c:v>48</c:v>
                </c:pt>
                <c:pt idx="482">
                  <c:v>53</c:v>
                </c:pt>
                <c:pt idx="483">
                  <c:v>105</c:v>
                </c:pt>
                <c:pt idx="484">
                  <c:v>11</c:v>
                </c:pt>
                <c:pt idx="485">
                  <c:v>37</c:v>
                </c:pt>
                <c:pt idx="486">
                  <c:v>19</c:v>
                </c:pt>
                <c:pt idx="487">
                  <c:v>22</c:v>
                </c:pt>
                <c:pt idx="488">
                  <c:v>26</c:v>
                </c:pt>
                <c:pt idx="489">
                  <c:v>30</c:v>
                </c:pt>
                <c:pt idx="490">
                  <c:v>9</c:v>
                </c:pt>
                <c:pt idx="491">
                  <c:v>2</c:v>
                </c:pt>
                <c:pt idx="492">
                  <c:v>43</c:v>
                </c:pt>
                <c:pt idx="493">
                  <c:v>57</c:v>
                </c:pt>
                <c:pt idx="494">
                  <c:v>29</c:v>
                </c:pt>
                <c:pt idx="495">
                  <c:v>25</c:v>
                </c:pt>
                <c:pt idx="496">
                  <c:v>15</c:v>
                </c:pt>
                <c:pt idx="497">
                  <c:v>18</c:v>
                </c:pt>
                <c:pt idx="498">
                  <c:v>3</c:v>
                </c:pt>
              </c:strCache>
            </c:strRef>
          </c:cat>
          <c:val>
            <c:numRef>
              <c:f>Idea2!$B$3:$B$502</c:f>
              <c:numCache>
                <c:formatCode>[$$-409]#,##0.0_ ;[Red]\-[$$-409]#,##0.0\ </c:formatCode>
                <c:ptCount val="499"/>
                <c:pt idx="0">
                  <c:v>-22355</c:v>
                </c:pt>
                <c:pt idx="1">
                  <c:v>-10229</c:v>
                </c:pt>
                <c:pt idx="2">
                  <c:v>-6917.9</c:v>
                </c:pt>
                <c:pt idx="3">
                  <c:v>-6851</c:v>
                </c:pt>
                <c:pt idx="4">
                  <c:v>-4864</c:v>
                </c:pt>
                <c:pt idx="5">
                  <c:v>-2310</c:v>
                </c:pt>
                <c:pt idx="6">
                  <c:v>-1733</c:v>
                </c:pt>
                <c:pt idx="7">
                  <c:v>-1590.8</c:v>
                </c:pt>
                <c:pt idx="8">
                  <c:v>-1514</c:v>
                </c:pt>
                <c:pt idx="9">
                  <c:v>-976.1</c:v>
                </c:pt>
                <c:pt idx="10">
                  <c:v>-788</c:v>
                </c:pt>
                <c:pt idx="11">
                  <c:v>-723</c:v>
                </c:pt>
                <c:pt idx="12">
                  <c:v>-673</c:v>
                </c:pt>
                <c:pt idx="13">
                  <c:v>-643</c:v>
                </c:pt>
                <c:pt idx="14">
                  <c:v>-594</c:v>
                </c:pt>
                <c:pt idx="15">
                  <c:v>-504.1</c:v>
                </c:pt>
                <c:pt idx="16">
                  <c:v>-437</c:v>
                </c:pt>
                <c:pt idx="17">
                  <c:v>-423</c:v>
                </c:pt>
                <c:pt idx="18">
                  <c:v>-379.2</c:v>
                </c:pt>
                <c:pt idx="19">
                  <c:v>-326.89999999999998</c:v>
                </c:pt>
                <c:pt idx="20">
                  <c:v>-282</c:v>
                </c:pt>
                <c:pt idx="21">
                  <c:v>-255</c:v>
                </c:pt>
                <c:pt idx="22">
                  <c:v>-225</c:v>
                </c:pt>
                <c:pt idx="23">
                  <c:v>-201.9</c:v>
                </c:pt>
                <c:pt idx="24">
                  <c:v>-183</c:v>
                </c:pt>
                <c:pt idx="25">
                  <c:v>-168.8</c:v>
                </c:pt>
                <c:pt idx="26">
                  <c:v>-156.4</c:v>
                </c:pt>
                <c:pt idx="27">
                  <c:v>-155</c:v>
                </c:pt>
                <c:pt idx="28">
                  <c:v>-128.19999999999999</c:v>
                </c:pt>
                <c:pt idx="29">
                  <c:v>-120.6</c:v>
                </c:pt>
                <c:pt idx="30">
                  <c:v>-95.5</c:v>
                </c:pt>
                <c:pt idx="31">
                  <c:v>-88</c:v>
                </c:pt>
                <c:pt idx="32">
                  <c:v>-70.900000000000006</c:v>
                </c:pt>
                <c:pt idx="33">
                  <c:v>-70.5</c:v>
                </c:pt>
                <c:pt idx="34">
                  <c:v>-61.4</c:v>
                </c:pt>
                <c:pt idx="35">
                  <c:v>-57.5</c:v>
                </c:pt>
                <c:pt idx="36">
                  <c:v>-54</c:v>
                </c:pt>
                <c:pt idx="37">
                  <c:v>-39.700000000000003</c:v>
                </c:pt>
                <c:pt idx="38">
                  <c:v>-31</c:v>
                </c:pt>
                <c:pt idx="39">
                  <c:v>-17</c:v>
                </c:pt>
                <c:pt idx="40">
                  <c:v>-15.7</c:v>
                </c:pt>
                <c:pt idx="41">
                  <c:v>-13.2</c:v>
                </c:pt>
                <c:pt idx="42">
                  <c:v>-11</c:v>
                </c:pt>
                <c:pt idx="43">
                  <c:v>-6</c:v>
                </c:pt>
                <c:pt idx="44">
                  <c:v>-3.4</c:v>
                </c:pt>
                <c:pt idx="45">
                  <c:v>1.6</c:v>
                </c:pt>
                <c:pt idx="46">
                  <c:v>10</c:v>
                </c:pt>
                <c:pt idx="47">
                  <c:v>18.8</c:v>
                </c:pt>
                <c:pt idx="48">
                  <c:v>24.2</c:v>
                </c:pt>
                <c:pt idx="49">
                  <c:v>33.6</c:v>
                </c:pt>
                <c:pt idx="50">
                  <c:v>39.5</c:v>
                </c:pt>
                <c:pt idx="51">
                  <c:v>40</c:v>
                </c:pt>
                <c:pt idx="52">
                  <c:v>45</c:v>
                </c:pt>
                <c:pt idx="53">
                  <c:v>45.5</c:v>
                </c:pt>
                <c:pt idx="54">
                  <c:v>46.3</c:v>
                </c:pt>
                <c:pt idx="55">
                  <c:v>51.7</c:v>
                </c:pt>
                <c:pt idx="56">
                  <c:v>55</c:v>
                </c:pt>
                <c:pt idx="57">
                  <c:v>55.5</c:v>
                </c:pt>
                <c:pt idx="58">
                  <c:v>60.2</c:v>
                </c:pt>
                <c:pt idx="59">
                  <c:v>67</c:v>
                </c:pt>
                <c:pt idx="60">
                  <c:v>76</c:v>
                </c:pt>
                <c:pt idx="61">
                  <c:v>86.3</c:v>
                </c:pt>
                <c:pt idx="62">
                  <c:v>97.8</c:v>
                </c:pt>
                <c:pt idx="63">
                  <c:v>98.6</c:v>
                </c:pt>
                <c:pt idx="64">
                  <c:v>103.9</c:v>
                </c:pt>
                <c:pt idx="65">
                  <c:v>104</c:v>
                </c:pt>
                <c:pt idx="66">
                  <c:v>110</c:v>
                </c:pt>
                <c:pt idx="67">
                  <c:v>111</c:v>
                </c:pt>
                <c:pt idx="68">
                  <c:v>119</c:v>
                </c:pt>
                <c:pt idx="69">
                  <c:v>127.3</c:v>
                </c:pt>
                <c:pt idx="70">
                  <c:v>127.7</c:v>
                </c:pt>
                <c:pt idx="71">
                  <c:v>128.30000000000001</c:v>
                </c:pt>
                <c:pt idx="72">
                  <c:v>136.5</c:v>
                </c:pt>
                <c:pt idx="73">
                  <c:v>137</c:v>
                </c:pt>
                <c:pt idx="74">
                  <c:v>143.30000000000001</c:v>
                </c:pt>
                <c:pt idx="75">
                  <c:v>156.30000000000001</c:v>
                </c:pt>
                <c:pt idx="76">
                  <c:v>157.80000000000001</c:v>
                </c:pt>
                <c:pt idx="77">
                  <c:v>159.4</c:v>
                </c:pt>
                <c:pt idx="78">
                  <c:v>162.80000000000001</c:v>
                </c:pt>
                <c:pt idx="79">
                  <c:v>163.4</c:v>
                </c:pt>
                <c:pt idx="80">
                  <c:v>163.69999999999999</c:v>
                </c:pt>
                <c:pt idx="81">
                  <c:v>165</c:v>
                </c:pt>
                <c:pt idx="82">
                  <c:v>165.7</c:v>
                </c:pt>
                <c:pt idx="83">
                  <c:v>168</c:v>
                </c:pt>
                <c:pt idx="84">
                  <c:v>170.3</c:v>
                </c:pt>
                <c:pt idx="85">
                  <c:v>172.3</c:v>
                </c:pt>
                <c:pt idx="86">
                  <c:v>186</c:v>
                </c:pt>
                <c:pt idx="87">
                  <c:v>188</c:v>
                </c:pt>
                <c:pt idx="88">
                  <c:v>190.4</c:v>
                </c:pt>
                <c:pt idx="89">
                  <c:v>198.7</c:v>
                </c:pt>
                <c:pt idx="90">
                  <c:v>205.2</c:v>
                </c:pt>
                <c:pt idx="91">
                  <c:v>213.6</c:v>
                </c:pt>
                <c:pt idx="92">
                  <c:v>221.1</c:v>
                </c:pt>
                <c:pt idx="93">
                  <c:v>224.8</c:v>
                </c:pt>
                <c:pt idx="94">
                  <c:v>227</c:v>
                </c:pt>
                <c:pt idx="95">
                  <c:v>227.3</c:v>
                </c:pt>
                <c:pt idx="96">
                  <c:v>251</c:v>
                </c:pt>
                <c:pt idx="97">
                  <c:v>254.5</c:v>
                </c:pt>
                <c:pt idx="98">
                  <c:v>256</c:v>
                </c:pt>
                <c:pt idx="99">
                  <c:v>257</c:v>
                </c:pt>
                <c:pt idx="100">
                  <c:v>259</c:v>
                </c:pt>
                <c:pt idx="101">
                  <c:v>259.7</c:v>
                </c:pt>
                <c:pt idx="102">
                  <c:v>261</c:v>
                </c:pt>
                <c:pt idx="103">
                  <c:v>265.7</c:v>
                </c:pt>
                <c:pt idx="104">
                  <c:v>268</c:v>
                </c:pt>
                <c:pt idx="105">
                  <c:v>273.3</c:v>
                </c:pt>
                <c:pt idx="106">
                  <c:v>277.3</c:v>
                </c:pt>
                <c:pt idx="107">
                  <c:v>283.10000000000002</c:v>
                </c:pt>
                <c:pt idx="108">
                  <c:v>283.5</c:v>
                </c:pt>
                <c:pt idx="109">
                  <c:v>285.5</c:v>
                </c:pt>
                <c:pt idx="110">
                  <c:v>293.3</c:v>
                </c:pt>
                <c:pt idx="111">
                  <c:v>295.3</c:v>
                </c:pt>
                <c:pt idx="112">
                  <c:v>298</c:v>
                </c:pt>
                <c:pt idx="113">
                  <c:v>300.60000000000002</c:v>
                </c:pt>
                <c:pt idx="114">
                  <c:v>303</c:v>
                </c:pt>
                <c:pt idx="115">
                  <c:v>305.10000000000002</c:v>
                </c:pt>
                <c:pt idx="116">
                  <c:v>311</c:v>
                </c:pt>
                <c:pt idx="117">
                  <c:v>317.89999999999998</c:v>
                </c:pt>
                <c:pt idx="118">
                  <c:v>319.89999999999998</c:v>
                </c:pt>
                <c:pt idx="119">
                  <c:v>327.9</c:v>
                </c:pt>
                <c:pt idx="120">
                  <c:v>333.7</c:v>
                </c:pt>
                <c:pt idx="121">
                  <c:v>334</c:v>
                </c:pt>
                <c:pt idx="122">
                  <c:v>335.3</c:v>
                </c:pt>
                <c:pt idx="123">
                  <c:v>337</c:v>
                </c:pt>
                <c:pt idx="124">
                  <c:v>337</c:v>
                </c:pt>
                <c:pt idx="125">
                  <c:v>340</c:v>
                </c:pt>
                <c:pt idx="126">
                  <c:v>340.1</c:v>
                </c:pt>
                <c:pt idx="127">
                  <c:v>340.6</c:v>
                </c:pt>
                <c:pt idx="128">
                  <c:v>341</c:v>
                </c:pt>
                <c:pt idx="129">
                  <c:v>361</c:v>
                </c:pt>
                <c:pt idx="130">
                  <c:v>368</c:v>
                </c:pt>
                <c:pt idx="131">
                  <c:v>370.5</c:v>
                </c:pt>
                <c:pt idx="132">
                  <c:v>394</c:v>
                </c:pt>
                <c:pt idx="133">
                  <c:v>395</c:v>
                </c:pt>
                <c:pt idx="134">
                  <c:v>396</c:v>
                </c:pt>
                <c:pt idx="135">
                  <c:v>397.5</c:v>
                </c:pt>
                <c:pt idx="136">
                  <c:v>397.9</c:v>
                </c:pt>
                <c:pt idx="137">
                  <c:v>406</c:v>
                </c:pt>
                <c:pt idx="138">
                  <c:v>407</c:v>
                </c:pt>
                <c:pt idx="139">
                  <c:v>414.7</c:v>
                </c:pt>
                <c:pt idx="140">
                  <c:v>422</c:v>
                </c:pt>
                <c:pt idx="141">
                  <c:v>423.8</c:v>
                </c:pt>
                <c:pt idx="142">
                  <c:v>424.9</c:v>
                </c:pt>
                <c:pt idx="143">
                  <c:v>427</c:v>
                </c:pt>
                <c:pt idx="144">
                  <c:v>430.2</c:v>
                </c:pt>
                <c:pt idx="145">
                  <c:v>434.3</c:v>
                </c:pt>
                <c:pt idx="146">
                  <c:v>437</c:v>
                </c:pt>
                <c:pt idx="147">
                  <c:v>439</c:v>
                </c:pt>
                <c:pt idx="148">
                  <c:v>439.8</c:v>
                </c:pt>
                <c:pt idx="149">
                  <c:v>443</c:v>
                </c:pt>
                <c:pt idx="150">
                  <c:v>454</c:v>
                </c:pt>
                <c:pt idx="151">
                  <c:v>464.9</c:v>
                </c:pt>
                <c:pt idx="152">
                  <c:v>466.8</c:v>
                </c:pt>
                <c:pt idx="153">
                  <c:v>467.3</c:v>
                </c:pt>
                <c:pt idx="154">
                  <c:v>467.4</c:v>
                </c:pt>
                <c:pt idx="155">
                  <c:v>468</c:v>
                </c:pt>
                <c:pt idx="156">
                  <c:v>470</c:v>
                </c:pt>
                <c:pt idx="157">
                  <c:v>471</c:v>
                </c:pt>
                <c:pt idx="158">
                  <c:v>471</c:v>
                </c:pt>
                <c:pt idx="159">
                  <c:v>471.9</c:v>
                </c:pt>
                <c:pt idx="160">
                  <c:v>474.5</c:v>
                </c:pt>
                <c:pt idx="161">
                  <c:v>480.1</c:v>
                </c:pt>
                <c:pt idx="162">
                  <c:v>484.5</c:v>
                </c:pt>
                <c:pt idx="163">
                  <c:v>489.6</c:v>
                </c:pt>
                <c:pt idx="164">
                  <c:v>495</c:v>
                </c:pt>
                <c:pt idx="165">
                  <c:v>496</c:v>
                </c:pt>
                <c:pt idx="166">
                  <c:v>512.6</c:v>
                </c:pt>
                <c:pt idx="167">
                  <c:v>523.4</c:v>
                </c:pt>
                <c:pt idx="168">
                  <c:v>530</c:v>
                </c:pt>
                <c:pt idx="169">
                  <c:v>531</c:v>
                </c:pt>
                <c:pt idx="170">
                  <c:v>531.5</c:v>
                </c:pt>
                <c:pt idx="171">
                  <c:v>532.4</c:v>
                </c:pt>
                <c:pt idx="172">
                  <c:v>535.5</c:v>
                </c:pt>
                <c:pt idx="173">
                  <c:v>535.9</c:v>
                </c:pt>
                <c:pt idx="174">
                  <c:v>541</c:v>
                </c:pt>
                <c:pt idx="175">
                  <c:v>545</c:v>
                </c:pt>
                <c:pt idx="176">
                  <c:v>553.1</c:v>
                </c:pt>
                <c:pt idx="177">
                  <c:v>556.70000000000005</c:v>
                </c:pt>
                <c:pt idx="178">
                  <c:v>564</c:v>
                </c:pt>
                <c:pt idx="179">
                  <c:v>567.9</c:v>
                </c:pt>
                <c:pt idx="180">
                  <c:v>570.29999999999995</c:v>
                </c:pt>
                <c:pt idx="181">
                  <c:v>572.4</c:v>
                </c:pt>
                <c:pt idx="182">
                  <c:v>581</c:v>
                </c:pt>
                <c:pt idx="183">
                  <c:v>586</c:v>
                </c:pt>
                <c:pt idx="184">
                  <c:v>594</c:v>
                </c:pt>
                <c:pt idx="185">
                  <c:v>596</c:v>
                </c:pt>
                <c:pt idx="186">
                  <c:v>605.20000000000005</c:v>
                </c:pt>
                <c:pt idx="187">
                  <c:v>615</c:v>
                </c:pt>
                <c:pt idx="188">
                  <c:v>617</c:v>
                </c:pt>
                <c:pt idx="189">
                  <c:v>618.20000000000005</c:v>
                </c:pt>
                <c:pt idx="190">
                  <c:v>618.9</c:v>
                </c:pt>
                <c:pt idx="191">
                  <c:v>627.4</c:v>
                </c:pt>
                <c:pt idx="192">
                  <c:v>628</c:v>
                </c:pt>
                <c:pt idx="193">
                  <c:v>633.5</c:v>
                </c:pt>
                <c:pt idx="194">
                  <c:v>633.70000000000005</c:v>
                </c:pt>
                <c:pt idx="195">
                  <c:v>636</c:v>
                </c:pt>
                <c:pt idx="196">
                  <c:v>640.70000000000005</c:v>
                </c:pt>
                <c:pt idx="197">
                  <c:v>642</c:v>
                </c:pt>
                <c:pt idx="198">
                  <c:v>643</c:v>
                </c:pt>
                <c:pt idx="199">
                  <c:v>643.9</c:v>
                </c:pt>
                <c:pt idx="200">
                  <c:v>646.9</c:v>
                </c:pt>
                <c:pt idx="201">
                  <c:v>657</c:v>
                </c:pt>
                <c:pt idx="202">
                  <c:v>658.6</c:v>
                </c:pt>
                <c:pt idx="203">
                  <c:v>658.6</c:v>
                </c:pt>
                <c:pt idx="204">
                  <c:v>664.1</c:v>
                </c:pt>
                <c:pt idx="205">
                  <c:v>664.5</c:v>
                </c:pt>
                <c:pt idx="206">
                  <c:v>675</c:v>
                </c:pt>
                <c:pt idx="207">
                  <c:v>686.3</c:v>
                </c:pt>
                <c:pt idx="208">
                  <c:v>693</c:v>
                </c:pt>
                <c:pt idx="209">
                  <c:v>707</c:v>
                </c:pt>
                <c:pt idx="210">
                  <c:v>708</c:v>
                </c:pt>
                <c:pt idx="211">
                  <c:v>715.8</c:v>
                </c:pt>
                <c:pt idx="212">
                  <c:v>716.2</c:v>
                </c:pt>
                <c:pt idx="213">
                  <c:v>718</c:v>
                </c:pt>
                <c:pt idx="214">
                  <c:v>718.7</c:v>
                </c:pt>
                <c:pt idx="215">
                  <c:v>734</c:v>
                </c:pt>
                <c:pt idx="216">
                  <c:v>736</c:v>
                </c:pt>
                <c:pt idx="217">
                  <c:v>738</c:v>
                </c:pt>
                <c:pt idx="218">
                  <c:v>746.4</c:v>
                </c:pt>
                <c:pt idx="219">
                  <c:v>748</c:v>
                </c:pt>
                <c:pt idx="220">
                  <c:v>748.2</c:v>
                </c:pt>
                <c:pt idx="221">
                  <c:v>754.5</c:v>
                </c:pt>
                <c:pt idx="222">
                  <c:v>764</c:v>
                </c:pt>
                <c:pt idx="223">
                  <c:v>764.4</c:v>
                </c:pt>
                <c:pt idx="224">
                  <c:v>775.9</c:v>
                </c:pt>
                <c:pt idx="225">
                  <c:v>779.7</c:v>
                </c:pt>
                <c:pt idx="226">
                  <c:v>782</c:v>
                </c:pt>
                <c:pt idx="227">
                  <c:v>783</c:v>
                </c:pt>
                <c:pt idx="228">
                  <c:v>797.2</c:v>
                </c:pt>
                <c:pt idx="229">
                  <c:v>801</c:v>
                </c:pt>
                <c:pt idx="230">
                  <c:v>808.4</c:v>
                </c:pt>
                <c:pt idx="231">
                  <c:v>810.5</c:v>
                </c:pt>
                <c:pt idx="232">
                  <c:v>815</c:v>
                </c:pt>
                <c:pt idx="233">
                  <c:v>823</c:v>
                </c:pt>
                <c:pt idx="234">
                  <c:v>836</c:v>
                </c:pt>
                <c:pt idx="235">
                  <c:v>842.6</c:v>
                </c:pt>
                <c:pt idx="236">
                  <c:v>846</c:v>
                </c:pt>
                <c:pt idx="237">
                  <c:v>848.7</c:v>
                </c:pt>
                <c:pt idx="238">
                  <c:v>851.9</c:v>
                </c:pt>
                <c:pt idx="239">
                  <c:v>856.7</c:v>
                </c:pt>
                <c:pt idx="240">
                  <c:v>861.7</c:v>
                </c:pt>
                <c:pt idx="241">
                  <c:v>865</c:v>
                </c:pt>
                <c:pt idx="242">
                  <c:v>873</c:v>
                </c:pt>
                <c:pt idx="243">
                  <c:v>875</c:v>
                </c:pt>
                <c:pt idx="244">
                  <c:v>880</c:v>
                </c:pt>
                <c:pt idx="245">
                  <c:v>883.7</c:v>
                </c:pt>
                <c:pt idx="246">
                  <c:v>900</c:v>
                </c:pt>
                <c:pt idx="247">
                  <c:v>913</c:v>
                </c:pt>
                <c:pt idx="248">
                  <c:v>916</c:v>
                </c:pt>
                <c:pt idx="249">
                  <c:v>930.7</c:v>
                </c:pt>
                <c:pt idx="250">
                  <c:v>943.5</c:v>
                </c:pt>
                <c:pt idx="251">
                  <c:v>963.1</c:v>
                </c:pt>
                <c:pt idx="252">
                  <c:v>966</c:v>
                </c:pt>
                <c:pt idx="253">
                  <c:v>978</c:v>
                </c:pt>
                <c:pt idx="254">
                  <c:v>990</c:v>
                </c:pt>
                <c:pt idx="255">
                  <c:v>995</c:v>
                </c:pt>
                <c:pt idx="256">
                  <c:v>996</c:v>
                </c:pt>
                <c:pt idx="257">
                  <c:v>1003</c:v>
                </c:pt>
                <c:pt idx="258">
                  <c:v>1005</c:v>
                </c:pt>
                <c:pt idx="259">
                  <c:v>1005</c:v>
                </c:pt>
                <c:pt idx="260">
                  <c:v>1012.1</c:v>
                </c:pt>
                <c:pt idx="261">
                  <c:v>1022</c:v>
                </c:pt>
                <c:pt idx="262">
                  <c:v>1026.8</c:v>
                </c:pt>
                <c:pt idx="263">
                  <c:v>1032</c:v>
                </c:pt>
                <c:pt idx="264">
                  <c:v>1033</c:v>
                </c:pt>
                <c:pt idx="265">
                  <c:v>1036.9000000000001</c:v>
                </c:pt>
                <c:pt idx="266">
                  <c:v>1049</c:v>
                </c:pt>
                <c:pt idx="267">
                  <c:v>1059.3</c:v>
                </c:pt>
                <c:pt idx="268">
                  <c:v>1060.8</c:v>
                </c:pt>
                <c:pt idx="269">
                  <c:v>1063.2</c:v>
                </c:pt>
                <c:pt idx="270">
                  <c:v>1066</c:v>
                </c:pt>
                <c:pt idx="271">
                  <c:v>1080</c:v>
                </c:pt>
                <c:pt idx="272">
                  <c:v>1096</c:v>
                </c:pt>
                <c:pt idx="273">
                  <c:v>1096</c:v>
                </c:pt>
                <c:pt idx="274">
                  <c:v>1098</c:v>
                </c:pt>
                <c:pt idx="275">
                  <c:v>1108</c:v>
                </c:pt>
                <c:pt idx="276">
                  <c:v>1108</c:v>
                </c:pt>
                <c:pt idx="277">
                  <c:v>1108.7</c:v>
                </c:pt>
                <c:pt idx="278">
                  <c:v>1110</c:v>
                </c:pt>
                <c:pt idx="279">
                  <c:v>1115</c:v>
                </c:pt>
                <c:pt idx="280">
                  <c:v>1116.5</c:v>
                </c:pt>
                <c:pt idx="281">
                  <c:v>1120</c:v>
                </c:pt>
                <c:pt idx="282">
                  <c:v>1149.8</c:v>
                </c:pt>
                <c:pt idx="283">
                  <c:v>1151.7</c:v>
                </c:pt>
                <c:pt idx="284">
                  <c:v>1177.5999999999999</c:v>
                </c:pt>
                <c:pt idx="285">
                  <c:v>1187</c:v>
                </c:pt>
                <c:pt idx="286">
                  <c:v>1203</c:v>
                </c:pt>
                <c:pt idx="287">
                  <c:v>1205</c:v>
                </c:pt>
                <c:pt idx="288">
                  <c:v>1207</c:v>
                </c:pt>
                <c:pt idx="289">
                  <c:v>1211</c:v>
                </c:pt>
                <c:pt idx="290">
                  <c:v>1211.2</c:v>
                </c:pt>
                <c:pt idx="291">
                  <c:v>1222</c:v>
                </c:pt>
                <c:pt idx="292">
                  <c:v>1230</c:v>
                </c:pt>
                <c:pt idx="293">
                  <c:v>1233.9000000000001</c:v>
                </c:pt>
                <c:pt idx="294">
                  <c:v>1236.4000000000001</c:v>
                </c:pt>
                <c:pt idx="295">
                  <c:v>1258.4000000000001</c:v>
                </c:pt>
                <c:pt idx="296">
                  <c:v>1261</c:v>
                </c:pt>
                <c:pt idx="297">
                  <c:v>1263</c:v>
                </c:pt>
                <c:pt idx="298">
                  <c:v>1324.5</c:v>
                </c:pt>
                <c:pt idx="299">
                  <c:v>1326.4</c:v>
                </c:pt>
                <c:pt idx="300">
                  <c:v>1336</c:v>
                </c:pt>
                <c:pt idx="301">
                  <c:v>1337.5</c:v>
                </c:pt>
                <c:pt idx="302">
                  <c:v>1338.6</c:v>
                </c:pt>
                <c:pt idx="303">
                  <c:v>1341</c:v>
                </c:pt>
                <c:pt idx="304">
                  <c:v>1348</c:v>
                </c:pt>
                <c:pt idx="305">
                  <c:v>1382</c:v>
                </c:pt>
                <c:pt idx="306">
                  <c:v>1410</c:v>
                </c:pt>
                <c:pt idx="307">
                  <c:v>1412</c:v>
                </c:pt>
                <c:pt idx="308">
                  <c:v>1428</c:v>
                </c:pt>
                <c:pt idx="309">
                  <c:v>1429.1</c:v>
                </c:pt>
                <c:pt idx="310">
                  <c:v>1430.8</c:v>
                </c:pt>
                <c:pt idx="311">
                  <c:v>1438</c:v>
                </c:pt>
                <c:pt idx="312">
                  <c:v>1460.3</c:v>
                </c:pt>
                <c:pt idx="313">
                  <c:v>1464</c:v>
                </c:pt>
                <c:pt idx="314">
                  <c:v>1495.4</c:v>
                </c:pt>
                <c:pt idx="315">
                  <c:v>1497.8</c:v>
                </c:pt>
                <c:pt idx="316">
                  <c:v>1507</c:v>
                </c:pt>
                <c:pt idx="317">
                  <c:v>1541.8</c:v>
                </c:pt>
                <c:pt idx="318">
                  <c:v>1542</c:v>
                </c:pt>
                <c:pt idx="319">
                  <c:v>1546.5</c:v>
                </c:pt>
                <c:pt idx="320">
                  <c:v>1556.4</c:v>
                </c:pt>
                <c:pt idx="321">
                  <c:v>1560.5</c:v>
                </c:pt>
                <c:pt idx="322">
                  <c:v>1575.1</c:v>
                </c:pt>
                <c:pt idx="323">
                  <c:v>1587.5</c:v>
                </c:pt>
                <c:pt idx="324">
                  <c:v>1589.5</c:v>
                </c:pt>
                <c:pt idx="325">
                  <c:v>1609</c:v>
                </c:pt>
                <c:pt idx="326">
                  <c:v>1620.8</c:v>
                </c:pt>
                <c:pt idx="327">
                  <c:v>1624</c:v>
                </c:pt>
                <c:pt idx="328">
                  <c:v>1641</c:v>
                </c:pt>
                <c:pt idx="329">
                  <c:v>1656</c:v>
                </c:pt>
                <c:pt idx="330">
                  <c:v>1658.4</c:v>
                </c:pt>
                <c:pt idx="331">
                  <c:v>1671</c:v>
                </c:pt>
                <c:pt idx="332">
                  <c:v>1683</c:v>
                </c:pt>
                <c:pt idx="333">
                  <c:v>1694</c:v>
                </c:pt>
                <c:pt idx="334">
                  <c:v>1695.8</c:v>
                </c:pt>
                <c:pt idx="335">
                  <c:v>1719</c:v>
                </c:pt>
                <c:pt idx="336">
                  <c:v>1721</c:v>
                </c:pt>
                <c:pt idx="337">
                  <c:v>1751</c:v>
                </c:pt>
                <c:pt idx="338">
                  <c:v>1759</c:v>
                </c:pt>
                <c:pt idx="339">
                  <c:v>1807</c:v>
                </c:pt>
                <c:pt idx="340">
                  <c:v>1810</c:v>
                </c:pt>
                <c:pt idx="341">
                  <c:v>1813</c:v>
                </c:pt>
                <c:pt idx="342">
                  <c:v>1827</c:v>
                </c:pt>
                <c:pt idx="343">
                  <c:v>1866</c:v>
                </c:pt>
                <c:pt idx="344">
                  <c:v>1906.1</c:v>
                </c:pt>
                <c:pt idx="345">
                  <c:v>1907</c:v>
                </c:pt>
                <c:pt idx="346">
                  <c:v>1908</c:v>
                </c:pt>
                <c:pt idx="347">
                  <c:v>1918.1</c:v>
                </c:pt>
                <c:pt idx="348">
                  <c:v>1923.8</c:v>
                </c:pt>
                <c:pt idx="349">
                  <c:v>1925</c:v>
                </c:pt>
                <c:pt idx="350">
                  <c:v>1933</c:v>
                </c:pt>
                <c:pt idx="351">
                  <c:v>1958</c:v>
                </c:pt>
                <c:pt idx="352">
                  <c:v>1960</c:v>
                </c:pt>
                <c:pt idx="353">
                  <c:v>1988</c:v>
                </c:pt>
                <c:pt idx="354">
                  <c:v>2010</c:v>
                </c:pt>
                <c:pt idx="355">
                  <c:v>2012</c:v>
                </c:pt>
                <c:pt idx="356">
                  <c:v>2057</c:v>
                </c:pt>
                <c:pt idx="357">
                  <c:v>2098</c:v>
                </c:pt>
                <c:pt idx="358">
                  <c:v>2101</c:v>
                </c:pt>
                <c:pt idx="359">
                  <c:v>2129</c:v>
                </c:pt>
                <c:pt idx="360">
                  <c:v>2131</c:v>
                </c:pt>
                <c:pt idx="361">
                  <c:v>2141</c:v>
                </c:pt>
                <c:pt idx="362">
                  <c:v>2160</c:v>
                </c:pt>
                <c:pt idx="363">
                  <c:v>2193</c:v>
                </c:pt>
                <c:pt idx="364">
                  <c:v>2195.1</c:v>
                </c:pt>
                <c:pt idx="365">
                  <c:v>2203</c:v>
                </c:pt>
                <c:pt idx="366">
                  <c:v>2226</c:v>
                </c:pt>
                <c:pt idx="367">
                  <c:v>2252</c:v>
                </c:pt>
                <c:pt idx="368">
                  <c:v>2291.9</c:v>
                </c:pt>
                <c:pt idx="369">
                  <c:v>2314</c:v>
                </c:pt>
                <c:pt idx="370">
                  <c:v>2318.9</c:v>
                </c:pt>
                <c:pt idx="371">
                  <c:v>2360.8000000000002</c:v>
                </c:pt>
                <c:pt idx="372">
                  <c:v>2368</c:v>
                </c:pt>
                <c:pt idx="373">
                  <c:v>2368.4</c:v>
                </c:pt>
                <c:pt idx="374">
                  <c:v>2380.6999999999998</c:v>
                </c:pt>
                <c:pt idx="375">
                  <c:v>2381.1999999999998</c:v>
                </c:pt>
                <c:pt idx="376">
                  <c:v>2400</c:v>
                </c:pt>
                <c:pt idx="377">
                  <c:v>2413</c:v>
                </c:pt>
                <c:pt idx="378">
                  <c:v>2440.1</c:v>
                </c:pt>
                <c:pt idx="379">
                  <c:v>2444.4</c:v>
                </c:pt>
                <c:pt idx="380">
                  <c:v>2447</c:v>
                </c:pt>
                <c:pt idx="381">
                  <c:v>2465</c:v>
                </c:pt>
                <c:pt idx="382">
                  <c:v>2523</c:v>
                </c:pt>
                <c:pt idx="383">
                  <c:v>2530</c:v>
                </c:pt>
                <c:pt idx="384">
                  <c:v>2563</c:v>
                </c:pt>
                <c:pt idx="385">
                  <c:v>2590.8000000000002</c:v>
                </c:pt>
                <c:pt idx="386">
                  <c:v>2599</c:v>
                </c:pt>
                <c:pt idx="387">
                  <c:v>2602</c:v>
                </c:pt>
                <c:pt idx="388">
                  <c:v>2615.3000000000002</c:v>
                </c:pt>
                <c:pt idx="389">
                  <c:v>2637</c:v>
                </c:pt>
                <c:pt idx="390">
                  <c:v>2650.9</c:v>
                </c:pt>
                <c:pt idx="391">
                  <c:v>2666</c:v>
                </c:pt>
                <c:pt idx="392">
                  <c:v>2666</c:v>
                </c:pt>
                <c:pt idx="393">
                  <c:v>2742</c:v>
                </c:pt>
                <c:pt idx="394">
                  <c:v>2775</c:v>
                </c:pt>
                <c:pt idx="395">
                  <c:v>2780</c:v>
                </c:pt>
                <c:pt idx="396">
                  <c:v>2790</c:v>
                </c:pt>
                <c:pt idx="397">
                  <c:v>2909</c:v>
                </c:pt>
                <c:pt idx="398">
                  <c:v>2913.8</c:v>
                </c:pt>
                <c:pt idx="399">
                  <c:v>2920</c:v>
                </c:pt>
                <c:pt idx="400">
                  <c:v>2937</c:v>
                </c:pt>
                <c:pt idx="401">
                  <c:v>2938</c:v>
                </c:pt>
                <c:pt idx="402">
                  <c:v>3024</c:v>
                </c:pt>
                <c:pt idx="403">
                  <c:v>3059.8</c:v>
                </c:pt>
                <c:pt idx="404">
                  <c:v>3064</c:v>
                </c:pt>
                <c:pt idx="405">
                  <c:v>3110</c:v>
                </c:pt>
                <c:pt idx="406">
                  <c:v>3122</c:v>
                </c:pt>
                <c:pt idx="407">
                  <c:v>3134</c:v>
                </c:pt>
                <c:pt idx="408">
                  <c:v>3229</c:v>
                </c:pt>
                <c:pt idx="409">
                  <c:v>3232</c:v>
                </c:pt>
                <c:pt idx="410">
                  <c:v>3237</c:v>
                </c:pt>
                <c:pt idx="411">
                  <c:v>3309</c:v>
                </c:pt>
                <c:pt idx="412">
                  <c:v>3313</c:v>
                </c:pt>
                <c:pt idx="413">
                  <c:v>3345</c:v>
                </c:pt>
                <c:pt idx="414">
                  <c:v>3381</c:v>
                </c:pt>
                <c:pt idx="415">
                  <c:v>3419</c:v>
                </c:pt>
                <c:pt idx="416">
                  <c:v>3507</c:v>
                </c:pt>
                <c:pt idx="417">
                  <c:v>3553</c:v>
                </c:pt>
                <c:pt idx="418">
                  <c:v>3677</c:v>
                </c:pt>
                <c:pt idx="419">
                  <c:v>3750</c:v>
                </c:pt>
                <c:pt idx="420">
                  <c:v>3787</c:v>
                </c:pt>
                <c:pt idx="421">
                  <c:v>3825</c:v>
                </c:pt>
                <c:pt idx="422">
                  <c:v>3844</c:v>
                </c:pt>
                <c:pt idx="423">
                  <c:v>3935</c:v>
                </c:pt>
                <c:pt idx="424">
                  <c:v>3998</c:v>
                </c:pt>
                <c:pt idx="425">
                  <c:v>4021</c:v>
                </c:pt>
                <c:pt idx="426">
                  <c:v>4046</c:v>
                </c:pt>
                <c:pt idx="427">
                  <c:v>4074</c:v>
                </c:pt>
                <c:pt idx="428">
                  <c:v>4131</c:v>
                </c:pt>
                <c:pt idx="429">
                  <c:v>4141</c:v>
                </c:pt>
                <c:pt idx="430">
                  <c:v>4172.3999999999996</c:v>
                </c:pt>
                <c:pt idx="431">
                  <c:v>4266</c:v>
                </c:pt>
                <c:pt idx="432">
                  <c:v>4305</c:v>
                </c:pt>
                <c:pt idx="433">
                  <c:v>4430.7</c:v>
                </c:pt>
                <c:pt idx="434">
                  <c:v>4464</c:v>
                </c:pt>
                <c:pt idx="435">
                  <c:v>4518.3</c:v>
                </c:pt>
                <c:pt idx="436">
                  <c:v>4572</c:v>
                </c:pt>
                <c:pt idx="437">
                  <c:v>4791</c:v>
                </c:pt>
                <c:pt idx="438">
                  <c:v>4920</c:v>
                </c:pt>
                <c:pt idx="439">
                  <c:v>5024</c:v>
                </c:pt>
                <c:pt idx="440">
                  <c:v>5046</c:v>
                </c:pt>
                <c:pt idx="441">
                  <c:v>5123</c:v>
                </c:pt>
                <c:pt idx="442">
                  <c:v>5269</c:v>
                </c:pt>
                <c:pt idx="443">
                  <c:v>5301</c:v>
                </c:pt>
                <c:pt idx="444">
                  <c:v>5327</c:v>
                </c:pt>
                <c:pt idx="445">
                  <c:v>5349</c:v>
                </c:pt>
                <c:pt idx="446">
                  <c:v>5455</c:v>
                </c:pt>
                <c:pt idx="447">
                  <c:v>5580</c:v>
                </c:pt>
                <c:pt idx="448">
                  <c:v>5595</c:v>
                </c:pt>
                <c:pt idx="449">
                  <c:v>5687</c:v>
                </c:pt>
                <c:pt idx="450">
                  <c:v>5924.3</c:v>
                </c:pt>
                <c:pt idx="451">
                  <c:v>5966</c:v>
                </c:pt>
                <c:pt idx="452">
                  <c:v>6015</c:v>
                </c:pt>
                <c:pt idx="453">
                  <c:v>6147</c:v>
                </c:pt>
                <c:pt idx="454">
                  <c:v>6220</c:v>
                </c:pt>
                <c:pt idx="455">
                  <c:v>6257</c:v>
                </c:pt>
                <c:pt idx="456">
                  <c:v>6434</c:v>
                </c:pt>
                <c:pt idx="457">
                  <c:v>6638</c:v>
                </c:pt>
                <c:pt idx="458">
                  <c:v>6670</c:v>
                </c:pt>
                <c:pt idx="459">
                  <c:v>6765</c:v>
                </c:pt>
                <c:pt idx="460">
                  <c:v>6921</c:v>
                </c:pt>
                <c:pt idx="461">
                  <c:v>6963</c:v>
                </c:pt>
                <c:pt idx="462">
                  <c:v>7096</c:v>
                </c:pt>
                <c:pt idx="463">
                  <c:v>7509</c:v>
                </c:pt>
                <c:pt idx="464">
                  <c:v>7911</c:v>
                </c:pt>
                <c:pt idx="465">
                  <c:v>8014</c:v>
                </c:pt>
                <c:pt idx="466">
                  <c:v>8394</c:v>
                </c:pt>
                <c:pt idx="467">
                  <c:v>8728</c:v>
                </c:pt>
                <c:pt idx="468">
                  <c:v>8748</c:v>
                </c:pt>
                <c:pt idx="469">
                  <c:v>8788.4</c:v>
                </c:pt>
                <c:pt idx="470">
                  <c:v>9235</c:v>
                </c:pt>
                <c:pt idx="471">
                  <c:v>9750</c:v>
                </c:pt>
                <c:pt idx="472">
                  <c:v>10073</c:v>
                </c:pt>
                <c:pt idx="473">
                  <c:v>10301</c:v>
                </c:pt>
                <c:pt idx="474">
                  <c:v>10459</c:v>
                </c:pt>
                <c:pt idx="475">
                  <c:v>10460</c:v>
                </c:pt>
                <c:pt idx="476">
                  <c:v>11121</c:v>
                </c:pt>
                <c:pt idx="477">
                  <c:v>11153</c:v>
                </c:pt>
                <c:pt idx="478">
                  <c:v>11731</c:v>
                </c:pt>
                <c:pt idx="479">
                  <c:v>11986</c:v>
                </c:pt>
                <c:pt idx="480">
                  <c:v>12259</c:v>
                </c:pt>
                <c:pt idx="481">
                  <c:v>12515</c:v>
                </c:pt>
                <c:pt idx="482">
                  <c:v>12598</c:v>
                </c:pt>
                <c:pt idx="483">
                  <c:v>14135</c:v>
                </c:pt>
                <c:pt idx="484">
                  <c:v>14824</c:v>
                </c:pt>
                <c:pt idx="485">
                  <c:v>15297</c:v>
                </c:pt>
                <c:pt idx="486">
                  <c:v>15528</c:v>
                </c:pt>
                <c:pt idx="487">
                  <c:v>15959</c:v>
                </c:pt>
                <c:pt idx="488">
                  <c:v>16571</c:v>
                </c:pt>
                <c:pt idx="489">
                  <c:v>18045</c:v>
                </c:pt>
                <c:pt idx="490">
                  <c:v>19370</c:v>
                </c:pt>
                <c:pt idx="491">
                  <c:v>20840</c:v>
                </c:pt>
                <c:pt idx="492">
                  <c:v>21053</c:v>
                </c:pt>
                <c:pt idx="493">
                  <c:v>22112</c:v>
                </c:pt>
                <c:pt idx="494">
                  <c:v>22393</c:v>
                </c:pt>
                <c:pt idx="495">
                  <c:v>28147</c:v>
                </c:pt>
                <c:pt idx="496">
                  <c:v>30736</c:v>
                </c:pt>
                <c:pt idx="497">
                  <c:v>32474</c:v>
                </c:pt>
                <c:pt idx="498">
                  <c:v>59531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5-0840-A607-CDA6C15BA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47683472"/>
        <c:axId val="1323237184"/>
      </c:barChart>
      <c:catAx>
        <c:axId val="12476834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237184"/>
        <c:crosses val="autoZero"/>
        <c:auto val="1"/>
        <c:lblAlgn val="ctr"/>
        <c:lblOffset val="100"/>
        <c:noMultiLvlLbl val="0"/>
      </c:catAx>
      <c:valAx>
        <c:axId val="13232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
($millions)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_ ;[Red]\-[$$-409]#,##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8347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35305</xdr:colOff>
      <xdr:row>1</xdr:row>
      <xdr:rowOff>111425</xdr:rowOff>
    </xdr:from>
    <xdr:to>
      <xdr:col>17</xdr:col>
      <xdr:colOff>579488</xdr:colOff>
      <xdr:row>11</xdr:row>
      <xdr:rowOff>122526</xdr:rowOff>
    </xdr:to>
    <xdr:graphicFrame macro="">
      <xdr:nvGraphicFramePr>
        <xdr:cNvPr id="3" name="Chart 2" descr="Chart type: Scatter. Field: Profits&#10;($millions) and Field: Market Value &#10;As of 3/29/19 ($m) appear highly correlated.&#10;&#10;Description automatically generated">
          <a:extLst>
            <a:ext uri="{FF2B5EF4-FFF2-40B4-BE49-F238E27FC236}">
              <a16:creationId xmlns:a16="http://schemas.microsoft.com/office/drawing/2014/main" id="{C22C8697-2F07-3B4E-9E16-EAAD36987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15</xdr:row>
      <xdr:rowOff>76200</xdr:rowOff>
    </xdr:to>
    <xdr:graphicFrame macro="">
      <xdr:nvGraphicFramePr>
        <xdr:cNvPr id="2" name="Chart 1" descr="Chart type: Clustered Bar. 'Rank': 21 has noticeably lower 'Profits&#10;($millions)'.&#10;&#10;Description automatically generated">
          <a:extLst>
            <a:ext uri="{FF2B5EF4-FFF2-40B4-BE49-F238E27FC236}">
              <a16:creationId xmlns:a16="http://schemas.microsoft.com/office/drawing/2014/main" id="{6309CF4E-9808-704D-974E-11C6BB8F0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lvanize" refreshedDate="44036.412914814813" createdVersion="6" refreshedVersion="6" minRefreshableVersion="3" recordCount="500" xr:uid="{E6CE1746-AF48-2B40-BA57-A6B3FA70DA25}">
  <cacheSource type="worksheet">
    <worksheetSource ref="A2:J502" sheet="RawData"/>
  </cacheSource>
  <cacheFields count="10">
    <cacheField name="Rank" numFmtId="0">
      <sharedItems count="499">
        <s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  <s v="51"/>
        <s v="52"/>
        <s v="53"/>
        <s v="54"/>
        <s v="55"/>
        <s v="56"/>
        <s v="57"/>
        <s v="58"/>
        <s v="59"/>
        <s v="60"/>
        <s v="61"/>
        <s v="62"/>
        <s v="63"/>
        <s v="64"/>
        <s v="65"/>
        <s v="66"/>
        <s v="67"/>
        <s v="68"/>
        <s v="69"/>
        <s v="70"/>
        <s v="71"/>
        <s v="72"/>
        <s v="73"/>
        <s v="74"/>
        <s v="75"/>
        <s v="76"/>
        <s v="77"/>
        <s v="78"/>
        <s v="79"/>
        <s v="80"/>
        <s v="81"/>
        <s v="82"/>
        <s v="83"/>
        <s v="84"/>
        <s v="85"/>
        <s v="86"/>
        <s v="87"/>
        <s v="88"/>
        <s v="89"/>
        <s v="90"/>
        <s v="91"/>
        <s v="92"/>
        <s v="93"/>
        <s v="94"/>
        <s v="95"/>
        <s v="96"/>
        <s v="97"/>
        <s v="98"/>
        <s v="99"/>
        <s v="100"/>
        <s v="101"/>
        <s v="102"/>
        <s v="103"/>
        <s v="104"/>
        <s v="105"/>
        <s v="106"/>
        <s v="107"/>
        <s v="108"/>
        <s v="109"/>
        <s v="110"/>
        <s v="111"/>
        <s v="112"/>
        <s v="113"/>
        <s v="114"/>
        <s v="115"/>
        <s v="116"/>
        <s v="117"/>
        <s v="118"/>
        <s v="119"/>
        <s v="120"/>
        <s v="121"/>
        <s v="122"/>
        <s v="123"/>
        <s v="124"/>
        <s v="125"/>
        <s v="126"/>
        <s v="127"/>
        <s v="128"/>
        <s v="129"/>
        <s v="130"/>
        <s v="131"/>
        <s v="132"/>
        <s v="133"/>
        <s v="134"/>
        <s v="135"/>
        <s v="136"/>
        <s v="137"/>
        <s v="138"/>
        <s v="139"/>
        <s v="140"/>
        <s v="141"/>
        <s v="142"/>
        <s v="143"/>
        <s v="144"/>
        <s v="145"/>
        <s v="146"/>
        <s v="147"/>
        <s v="148"/>
        <s v="149"/>
        <s v="150"/>
        <s v="151"/>
        <s v="152"/>
        <s v="153"/>
        <s v="154"/>
        <s v="155"/>
        <s v="156"/>
        <s v="157"/>
        <s v="158"/>
        <s v="159"/>
        <s v="160"/>
        <s v="161"/>
        <s v="162"/>
        <s v="163"/>
        <s v="164"/>
        <s v="165"/>
        <s v="166"/>
        <s v="167"/>
        <s v="168"/>
        <s v="169"/>
        <s v="170"/>
        <s v="171"/>
        <s v="172"/>
        <s v="173"/>
        <s v="174"/>
        <s v="175"/>
        <s v="176"/>
        <s v="177"/>
        <s v="178"/>
        <s v="179"/>
        <s v="180"/>
        <s v="181"/>
        <s v="182"/>
        <s v="183"/>
        <s v="184"/>
        <s v="185"/>
        <s v="186"/>
        <s v="187"/>
        <s v="188"/>
        <s v="189"/>
        <s v="190"/>
        <s v="191"/>
        <s v="192"/>
        <s v="193"/>
        <s v="194"/>
        <s v="195"/>
        <s v="196"/>
        <s v="197"/>
        <s v="198"/>
        <s v="199"/>
        <s v="200"/>
        <s v="201"/>
        <s v="202"/>
        <s v="203"/>
        <s v="204"/>
        <s v="205"/>
        <s v="206"/>
        <s v="207"/>
        <s v="208"/>
        <s v="209"/>
        <s v="210"/>
        <s v="212"/>
        <s v="213"/>
        <s v="214"/>
        <s v="215"/>
        <s v="216"/>
        <s v="217"/>
        <s v="218"/>
        <s v="219"/>
        <s v="220"/>
        <s v="221"/>
        <s v="222"/>
        <s v="223"/>
        <s v="224"/>
        <s v="225"/>
        <s v="226"/>
        <s v="227"/>
        <s v="228"/>
        <s v="229"/>
        <s v="230"/>
        <s v="231"/>
        <s v="232"/>
        <s v="233"/>
        <s v="234"/>
        <s v="235"/>
        <s v="236"/>
        <s v="237"/>
        <s v="238"/>
        <s v="239"/>
        <s v="240"/>
        <s v="241"/>
        <s v="242"/>
        <s v="243"/>
        <s v="244"/>
        <s v="245"/>
        <s v="246"/>
        <s v="247"/>
        <s v="248"/>
        <s v="249"/>
        <s v="250"/>
        <s v="251"/>
        <s v="252"/>
        <s v="253"/>
        <s v="254"/>
        <s v="255"/>
        <s v="256"/>
        <s v="257"/>
        <s v="258"/>
        <s v="259"/>
        <s v="260"/>
        <s v="261"/>
        <s v="262"/>
        <s v="263"/>
        <s v="264"/>
        <s v="265"/>
        <s v="266"/>
        <s v="267"/>
        <s v="268"/>
        <s v="269"/>
        <s v="270"/>
        <s v="271"/>
        <s v="272"/>
        <s v="273"/>
        <s v="274"/>
        <s v="275"/>
        <s v="276"/>
        <s v="277"/>
        <s v="278"/>
        <s v="279"/>
        <s v="280"/>
        <s v="281"/>
        <s v="282"/>
        <s v="283"/>
        <s v="284"/>
        <s v="285"/>
        <s v="286"/>
        <s v="287"/>
        <s v="288"/>
        <s v="289"/>
        <s v="290"/>
        <s v="291"/>
        <s v="292"/>
        <s v="293"/>
        <s v="294"/>
        <s v="295"/>
        <s v="296"/>
        <s v="297"/>
        <s v="298"/>
        <s v="299"/>
        <s v="300"/>
        <s v="301"/>
        <s v="302"/>
        <s v="303"/>
        <s v="304"/>
        <s v="305"/>
        <s v="306"/>
        <s v="307"/>
        <s v="308"/>
        <s v="309"/>
        <s v="310"/>
        <s v="311"/>
        <s v="312"/>
        <s v="313"/>
        <s v="314"/>
        <s v="315"/>
        <s v="316"/>
        <s v="317"/>
        <s v="318"/>
        <s v="319"/>
        <s v="320"/>
        <s v="321"/>
        <s v="322"/>
        <s v="323"/>
        <s v="324"/>
        <s v="325"/>
        <s v="326"/>
        <s v="327"/>
        <s v="328"/>
        <s v="329"/>
        <s v="330"/>
        <s v="331"/>
        <s v="332"/>
        <s v="333"/>
        <s v="334"/>
        <s v="335"/>
        <s v="336"/>
        <s v="337"/>
        <s v="338"/>
        <s v="339"/>
        <s v="340"/>
        <s v="341"/>
        <s v="342"/>
        <s v="343"/>
        <s v="344"/>
        <s v="345"/>
        <s v="346"/>
        <s v="347"/>
        <s v="348"/>
        <s v="349"/>
        <s v="350"/>
        <s v="351"/>
        <s v="352"/>
        <s v="353"/>
        <s v="354"/>
        <s v="355"/>
        <s v="356"/>
        <s v="357"/>
        <s v="358"/>
        <s v="359"/>
        <s v="360"/>
        <s v="361"/>
        <s v="362"/>
        <s v="363"/>
        <s v="364"/>
        <s v="365"/>
        <s v="366"/>
        <s v="367"/>
        <s v="368"/>
        <s v="369"/>
        <s v="370"/>
        <s v="371"/>
        <s v="372"/>
        <s v="373"/>
        <s v="374"/>
        <s v="375"/>
        <s v="376"/>
        <s v="377"/>
        <s v="378"/>
        <s v="379"/>
        <s v="380"/>
        <s v="381"/>
        <s v="382"/>
        <s v="383"/>
        <s v="384"/>
        <s v="385"/>
        <s v="386"/>
        <s v="387"/>
        <s v="388"/>
        <s v="389"/>
        <s v="390"/>
        <s v="391"/>
        <s v="392"/>
        <s v="393"/>
        <s v="394"/>
        <s v="395"/>
        <s v="396"/>
        <s v="397"/>
        <s v="398"/>
        <s v="399"/>
        <s v="400"/>
        <s v="401"/>
        <s v="402"/>
        <s v="403"/>
        <s v="404"/>
        <s v="405"/>
        <s v="406"/>
        <s v="407"/>
        <s v="408"/>
        <s v="409"/>
        <s v="410"/>
        <s v="411"/>
        <s v="412"/>
        <s v="413"/>
        <s v="414"/>
        <s v="415"/>
        <s v="416"/>
        <s v="417"/>
        <s v="418"/>
        <s v="419"/>
        <s v="420"/>
        <s v="421"/>
        <s v="422"/>
        <s v="423"/>
        <s v="424"/>
        <s v="425"/>
        <s v="426"/>
        <s v="427"/>
        <s v="428"/>
        <s v="429"/>
        <s v="430"/>
        <s v="431"/>
        <s v="432"/>
        <s v="433"/>
        <s v="434"/>
        <s v="435"/>
        <s v="436"/>
        <s v="437"/>
        <s v="438"/>
        <s v="439"/>
        <s v="440"/>
        <s v="441"/>
        <s v="442"/>
        <s v="443"/>
        <s v="444"/>
        <s v="445"/>
        <s v="446"/>
        <s v="447"/>
        <s v="448"/>
        <s v="449"/>
        <s v="450"/>
        <s v="451"/>
        <s v="452"/>
        <s v="453"/>
        <s v="454"/>
        <s v="455"/>
        <s v="456"/>
        <s v="457"/>
        <s v="458"/>
        <s v="459"/>
        <s v="460"/>
        <s v="461"/>
        <s v="462"/>
        <s v="463"/>
        <s v="464"/>
        <s v="465"/>
        <s v="466"/>
        <s v="467"/>
        <s v="468"/>
        <s v="469"/>
        <s v="470"/>
        <s v="471"/>
        <s v="472"/>
        <s v="473"/>
        <s v="474"/>
        <s v="475"/>
        <s v="476"/>
        <s v="477"/>
        <s v="478"/>
        <s v="479"/>
        <s v="480"/>
        <s v="481"/>
        <s v="482"/>
        <s v="483"/>
        <s v="484"/>
        <s v="485"/>
        <s v="486"/>
        <s v="487"/>
        <s v="488"/>
        <s v="489"/>
        <s v="490"/>
        <s v="491"/>
        <s v="492"/>
        <s v="493"/>
        <s v="494"/>
        <s v="495"/>
        <s v="496"/>
        <s v="497"/>
        <s v="498"/>
        <s v="499"/>
        <s v="500"/>
      </sharedItems>
    </cacheField>
    <cacheField name="Company Name" numFmtId="3">
      <sharedItems count="500">
        <s v="Walmart"/>
        <s v="Exxon Mobil"/>
        <s v="Apple"/>
        <s v="Berkshire Hathaway"/>
        <s v="Amazon.com"/>
        <s v="UnitedHealth Group"/>
        <s v="McKesson"/>
        <s v="CVS Health"/>
        <s v="AT&amp;T"/>
        <s v="AmerisourceBergen"/>
        <s v="Chevron"/>
        <s v="Ford Motor"/>
        <s v="General Motors"/>
        <s v="Costco Wholesale"/>
        <s v="Alphabet"/>
        <s v="Cardinal Health"/>
        <s v="Walgreens Boots Alliance"/>
        <s v="JPMorgan Chase"/>
        <s v="Verizon Communications"/>
        <s v="Kroger"/>
        <s v="General Electric"/>
        <s v="Fannie Mae"/>
        <s v="Phillips 66"/>
        <s v="Valero Energy"/>
        <s v="Bank of America"/>
        <s v="Microsoft"/>
        <s v="Home Depot"/>
        <s v="Boeing"/>
        <s v="Wells Fargo"/>
        <s v="Citigroup"/>
        <s v="Marathon Petroleum"/>
        <s v="Comcast"/>
        <s v="Anthem"/>
        <s v="Dell Technologies"/>
        <s v="DuPont de Nemours"/>
        <s v="State Farm Insurance"/>
        <s v="Johnson &amp; Johnson"/>
        <s v="IBM"/>
        <s v="Target"/>
        <s v="Freddie Mac"/>
        <s v="United Parcel Service"/>
        <s v="Lowe's"/>
        <s v="Intel"/>
        <s v="MetLife"/>
        <s v="Procter &amp; Gamble"/>
        <s v="United Technologies"/>
        <s v="FedEx"/>
        <s v="PepsiCo"/>
        <s v="Archer Daniels Midland"/>
        <s v="Prudential Financial"/>
        <s v="Centene"/>
        <s v="Albertsons"/>
        <s v="Walt Disney"/>
        <s v="Sysco"/>
        <s v="HP"/>
        <s v="Humana"/>
        <s v="Facebook"/>
        <s v="Caterpillar"/>
        <s v="Energy Transfer"/>
        <s v="Lockheed Martin"/>
        <s v="Pfizer"/>
        <s v="Goldman Sachs Group"/>
        <s v="Morgan Stanley"/>
        <s v="Cisco Systems"/>
        <s v="Cigna"/>
        <s v="AIG"/>
        <s v="HCA Healthcare"/>
        <s v="American Airlines Group"/>
        <s v="Delta Air Lines"/>
        <s v="Charter Communications"/>
        <s v="New York Life Insurance"/>
        <s v="American Express"/>
        <s v="Nationwide"/>
        <s v="Best Buy"/>
        <s v="Liberty Mutual Insurance Group"/>
        <s v="Merck"/>
        <s v="Honeywell International"/>
        <s v="United Continental Holdings"/>
        <s v="TIAA"/>
        <s v="Tyson Foods"/>
        <s v="Oracle"/>
        <s v="Allstate"/>
        <s v="World Fuel Services"/>
        <s v="Massachusetts Mutual Life Insurance"/>
        <s v="TJX"/>
        <s v="ConocoPhillips"/>
        <s v="Deere"/>
        <s v="Tech Data"/>
        <s v="Enterprise Products Partners"/>
        <s v="Nike"/>
        <s v="Publix Super Markets"/>
        <s v="General Dynamics"/>
        <s v="Exelon"/>
        <s v="Plains GP Holdings"/>
        <s v="3M"/>
        <s v="AbbVie"/>
        <s v="CHS"/>
        <s v="Capital One Financial"/>
        <s v="Progressive"/>
        <s v="Coca-Cola"/>
        <s v="USAA"/>
        <s v="Hewlett Packard Enterprise"/>
        <s v="Abbott Laboratories"/>
        <s v="Twenty-First Century Fox"/>
        <s v="Micron Technology"/>
        <s v="Travelers"/>
        <s v="Rite Aid"/>
        <s v="Northrop Grumman"/>
        <s v="Arrow Electronics"/>
        <s v="Philip Morris International"/>
        <s v="Northwestern Mutual"/>
        <s v="INTL FCStone"/>
        <s v="PBF Energy"/>
        <s v="Raytheon"/>
        <s v="Kraft Heinz"/>
        <s v="Mondelez International"/>
        <s v="U.S. Bancorp"/>
        <s v="Macy's"/>
        <s v="Dollar General"/>
        <s v="Nucor"/>
        <s v="Starbucks"/>
        <s v="DXC Technology"/>
        <s v="Eli Lilly"/>
        <s v="Thermo Fisher Scientific"/>
        <s v="US Foods Holding"/>
        <s v="Duke Energy"/>
        <s v="Halliburton"/>
        <s v="Cummins"/>
        <s v="Amgen"/>
        <s v="Paccar"/>
        <s v="Southern"/>
        <s v="CenturyLink"/>
        <s v="International Paper"/>
        <s v="Union Pacific"/>
        <s v="Dollar Tree"/>
        <s v="Penske Automotive Group"/>
        <s v="Qualcomm"/>
        <s v="Bristol-Myers Squibb"/>
        <s v="Gilead Sciences"/>
        <s v="Jabil"/>
        <s v="ManpowerGroup"/>
        <s v="Southwest Airlines"/>
        <s v="Aflac"/>
        <s v="Tesla"/>
        <s v="AutoNation"/>
        <s v="CBRE Group"/>
        <s v="Lear"/>
        <s v="Whirlpool"/>
        <s v="McDonald's"/>
        <s v="Broadcom"/>
        <s v="Marriott International"/>
        <s v="Western Digital"/>
        <s v="Visa"/>
        <s v="Lennar"/>
        <s v="WellCare Health Plans"/>
        <s v="Kohl's"/>
        <s v="AECOM"/>
        <s v="Synnex"/>
        <s v="PNC Financial Services"/>
        <s v="Danaher"/>
        <s v="Hartford Financial Services"/>
        <s v="Altria Group"/>
        <s v="Bank of New York Mellon"/>
        <s v="Fluor"/>
        <s v="Avnet"/>
        <s v="Icahn Enterprises"/>
        <s v="Occidental Petroleum"/>
        <s v="Molina Healthcare"/>
        <s v="Genuine Parts"/>
        <s v="Freeport-McMoRan"/>
        <s v="Kimberly-Clark"/>
        <s v="Tenet Healthcare"/>
        <s v="Synchrony Financial"/>
        <s v="CarMax"/>
        <s v="HollyFrontier"/>
        <s v="Performance Food Group"/>
        <s v="Sherwin-Williams"/>
        <s v="Emerson Electric"/>
        <s v="NGL Energy Partners"/>
        <s v="XPO Logistics"/>
        <s v="EOG Resources"/>
        <s v="Applied Materials"/>
        <s v="PG&amp;E"/>
        <s v="NextEra Energy"/>
        <s v="C.H. Robinson Worldwide"/>
        <s v="Gap"/>
        <s v="Lincoln National"/>
        <s v="DaVita"/>
        <s v="Jones Lang LaSalle"/>
        <s v="WestRock"/>
        <s v="CDW"/>
        <s v="American Electric Power"/>
        <s v="Cognizant Technology Solutions"/>
        <s v="D.R. Horton"/>
        <s v="Becton Dickinson"/>
        <s v="Nordstrom"/>
        <s v="Netflix"/>
        <s v="Aramark"/>
        <s v="Texas Instruments"/>
        <s v="General Mills"/>
        <s v="Supervalu"/>
        <s v="Colgate-Palmolive"/>
        <s v="Goodyear Tire &amp; Rubber"/>
        <s v="PayPal Holdings"/>
        <s v="PPG Industries"/>
        <s v="Omnicom Group"/>
        <s v="Celgene"/>
        <s v="Jacobs Engineering Group"/>
        <s v="Ross Stores"/>
        <s v="Marsh &amp; McLennan"/>
        <s v="Mastercard"/>
        <s v="Land O'Lakes"/>
        <s v="Waste Management"/>
        <s v="Illinois Tool Works"/>
        <s v="Ecolab"/>
        <s v="Booking Holdings"/>
        <s v="CBS"/>
        <s v="Parker-Hannifin"/>
        <s v="Principal Financial"/>
        <s v="DTE Energy"/>
        <s v="BlackRock"/>
        <s v="United States Steel"/>
        <s v="Community Health Systems"/>
        <s v="Kinder Morgan"/>
        <s v="Qurate Retail"/>
        <s v="Loews"/>
        <s v="Arconic"/>
        <s v="Stanley Black &amp; Decker"/>
        <s v="Textron"/>
        <s v="Las Vegas Sands"/>
        <s v="Estee Lauder"/>
        <s v="DISH Network"/>
        <s v="Stryker"/>
        <s v="Kellogg"/>
        <s v="Biogen"/>
        <s v="Alcoa"/>
        <s v="Anadarko Petroleum"/>
        <s v="Dominion Energy"/>
        <s v="ADP"/>
        <s v="salesforce.com"/>
        <s v="L Brands"/>
        <s v="Henry Schein"/>
        <s v="Newell Brands"/>
        <s v="Guardian Life Ins. Co. of America"/>
        <s v="BJ's Wholesale Club"/>
        <s v="BB&amp;T Corp."/>
        <s v="State Street Corp."/>
        <s v="Viacom"/>
        <s v="Ameriprise Financial"/>
        <s v="Core-Mark Holding"/>
        <s v="Reinsurance Group of America"/>
        <s v="VF"/>
        <s v="Discover Financial Services"/>
        <s v="Global Partners"/>
        <s v="Edison International"/>
        <s v="Oneok"/>
        <s v="Murphy USA"/>
        <s v="Bed Bath &amp; Beyond"/>
        <s v="Consolidated Edison"/>
        <s v="CSX"/>
        <s v="J.C. Penney"/>
        <s v="LKQ"/>
        <s v="FirstEnergy"/>
        <s v="Steel Dynamics"/>
        <s v="Lithia Motors"/>
        <s v="MGM Resorts International"/>
        <s v="Tenneco"/>
        <s v="Nvidia"/>
        <s v="Sempra Energy"/>
        <s v="Farmers Insurance Exchange"/>
        <s v="Ball"/>
        <s v="Group 1 Automotive"/>
        <s v="Unum Group"/>
        <s v="Xcel Energy"/>
        <s v="Reliance Steel &amp; Aluminum"/>
        <s v="Huntsman"/>
        <s v="Norfolk Southern"/>
        <s v="Laboratory Corp. of America"/>
        <s v="Corning"/>
        <s v="Expedia Group"/>
        <s v="AutoZone"/>
        <s v="W.W. Grainger"/>
        <s v="Quanta Services"/>
        <s v="Crown Holdings"/>
        <s v="Office Depot"/>
        <s v="Baxter International"/>
        <s v="Lam Research"/>
        <s v="Entergy"/>
        <s v="Charles Schwab"/>
        <s v="L3 Technologies"/>
        <s v="NRG Energy"/>
        <s v="Live Nation Entertainment"/>
        <s v="Universal Health Services"/>
        <s v="Molson Coors Brewing"/>
        <s v="eBay"/>
        <s v="AES"/>
        <s v="Devon Energy"/>
        <s v="Pacific Life"/>
        <s v="CenterPoint Energy"/>
        <s v="Discovery"/>
        <s v="BorgWarner"/>
        <s v="Targa Resources"/>
        <s v="Ally Financial"/>
        <s v="SunTrust Banks"/>
        <s v="IQVIA Holdings"/>
        <s v="American Family Insurance Group"/>
        <s v="Delek US Holdings"/>
        <s v="Navistar International"/>
        <s v="Chesapeake Energy"/>
        <s v="United Natural Foods"/>
        <s v="Leidos Holdings"/>
        <s v="PulteGroup"/>
        <s v="Eastman Chemical"/>
        <s v="Republic Services"/>
        <s v="Mohawk Industries"/>
        <s v="Sonic Automotive"/>
        <s v="Owens &amp; Minor"/>
        <s v="Xerox"/>
        <s v="Boston Scientific"/>
        <s v="DCP Midstream"/>
        <s v="Autoliv"/>
        <s v="Interpublic Group"/>
        <s v="Public Service Enterprise Group"/>
        <s v="PVH"/>
        <s v="Mosaic"/>
        <s v="Advance Auto Parts"/>
        <s v="Altice USA"/>
        <s v="Hormel Foods"/>
        <s v="O'Reilly Automotive"/>
        <s v="Calpine"/>
        <s v="Hertz Global Holdings"/>
        <s v="First Data"/>
        <s v="Pioneer Natural Resources"/>
        <s v="Coty"/>
        <s v="AGCO"/>
        <s v="Mutual of Omaha Insurance"/>
        <s v="Vistra Energy"/>
        <s v="Avis Budget Group"/>
        <s v="Adobe"/>
        <s v="Peter Kiewit Sons'"/>
        <s v="News Corp."/>
        <s v="Brighthouse Financial"/>
        <s v="Voya Financial"/>
        <s v="Air Products &amp; Chemicals"/>
        <s v="Hilton Worldwide Holdings"/>
        <s v="GameStop"/>
        <s v="Veritiv"/>
        <s v="Williams"/>
        <s v="Campbell Soup"/>
        <s v="Rockwell Collins"/>
        <s v="Thrivent Financial for Lutherans"/>
        <s v="Westlake Chemical"/>
        <s v="Univar"/>
        <s v="J.B. Hunt Transport Services"/>
        <s v="Frontier Communications"/>
        <s v="Jones Financial (Edward Jones)"/>
        <s v="National Oilwell Varco"/>
        <s v="Eversource Energy"/>
        <s v="Dick's Sporting Goods"/>
        <s v="Genworth Financial"/>
        <s v="Fidelity National Information Services"/>
        <s v="Yum China Holdings"/>
        <s v="Ryder System"/>
        <s v="Anixter International"/>
        <s v="Caesars Entertainment"/>
        <s v="Masco"/>
        <s v="Thor Industries"/>
        <s v="Alaska Air Group"/>
        <s v="Amphenol"/>
        <s v="WESCO International"/>
        <s v="Huntington Ingalls Industries"/>
        <s v="Jefferies Financial Group"/>
        <s v="Dana"/>
        <s v="Expeditors Intl. of Washington"/>
        <s v="EMCOR Group"/>
        <s v="Darden Restaurants"/>
        <s v="SpartanNash"/>
        <s v="Assurant"/>
        <s v="United Rentals"/>
        <s v="Liberty Media"/>
        <s v="Erie Insurance Group"/>
        <s v="Auto-Owners Insurance"/>
        <s v="Cheniere Energy"/>
        <s v="Fifth Third Bancorp"/>
        <s v="Foot Locker"/>
        <s v="Conagra Brands"/>
        <s v="Zimmer Biomet Holdings"/>
        <s v="Tractor Supply"/>
        <s v="Berry Global Group"/>
        <s v="Alliance Data Systems"/>
        <s v="Hershey"/>
        <s v="PPL"/>
        <s v="Dean Foods"/>
        <s v="Builders FirstSource"/>
        <s v="Oshkosh"/>
        <s v="EnLink Midstream"/>
        <s v="W.R. Berkley"/>
        <s v="WEC Energy Group"/>
        <s v="JetBlue Airways"/>
        <s v="UGI"/>
        <s v="A-Mark Precious Metals"/>
        <s v="Fidelity National Financial"/>
        <s v="Constellation Brands"/>
        <s v="Quest Diagnostics"/>
        <s v="Activision Blizzard"/>
        <s v="Weyerhaeuser"/>
        <s v="Raymond James Financial"/>
        <s v="Casey's General Stores"/>
        <s v="Keurig Dr Pepper"/>
        <s v="American Tower"/>
        <s v="Apache"/>
        <s v="Dover"/>
        <s v="KeyCorp"/>
        <s v="J.M. Smucker"/>
        <s v="Citizens Financial Group"/>
        <s v="Motorola Solutions"/>
        <s v="Magellan Health"/>
        <s v="American Axle &amp; Manufacturing"/>
        <s v="Newmont Goldcorp"/>
        <s v="Spirit AeroSystems Holdings"/>
        <s v="Western &amp; Southern Financial Group"/>
        <s v="Fortive"/>
        <s v="Graybar Electric"/>
        <s v="NVR"/>
        <s v="Avery Dennison"/>
        <s v="Celanese"/>
        <s v="American Financial Group"/>
        <s v="Toll Brothers"/>
        <s v="Sanmina"/>
        <s v="Insight Enterprises"/>
        <s v="Owens Corning"/>
        <s v="Packaging Corp. of America"/>
        <s v="TravelCenters of America"/>
        <s v="Olin"/>
        <s v="Arthur J. Gallagher"/>
        <s v="MasTec"/>
        <s v="Alleghany"/>
        <s v="Owens-Illinois"/>
        <s v="Asbury Automotive Group"/>
        <s v="CMS Energy"/>
        <s v="Markel"/>
        <s v="Blackstone Group"/>
        <s v="AK Steel Holding"/>
        <s v="Hanesbrands"/>
        <s v="R.R. Donnelley &amp; Sons"/>
        <s v="Wayfair"/>
        <s v="Regions Financial"/>
        <s v="Wynn Resorts"/>
        <s v="Ulta Beauty"/>
        <s v="Regeneron Pharmaceuticals"/>
        <s v="Burlington Stores"/>
        <s v="Rockwell Automation"/>
        <s v="Northern Trust"/>
        <s v="Chemours"/>
        <s v="Seaboard"/>
        <s v="Marathon Oil"/>
        <s v="Ascena Retail Group"/>
        <s v="Dillard's"/>
        <s v="Cintas"/>
        <s v="Advanced Micro Devices"/>
        <s v="Hess"/>
        <s v="M&amp;T Bank Corp."/>
        <s v="ABM Industries"/>
        <s v="Beacon Roofing Supply"/>
        <s v="NCR"/>
        <s v="iHeartMedia"/>
        <s v="Franklin Resources"/>
        <s v="Ameren"/>
        <s v="Intercontinental Exchange"/>
        <s v="S&amp;P Global"/>
        <s v="Post Holdings"/>
        <s v="Analog Devices"/>
        <s v="Ralph Lauren"/>
        <s v="Harris"/>
        <s v="Booz Allen Hamilton"/>
        <s v="Polaris Industries"/>
        <s v="Clorox"/>
        <s v="Realogy Holdings"/>
        <s v="HD Supply Holdings"/>
        <s v="Graphic Packaging Holding"/>
        <s v="Old Republic International"/>
        <s v="Intuit"/>
        <s v="NetApp"/>
        <s v="Tapestry"/>
        <s v="ON Semiconductor"/>
        <s v="Ingredion"/>
        <s v="Zoetis"/>
        <s v="Fiserv"/>
        <s v="TreeHouse Foods"/>
        <s v="Robert Half International"/>
        <s v="First American Financial"/>
        <s v="Harley-Davidson"/>
        <s v="Windstream Holdings"/>
        <s v="Yum Brands"/>
        <s v="Williams-Sonoma"/>
        <s v="Simon Property Group"/>
        <s v="Navient"/>
        <s v="Western Union"/>
        <s v="Peabody Energy"/>
        <s v="Levi Strauss"/>
      </sharedItems>
    </cacheField>
    <cacheField name="Number of Employees" numFmtId="3">
      <sharedItems containsMixedTypes="1" containsNumber="1" containsInteger="1" minValue="1260" maxValue="2200000"/>
    </cacheField>
    <cacheField name="Change in _x000a_Rank" numFmtId="166">
      <sharedItems containsMixedTypes="1" containsNumber="1" containsInteger="1" minValue="-131" maxValue="252"/>
    </cacheField>
    <cacheField name="Revenues_x000a_($millions)" numFmtId="167">
      <sharedItems containsSemiMixedTypes="0" containsString="0" containsNumber="1" minValue="5575.4" maxValue="514405"/>
    </cacheField>
    <cacheField name="Revenue _x000a_Change" numFmtId="168">
      <sharedItems containsMixedTypes="1" containsNumber="1" minValue="-0.34299999999999997" maxValue="2.2280000000000002"/>
    </cacheField>
    <cacheField name="Profits_x000a_($millions)" numFmtId="169">
      <sharedItems containsSemiMixedTypes="0" containsString="0" containsNumber="1" minValue="-22355" maxValue="59531"/>
    </cacheField>
    <cacheField name="Profit _x000a_Change" numFmtId="168">
      <sharedItems containsMixedTypes="1" containsNumber="1" minValue="-20.395" maxValue="231.78299999999999"/>
    </cacheField>
    <cacheField name="Assets_x000a_($millions)" numFmtId="167">
      <sharedItems containsSemiMixedTypes="0" containsString="0" containsNumber="1" minValue="743" maxValue="3418318"/>
    </cacheField>
    <cacheField name="Market Value _x000a_As of 3/29/19 ($m)" numFmtId="167">
      <sharedItems containsMixedTypes="1" containsNumber="1" minValue="12.9" maxValue="904860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n v="2200000"/>
    <s v="-"/>
    <n v="514405"/>
    <n v="2.7999999999999997E-2"/>
    <n v="6670"/>
    <n v="-0.32400000000000001"/>
    <n v="219295"/>
    <n v="279880.3"/>
  </r>
  <r>
    <x v="1"/>
    <x v="1"/>
    <n v="71000"/>
    <s v="-"/>
    <n v="290212"/>
    <n v="0.188"/>
    <n v="20840"/>
    <n v="5.7000000000000002E-2"/>
    <n v="346196"/>
    <n v="342172"/>
  </r>
  <r>
    <x v="2"/>
    <x v="2"/>
    <n v="132000"/>
    <n v="1"/>
    <n v="265595"/>
    <n v="0.159"/>
    <n v="59531"/>
    <n v="0.23100000000000001"/>
    <n v="365725"/>
    <n v="895667.4"/>
  </r>
  <r>
    <x v="3"/>
    <x v="3"/>
    <n v="389000"/>
    <n v="-1"/>
    <n v="247837"/>
    <n v="2.4E-2"/>
    <n v="4021"/>
    <n v="-0.91100000000000003"/>
    <n v="707794"/>
    <n v="493870.3"/>
  </r>
  <r>
    <x v="4"/>
    <x v="4"/>
    <n v="647500"/>
    <n v="3"/>
    <n v="232887"/>
    <n v="0.309"/>
    <n v="10073"/>
    <n v="2.3210000000000002"/>
    <n v="162648"/>
    <n v="874709.5"/>
  </r>
  <r>
    <x v="5"/>
    <x v="5"/>
    <n v="300000"/>
    <n v="-1"/>
    <n v="226247"/>
    <n v="0.125"/>
    <n v="11986"/>
    <n v="0.13500000000000001"/>
    <n v="152221"/>
    <n v="237255.5"/>
  </r>
  <r>
    <x v="6"/>
    <x v="6"/>
    <n v="68000"/>
    <n v="-1"/>
    <n v="208357"/>
    <n v="4.9000000000000002E-2"/>
    <n v="67"/>
    <n v="-0.98699999999999999"/>
    <n v="60381"/>
    <n v="22455.1"/>
  </r>
  <r>
    <x v="7"/>
    <x v="7"/>
    <n v="295000"/>
    <n v="-1"/>
    <n v="194579"/>
    <n v="5.2999999999999999E-2"/>
    <n v="-594"/>
    <n v="-1.0900000000000001"/>
    <n v="196456"/>
    <n v="69951.600000000006"/>
  </r>
  <r>
    <x v="8"/>
    <x v="8"/>
    <n v="268220"/>
    <s v="-"/>
    <n v="170756"/>
    <n v="6.4000000000000001E-2"/>
    <n v="19370"/>
    <n v="-0.34200000000000003"/>
    <n v="531864"/>
    <n v="228444.7"/>
  </r>
  <r>
    <x v="9"/>
    <x v="9"/>
    <n v="20500"/>
    <n v="2"/>
    <n v="167939.6"/>
    <n v="9.6999999999999989E-2"/>
    <n v="1658.4"/>
    <n v="3.55"/>
    <n v="37669.800000000003"/>
    <n v="16785.900000000001"/>
  </r>
  <r>
    <x v="10"/>
    <x v="10"/>
    <n v="48600"/>
    <n v="2"/>
    <n v="166339"/>
    <n v="0.23600000000000002"/>
    <n v="14824"/>
    <n v="0.61199999999999999"/>
    <n v="253863"/>
    <n v="234049.7"/>
  </r>
  <r>
    <x v="11"/>
    <x v="11"/>
    <n v="199000"/>
    <n v="-1"/>
    <n v="160338"/>
    <n v="2.3E-2"/>
    <n v="3677"/>
    <n v="-0.51600000000000001"/>
    <n v="256540"/>
    <n v="35028"/>
  </r>
  <r>
    <x v="12"/>
    <x v="12"/>
    <n v="173000"/>
    <n v="-3"/>
    <n v="147049"/>
    <n v="-6.5000000000000002E-2"/>
    <n v="8014"/>
    <s v="-"/>
    <n v="227339"/>
    <n v="52291.7"/>
  </r>
  <r>
    <x v="13"/>
    <x v="13"/>
    <n v="194000"/>
    <n v="1"/>
    <n v="141576"/>
    <n v="9.6999999999999989E-2"/>
    <n v="3134"/>
    <n v="0.17"/>
    <n v="40830"/>
    <n v="106512.6"/>
  </r>
  <r>
    <x v="14"/>
    <x v="14"/>
    <n v="98771"/>
    <n v="7"/>
    <n v="136819"/>
    <n v="0.23399999999999999"/>
    <n v="30736"/>
    <n v="1.427"/>
    <n v="232792"/>
    <n v="816824.2"/>
  </r>
  <r>
    <x v="15"/>
    <x v="15"/>
    <n v="50200"/>
    <n v="-2"/>
    <n v="136809"/>
    <n v="5.2999999999999999E-2"/>
    <n v="256"/>
    <n v="-0.80100000000000005"/>
    <n v="39951"/>
    <n v="14349.5"/>
  </r>
  <r>
    <x v="16"/>
    <x v="16"/>
    <n v="299000"/>
    <n v="2"/>
    <n v="131537"/>
    <n v="0.113"/>
    <n v="5024"/>
    <n v="0.23200000000000001"/>
    <n v="68124"/>
    <n v="59691.7"/>
  </r>
  <r>
    <x v="17"/>
    <x v="17"/>
    <n v="256105"/>
    <n v="2"/>
    <n v="131412"/>
    <n v="0.154"/>
    <n v="32474"/>
    <n v="0.32900000000000001"/>
    <n v="2622532"/>
    <n v="331451.5"/>
  </r>
  <r>
    <x v="18"/>
    <x v="18"/>
    <n v="144500"/>
    <n v="-3"/>
    <n v="130863"/>
    <n v="3.7999999999999999E-2"/>
    <n v="15528"/>
    <n v="-0.48399999999999999"/>
    <n v="264829"/>
    <n v="244327.9"/>
  </r>
  <r>
    <x v="19"/>
    <x v="19"/>
    <n v="453000"/>
    <n v="-3"/>
    <n v="121162"/>
    <n v="-1.2E-2"/>
    <n v="3110"/>
    <n v="0.63100000000000001"/>
    <n v="38118"/>
    <n v="19630.8"/>
  </r>
  <r>
    <x v="20"/>
    <x v="20"/>
    <n v="283000"/>
    <n v="-3"/>
    <n v="120268"/>
    <n v="-1.6E-2"/>
    <n v="-22355"/>
    <s v="-"/>
    <n v="309129"/>
    <n v="87009.3"/>
  </r>
  <r>
    <x v="21"/>
    <x v="21"/>
    <n v="7400"/>
    <n v="-1"/>
    <n v="120101"/>
    <n v="6.9000000000000006E-2"/>
    <n v="15959"/>
    <n v="5.4790000000000001"/>
    <n v="3418318"/>
    <n v="3242.6"/>
  </r>
  <r>
    <x v="22"/>
    <x v="22"/>
    <n v="14200"/>
    <n v="5"/>
    <n v="114217"/>
    <n v="0.247"/>
    <n v="5595"/>
    <n v="9.6000000000000002E-2"/>
    <n v="54302"/>
    <n v="43240.7"/>
  </r>
  <r>
    <x v="23"/>
    <x v="23"/>
    <n v="10261"/>
    <n v="7"/>
    <n v="111407"/>
    <n v="0.26"/>
    <n v="3122"/>
    <n v="-0.23200000000000001"/>
    <n v="50155"/>
    <n v="35426.1"/>
  </r>
  <r>
    <x v="24"/>
    <x v="24"/>
    <n v="204489"/>
    <n v="-1"/>
    <n v="110584"/>
    <n v="0.10300000000000001"/>
    <n v="28147"/>
    <n v="0.54400000000000004"/>
    <n v="2354507"/>
    <n v="265938.5"/>
  </r>
  <r>
    <x v="25"/>
    <x v="25"/>
    <n v="131000"/>
    <n v="4"/>
    <n v="110360"/>
    <n v="0.22699999999999998"/>
    <n v="16571"/>
    <n v="-0.218"/>
    <n v="258848"/>
    <n v="904860.9"/>
  </r>
  <r>
    <x v="26"/>
    <x v="26"/>
    <n v="413000"/>
    <n v="-4"/>
    <n v="108203"/>
    <n v="7.2000000000000008E-2"/>
    <n v="11121"/>
    <n v="0.28899999999999998"/>
    <n v="44003"/>
    <n v="211828"/>
  </r>
  <r>
    <x v="27"/>
    <x v="27"/>
    <n v="153000"/>
    <n v="-1"/>
    <n v="101127"/>
    <n v="8.3000000000000004E-2"/>
    <n v="10460"/>
    <n v="0.27600000000000002"/>
    <n v="117359"/>
    <n v="215304.7"/>
  </r>
  <r>
    <x v="28"/>
    <x v="28"/>
    <n v="258700"/>
    <n v="-3"/>
    <n v="101060"/>
    <n v="3.4000000000000002E-2"/>
    <n v="22393"/>
    <n v="8.9999999999999993E-3"/>
    <n v="1895883"/>
    <n v="219467.1"/>
  </r>
  <r>
    <x v="29"/>
    <x v="29"/>
    <n v="204000"/>
    <n v="2"/>
    <n v="97120"/>
    <n v="0.10400000000000001"/>
    <n v="18045"/>
    <s v="-"/>
    <n v="1917383"/>
    <n v="145625.4"/>
  </r>
  <r>
    <x v="30"/>
    <x v="30"/>
    <n v="60350"/>
    <n v="10"/>
    <n v="97102"/>
    <n v="0.436"/>
    <n v="2780"/>
    <n v="-0.19"/>
    <n v="92940"/>
    <n v="40258.199999999997"/>
  </r>
  <r>
    <x v="31"/>
    <x v="31"/>
    <n v="184000"/>
    <n v="1"/>
    <n v="94507"/>
    <n v="0.11800000000000001"/>
    <n v="11731"/>
    <n v="-0.48399999999999999"/>
    <n v="251684"/>
    <n v="180948"/>
  </r>
  <r>
    <x v="32"/>
    <x v="32"/>
    <n v="63900"/>
    <n v="-4"/>
    <n v="92105"/>
    <n v="2.3E-2"/>
    <n v="3750"/>
    <n v="-2.4E-2"/>
    <n v="71571"/>
    <n v="73826.600000000006"/>
  </r>
  <r>
    <x v="33"/>
    <x v="33"/>
    <n v="157000"/>
    <n v="1"/>
    <n v="90621"/>
    <n v="0.152"/>
    <n v="-2310"/>
    <s v="-"/>
    <n v="111820"/>
    <n v="42170.5"/>
  </r>
  <r>
    <x v="34"/>
    <x v="34"/>
    <n v="98000"/>
    <n v="12"/>
    <n v="85977"/>
    <n v="0.37200000000000005"/>
    <n v="3844"/>
    <n v="1.633"/>
    <n v="188030"/>
    <n v="120201.4"/>
  </r>
  <r>
    <x v="35"/>
    <x v="35"/>
    <n v="56788"/>
    <s v="-"/>
    <n v="81732.2"/>
    <n v="4.2999999999999997E-2"/>
    <n v="8788.4"/>
    <n v="2.9830000000000001"/>
    <n v="272518.40000000002"/>
    <s v="-"/>
  </r>
  <r>
    <x v="36"/>
    <x v="36"/>
    <n v="135100"/>
    <s v="-"/>
    <n v="81581"/>
    <n v="6.7000000000000004E-2"/>
    <n v="15297"/>
    <n v="10.766999999999999"/>
    <n v="152954"/>
    <n v="372228.9"/>
  </r>
  <r>
    <x v="37"/>
    <x v="37"/>
    <n v="381100"/>
    <n v="-4"/>
    <n v="79591"/>
    <n v="6.0000000000000001E-3"/>
    <n v="8728"/>
    <n v="0.51700000000000002"/>
    <n v="123382"/>
    <n v="125560.1"/>
  </r>
  <r>
    <x v="38"/>
    <x v="38"/>
    <n v="360000"/>
    <s v="-"/>
    <n v="75356"/>
    <n v="4.8000000000000001E-2"/>
    <n v="2937"/>
    <n v="1E-3"/>
    <n v="41290"/>
    <n v="41440.9"/>
  </r>
  <r>
    <x v="39"/>
    <x v="39"/>
    <n v="6621"/>
    <n v="-2"/>
    <n v="73598"/>
    <n v="-1.3999999999999999E-2"/>
    <n v="9235"/>
    <n v="0.64200000000000002"/>
    <n v="2063060"/>
    <n v="1748.7"/>
  </r>
  <r>
    <x v="40"/>
    <x v="40"/>
    <n v="364575"/>
    <n v="3"/>
    <n v="71861"/>
    <n v="9.0999999999999998E-2"/>
    <n v="4791"/>
    <n v="-2.4E-2"/>
    <n v="50016"/>
    <n v="96116.3"/>
  </r>
  <r>
    <x v="41"/>
    <x v="41"/>
    <n v="245000"/>
    <n v="-2"/>
    <n v="71309"/>
    <n v="3.9E-2"/>
    <n v="2314"/>
    <n v="-0.32900000000000001"/>
    <n v="34508"/>
    <n v="87685.5"/>
  </r>
  <r>
    <x v="42"/>
    <x v="42"/>
    <n v="107400"/>
    <n v="3"/>
    <n v="70848"/>
    <n v="0.129"/>
    <n v="21053"/>
    <n v="1.1930000000000001"/>
    <n v="127963"/>
    <n v="241488.9"/>
  </r>
  <r>
    <x v="43"/>
    <x v="43"/>
    <n v="48000"/>
    <n v="-1"/>
    <n v="67941"/>
    <n v="2.7000000000000003E-2"/>
    <n v="5123"/>
    <n v="0.27800000000000002"/>
    <n v="687538"/>
    <n v="40751"/>
  </r>
  <r>
    <x v="44"/>
    <x v="44"/>
    <n v="92000"/>
    <n v="-3"/>
    <n v="66832"/>
    <n v="9.0000000000000011E-3"/>
    <n v="9750"/>
    <n v="-0.36399999999999999"/>
    <n v="118310"/>
    <n v="260289.4"/>
  </r>
  <r>
    <x v="45"/>
    <x v="45"/>
    <n v="240200"/>
    <n v="5"/>
    <n v="66501"/>
    <n v="0.111"/>
    <n v="5269"/>
    <n v="0.158"/>
    <n v="134211"/>
    <n v="111146"/>
  </r>
  <r>
    <x v="46"/>
    <x v="46"/>
    <n v="359000"/>
    <n v="3"/>
    <n v="65450"/>
    <n v="8.5000000000000006E-2"/>
    <n v="4572"/>
    <n v="0.52600000000000002"/>
    <n v="52330"/>
    <n v="47270.8"/>
  </r>
  <r>
    <x v="47"/>
    <x v="47"/>
    <n v="267000"/>
    <n v="-3"/>
    <n v="64661"/>
    <n v="1.8000000000000002E-2"/>
    <n v="12515"/>
    <n v="1.577"/>
    <n v="77648"/>
    <n v="172094.7"/>
  </r>
  <r>
    <x v="48"/>
    <x v="48"/>
    <n v="31600"/>
    <n v="-1"/>
    <n v="64341"/>
    <n v="5.7999999999999996E-2"/>
    <n v="1810"/>
    <n v="0.13500000000000001"/>
    <n v="40833"/>
    <n v="24156.7"/>
  </r>
  <r>
    <x v="49"/>
    <x v="49"/>
    <n v="50492"/>
    <n v="2"/>
    <n v="62992"/>
    <n v="5.5E-2"/>
    <n v="4074"/>
    <n v="-0.48199999999999998"/>
    <n v="815078"/>
    <n v="37517.699999999997"/>
  </r>
  <r>
    <x v="50"/>
    <x v="50"/>
    <n v="47300"/>
    <n v="10"/>
    <n v="60116"/>
    <n v="0.23800000000000002"/>
    <n v="900"/>
    <n v="8.6999999999999994E-2"/>
    <n v="30901"/>
    <n v="21939.7"/>
  </r>
  <r>
    <x v="51"/>
    <x v="51"/>
    <n v="275000"/>
    <n v="1"/>
    <n v="59924.6"/>
    <n v="4.0000000000000001E-3"/>
    <n v="46.3"/>
    <s v="-"/>
    <n v="21812.3"/>
    <s v="-"/>
  </r>
  <r>
    <x v="52"/>
    <x v="52"/>
    <n v="201000"/>
    <n v="2"/>
    <n v="59434"/>
    <n v="7.8E-2"/>
    <n v="12598"/>
    <n v="0.40300000000000002"/>
    <n v="98598"/>
    <n v="199589.9"/>
  </r>
  <r>
    <x v="53"/>
    <x v="53"/>
    <n v="67000"/>
    <s v="-"/>
    <n v="58727.3"/>
    <n v="6.0999999999999999E-2"/>
    <n v="1430.8"/>
    <n v="0.252"/>
    <n v="18070.400000000001"/>
    <n v="34278.800000000003"/>
  </r>
  <r>
    <x v="54"/>
    <x v="54"/>
    <n v="55000"/>
    <n v="3"/>
    <n v="58472"/>
    <n v="0.12300000000000001"/>
    <n v="5327"/>
    <n v="1.109"/>
    <n v="34622"/>
    <n v="29795.9"/>
  </r>
  <r>
    <x v="55"/>
    <x v="55"/>
    <n v="41600"/>
    <s v="-"/>
    <n v="56912"/>
    <n v="5.7999999999999996E-2"/>
    <n v="1683"/>
    <n v="-0.313"/>
    <n v="25413"/>
    <n v="36079.599999999999"/>
  </r>
  <r>
    <x v="56"/>
    <x v="56"/>
    <n v="35587"/>
    <n v="19"/>
    <n v="55838"/>
    <n v="0.374"/>
    <n v="22112"/>
    <n v="0.38800000000000001"/>
    <n v="97334"/>
    <n v="475731.6"/>
  </r>
  <r>
    <x v="57"/>
    <x v="57"/>
    <n v="104000"/>
    <n v="7"/>
    <n v="54722"/>
    <n v="0.20399999999999999"/>
    <n v="6147"/>
    <n v="7.1529999999999996"/>
    <n v="78509"/>
    <n v="77980.3"/>
  </r>
  <r>
    <x v="58"/>
    <x v="58"/>
    <n v="11768"/>
    <n v="5"/>
    <n v="54436"/>
    <n v="0.14599999999999999"/>
    <n v="1694"/>
    <n v="0.77600000000000002"/>
    <n v="88246"/>
    <n v="40260"/>
  </r>
  <r>
    <x v="59"/>
    <x v="59"/>
    <n v="105000"/>
    <n v="-1"/>
    <n v="53762"/>
    <n v="5.2999999999999999E-2"/>
    <n v="5046"/>
    <n v="1.52"/>
    <n v="44876"/>
    <n v="84887.6"/>
  </r>
  <r>
    <x v="60"/>
    <x v="60"/>
    <n v="92400"/>
    <n v="-4"/>
    <n v="53647"/>
    <n v="2.1000000000000001E-2"/>
    <n v="11153"/>
    <n v="-0.47699999999999998"/>
    <n v="159422"/>
    <n v="235785.1"/>
  </r>
  <r>
    <x v="61"/>
    <x v="61"/>
    <n v="36600"/>
    <n v="8"/>
    <n v="52528"/>
    <n v="0.24299999999999999"/>
    <n v="10459"/>
    <n v="1.44"/>
    <n v="931796"/>
    <n v="70414.899999999994"/>
  </r>
  <r>
    <x v="62"/>
    <x v="62"/>
    <n v="60348"/>
    <n v="4"/>
    <n v="50193"/>
    <n v="0.15"/>
    <n v="8748"/>
    <n v="0.432"/>
    <n v="853531"/>
    <n v="72110.8"/>
  </r>
  <r>
    <x v="63"/>
    <x v="63"/>
    <n v="74200"/>
    <n v="-2"/>
    <n v="49330"/>
    <n v="2.7999999999999997E-2"/>
    <n v="110"/>
    <n v="-0.98899999999999999"/>
    <n v="108784"/>
    <n v="237665.5"/>
  </r>
  <r>
    <x v="64"/>
    <x v="64"/>
    <n v="73800"/>
    <n v="8"/>
    <n v="48650"/>
    <n v="0.16899999999999998"/>
    <n v="2637"/>
    <n v="0.17899999999999999"/>
    <n v="153226"/>
    <n v="61058.9"/>
  </r>
  <r>
    <x v="65"/>
    <x v="65"/>
    <n v="49600"/>
    <n v="-6"/>
    <n v="47389"/>
    <n v="-4.2999999999999997E-2"/>
    <n v="-6"/>
    <s v="-"/>
    <n v="491984"/>
    <n v="37440.1"/>
  </r>
  <r>
    <x v="66"/>
    <x v="66"/>
    <n v="229000"/>
    <n v="-4"/>
    <n v="46677"/>
    <n v="-0.02"/>
    <n v="3787"/>
    <n v="0.70899999999999996"/>
    <n v="39207"/>
    <n v="44787"/>
  </r>
  <r>
    <x v="67"/>
    <x v="67"/>
    <n v="128900"/>
    <n v="3"/>
    <n v="44541"/>
    <n v="5.5E-2"/>
    <n v="1412"/>
    <n v="-0.26400000000000001"/>
    <n v="60580"/>
    <n v="14262"/>
  </r>
  <r>
    <x v="68"/>
    <x v="68"/>
    <n v="88680"/>
    <n v="6"/>
    <n v="44438"/>
    <n v="7.6999999999999999E-2"/>
    <n v="3935"/>
    <n v="0.1"/>
    <n v="60266"/>
    <n v="35067.800000000003"/>
  </r>
  <r>
    <x v="69"/>
    <x v="69"/>
    <n v="98000"/>
    <n v="4"/>
    <n v="43634"/>
    <n v="4.9000000000000002E-2"/>
    <n v="1230"/>
    <n v="-0.876"/>
    <n v="146130"/>
    <n v="85923.4"/>
  </r>
  <r>
    <x v="70"/>
    <x v="70"/>
    <n v="11388"/>
    <n v="-2"/>
    <n v="43425.3"/>
    <n v="2.7000000000000003E-2"/>
    <n v="880"/>
    <n v="-0.52900000000000003"/>
    <n v="311449.3"/>
    <s v="-"/>
  </r>
  <r>
    <x v="71"/>
    <x v="71"/>
    <n v="59000"/>
    <n v="14"/>
    <n v="43281"/>
    <n v="0.21600000000000003"/>
    <n v="6921"/>
    <n v="1.53"/>
    <n v="188602"/>
    <n v="91675.1"/>
  </r>
  <r>
    <x v="72"/>
    <x v="72"/>
    <n v="30472"/>
    <n v="-7"/>
    <n v="43270"/>
    <n v="-1.4999999999999999E-2"/>
    <n v="512.6"/>
    <n v="1.079"/>
    <n v="214141.9"/>
    <s v="-"/>
  </r>
  <r>
    <x v="73"/>
    <x v="73"/>
    <n v="125000"/>
    <n v="-2"/>
    <n v="42879"/>
    <n v="1.7000000000000001E-2"/>
    <n v="1464"/>
    <n v="0.46400000000000002"/>
    <n v="12901"/>
    <n v="19030.2"/>
  </r>
  <r>
    <x v="74"/>
    <x v="74"/>
    <n v="50000"/>
    <n v="-7"/>
    <n v="42685"/>
    <n v="0"/>
    <n v="2160"/>
    <n v="126.059"/>
    <n v="125989"/>
    <s v="-"/>
  </r>
  <r>
    <x v="75"/>
    <x v="75"/>
    <n v="69000"/>
    <n v="2"/>
    <n v="42294"/>
    <n v="5.4000000000000006E-2"/>
    <n v="6220"/>
    <n v="1.5980000000000001"/>
    <n v="82637"/>
    <n v="214680.1"/>
  </r>
  <r>
    <x v="76"/>
    <x v="76"/>
    <n v="114000"/>
    <s v="-"/>
    <n v="41802"/>
    <n v="3.1E-2"/>
    <n v="6765"/>
    <n v="3.0880000000000001"/>
    <n v="57773"/>
    <n v="115752.5"/>
  </r>
  <r>
    <x v="77"/>
    <x v="77"/>
    <n v="92000"/>
    <n v="3"/>
    <n v="41303"/>
    <n v="9.5000000000000001E-2"/>
    <n v="2129"/>
    <n v="-1E-3"/>
    <n v="44792"/>
    <n v="21279.5"/>
  </r>
  <r>
    <x v="78"/>
    <x v="78"/>
    <n v="17643"/>
    <n v="5"/>
    <n v="41052.1"/>
    <n v="0.14000000000000001"/>
    <n v="1560.5"/>
    <n v="0.48699999999999999"/>
    <n v="568190.19999999995"/>
    <s v="-"/>
  </r>
  <r>
    <x v="79"/>
    <x v="79"/>
    <n v="121000"/>
    <s v="-"/>
    <n v="40052"/>
    <n v="4.7E-2"/>
    <n v="3024"/>
    <n v="0.70499999999999996"/>
    <n v="29109"/>
    <n v="25360.5"/>
  </r>
  <r>
    <x v="80"/>
    <x v="80"/>
    <n v="137000"/>
    <n v="1"/>
    <n v="39831"/>
    <n v="5.5999999999999994E-2"/>
    <n v="3825"/>
    <n v="-0.59"/>
    <n v="137264"/>
    <n v="183562.2"/>
  </r>
  <r>
    <x v="81"/>
    <x v="81"/>
    <n v="45420"/>
    <n v="-3"/>
    <n v="39815"/>
    <n v="3.4000000000000002E-2"/>
    <n v="2252"/>
    <n v="-0.29399999999999998"/>
    <n v="112249"/>
    <n v="31264.3"/>
  </r>
  <r>
    <x v="82"/>
    <x v="82"/>
    <n v="5000"/>
    <n v="8"/>
    <n v="39750.300000000003"/>
    <n v="0.18"/>
    <n v="127.7"/>
    <s v="-"/>
    <n v="5676.9"/>
    <n v="1940.6"/>
  </r>
  <r>
    <x v="83"/>
    <x v="83"/>
    <n v="9844"/>
    <n v="9"/>
    <n v="39267.199999999997"/>
    <n v="0.17199999999999999"/>
    <n v="397.9"/>
    <n v="-0.224"/>
    <n v="265812.59999999998"/>
    <s v="-"/>
  </r>
  <r>
    <x v="84"/>
    <x v="84"/>
    <n v="270000"/>
    <s v="-"/>
    <n v="38972.9"/>
    <n v="8.6999999999999994E-2"/>
    <n v="3059.8"/>
    <n v="0.17299999999999999"/>
    <n v="14326"/>
    <n v="65615.7"/>
  </r>
  <r>
    <x v="85"/>
    <x v="85"/>
    <n v="10800"/>
    <n v="9"/>
    <n v="38727"/>
    <n v="0.18899999999999997"/>
    <n v="6257"/>
    <s v="-"/>
    <n v="69980"/>
    <n v="75710.100000000006"/>
  </r>
  <r>
    <x v="86"/>
    <x v="86"/>
    <n v="74413"/>
    <n v="15"/>
    <n v="37357.699999999997"/>
    <n v="0.25600000000000001"/>
    <n v="2368.4"/>
    <n v="9.7000000000000003E-2"/>
    <n v="70108"/>
    <n v="50908"/>
  </r>
  <r>
    <x v="87"/>
    <x v="87"/>
    <n v="14000"/>
    <n v="-5"/>
    <n v="37239"/>
    <n v="1.3000000000000001E-2"/>
    <n v="340.6"/>
    <n v="1.92"/>
    <n v="12986.6"/>
    <n v="3779"/>
  </r>
  <r>
    <x v="88"/>
    <x v="88"/>
    <n v="7000"/>
    <n v="16"/>
    <n v="36534.199999999997"/>
    <n v="0.249"/>
    <n v="4172.3999999999996"/>
    <n v="0.49099999999999999"/>
    <n v="56969.8"/>
    <n v="63579.8"/>
  </r>
  <r>
    <x v="89"/>
    <x v="89"/>
    <n v="73100"/>
    <n v="-1"/>
    <n v="36397"/>
    <n v="0.06"/>
    <n v="1933"/>
    <n v="-0.54400000000000004"/>
    <n v="22536"/>
    <n v="132529.5"/>
  </r>
  <r>
    <x v="90"/>
    <x v="90"/>
    <n v="202000"/>
    <n v="-3"/>
    <n v="36395.699999999997"/>
    <n v="4.4999999999999998E-2"/>
    <n v="2381.1999999999998"/>
    <n v="3.9E-2"/>
    <n v="18982.5"/>
    <s v="-"/>
  </r>
  <r>
    <x v="91"/>
    <x v="91"/>
    <n v="105600"/>
    <n v="7"/>
    <n v="36193"/>
    <n v="0.16899999999999998"/>
    <n v="3345"/>
    <n v="0.14899999999999999"/>
    <n v="45408"/>
    <n v="48883"/>
  </r>
  <r>
    <x v="92"/>
    <x v="92"/>
    <n v="33383"/>
    <n v="-1"/>
    <n v="35985"/>
    <n v="7.2999999999999995E-2"/>
    <n v="2010"/>
    <n v="-0.46700000000000003"/>
    <n v="119666"/>
    <n v="48623.7"/>
  </r>
  <r>
    <x v="93"/>
    <x v="93"/>
    <n v="4900"/>
    <n v="21"/>
    <n v="34055"/>
    <n v="0.29899999999999999"/>
    <n v="334"/>
    <s v="-"/>
    <n v="26830"/>
    <n v="3974.4"/>
  </r>
  <r>
    <x v="94"/>
    <x v="94"/>
    <n v="93516"/>
    <n v="2"/>
    <n v="32765"/>
    <n v="3.5000000000000003E-2"/>
    <n v="5349"/>
    <n v="0.10100000000000001"/>
    <n v="36500"/>
    <n v="119659.8"/>
  </r>
  <r>
    <x v="95"/>
    <x v="95"/>
    <n v="30000"/>
    <n v="14"/>
    <n v="32753"/>
    <n v="0.161"/>
    <n v="5687"/>
    <n v="7.0999999999999994E-2"/>
    <n v="59352"/>
    <n v="119125.3"/>
  </r>
  <r>
    <x v="96"/>
    <x v="96"/>
    <n v="10495"/>
    <n v="-1"/>
    <n v="32683.3"/>
    <n v="0.02"/>
    <n v="775.9"/>
    <n v="9.8379999999999992"/>
    <n v="16381.2"/>
    <s v="-"/>
  </r>
  <r>
    <x v="97"/>
    <x v="97"/>
    <n v="47600"/>
    <n v="3"/>
    <n v="32377"/>
    <n v="7.9000000000000001E-2"/>
    <n v="6015"/>
    <n v="2.0350000000000001"/>
    <n v="372538"/>
    <n v="38340.699999999997"/>
  </r>
  <r>
    <x v="98"/>
    <x v="98"/>
    <n v="37346"/>
    <n v="13"/>
    <n v="31979"/>
    <n v="0.192"/>
    <n v="2615.3000000000002"/>
    <n v="0.64300000000000002"/>
    <n v="46575"/>
    <n v="42099.5"/>
  </r>
  <r>
    <x v="99"/>
    <x v="99"/>
    <n v="62600"/>
    <n v="-13"/>
    <n v="31856"/>
    <n v="-0.1"/>
    <n v="6434"/>
    <n v="4.1550000000000002"/>
    <n v="83216"/>
    <n v="200334.1"/>
  </r>
  <r>
    <x v="100"/>
    <x v="100"/>
    <n v="33689"/>
    <n v="-1"/>
    <n v="31367.8"/>
    <n v="4.4999999999999998E-2"/>
    <n v="2291.9"/>
    <n v="-5.3999999999999999E-2"/>
    <n v="158506.79999999999"/>
    <s v="-"/>
  </r>
  <r>
    <x v="101"/>
    <x v="101"/>
    <n v="60000"/>
    <n v="5"/>
    <n v="30852"/>
    <n v="6.9000000000000006E-2"/>
    <n v="1908"/>
    <n v="4.5469999999999997"/>
    <n v="55493"/>
    <n v="21144.9"/>
  </r>
  <r>
    <x v="102"/>
    <x v="102"/>
    <n v="103000"/>
    <n v="8"/>
    <n v="30578"/>
    <n v="0.11599999999999999"/>
    <n v="2368"/>
    <n v="3.964"/>
    <n v="67173"/>
    <n v="140412.20000000001"/>
  </r>
  <r>
    <x v="103"/>
    <x v="103"/>
    <n v="22400"/>
    <n v="5"/>
    <n v="30400"/>
    <n v="6.7000000000000004E-2"/>
    <n v="4464"/>
    <n v="0.51200000000000001"/>
    <n v="53831"/>
    <s v="-"/>
  </r>
  <r>
    <x v="104"/>
    <x v="104"/>
    <n v="36000"/>
    <n v="45"/>
    <n v="30391"/>
    <n v="0.495"/>
    <n v="14135"/>
    <n v="1.778"/>
    <n v="43376"/>
    <n v="45739.4"/>
  </r>
  <r>
    <x v="105"/>
    <x v="105"/>
    <n v="30400"/>
    <s v="-"/>
    <n v="30282"/>
    <n v="4.8000000000000001E-2"/>
    <n v="2523"/>
    <n v="0.22700000000000001"/>
    <n v="104233"/>
    <n v="36126.699999999997"/>
  </r>
  <r>
    <x v="106"/>
    <x v="106"/>
    <n v="48410"/>
    <n v="-13"/>
    <n v="30215.4"/>
    <n v="-0.08"/>
    <n v="943.5"/>
    <n v="231.78299999999999"/>
    <n v="8989.2999999999993"/>
    <n v="685.7"/>
  </r>
  <r>
    <x v="107"/>
    <x v="107"/>
    <n v="85000"/>
    <n v="10"/>
    <n v="30095"/>
    <n v="0.16600000000000001"/>
    <n v="3229"/>
    <n v="0.60199999999999998"/>
    <n v="37653"/>
    <n v="45821"/>
  </r>
  <r>
    <x v="108"/>
    <x v="108"/>
    <n v="20100"/>
    <n v="4"/>
    <n v="29676.799999999999"/>
    <n v="0.107"/>
    <n v="716.2"/>
    <n v="0.78200000000000003"/>
    <n v="17784.400000000001"/>
    <n v="6564.4"/>
  </r>
  <r>
    <x v="109"/>
    <x v="109"/>
    <n v="77400"/>
    <n v="-2"/>
    <n v="29625"/>
    <n v="3.1E-2"/>
    <n v="7911"/>
    <n v="0.311"/>
    <n v="39801"/>
    <n v="137516.70000000001"/>
  </r>
  <r>
    <x v="110"/>
    <x v="110"/>
    <n v="5870"/>
    <n v="-7"/>
    <n v="29124"/>
    <n v="-6.9999999999999993E-3"/>
    <n v="783"/>
    <n v="-0.23"/>
    <n v="272167"/>
    <s v="-"/>
  </r>
  <r>
    <x v="111"/>
    <x v="111"/>
    <n v="1701"/>
    <n v="-9"/>
    <n v="27622.7"/>
    <n v="-6.0999999999999999E-2"/>
    <n v="55.5"/>
    <n v="7.6719999999999997"/>
    <n v="7824.7"/>
    <n v="739.5"/>
  </r>
  <r>
    <x v="112"/>
    <x v="112"/>
    <n v="3266"/>
    <n v="22"/>
    <n v="27186.1"/>
    <n v="0.248"/>
    <n v="128.30000000000001"/>
    <n v="-0.69099999999999995"/>
    <n v="8005.4"/>
    <n v="3732"/>
  </r>
  <r>
    <x v="113"/>
    <x v="113"/>
    <n v="67000"/>
    <n v="5"/>
    <n v="27058"/>
    <n v="6.7000000000000004E-2"/>
    <n v="2909"/>
    <n v="0.437"/>
    <n v="31864"/>
    <n v="51390.1"/>
  </r>
  <r>
    <x v="114"/>
    <x v="114"/>
    <n v="39000"/>
    <n v="-1"/>
    <n v="26259"/>
    <n v="1E-3"/>
    <n v="-10229"/>
    <n v="-1.93"/>
    <n v="103627"/>
    <n v="39814.6"/>
  </r>
  <r>
    <x v="115"/>
    <x v="115"/>
    <n v="80000"/>
    <n v="1"/>
    <n v="25938"/>
    <n v="2E-3"/>
    <n v="3381"/>
    <n v="0.157"/>
    <n v="62729"/>
    <n v="72171.7"/>
  </r>
  <r>
    <x v="116"/>
    <x v="116"/>
    <n v="75772"/>
    <n v="5"/>
    <n v="25775"/>
    <n v="7.400000000000001E-2"/>
    <n v="7096"/>
    <n v="0.14099999999999999"/>
    <n v="467374"/>
    <n v="77116.5"/>
  </r>
  <r>
    <x v="117"/>
    <x v="117"/>
    <n v="130000"/>
    <n v="2"/>
    <n v="25739"/>
    <n v="3.6000000000000004E-2"/>
    <n v="1108"/>
    <n v="-0.28399999999999997"/>
    <n v="19194"/>
    <n v="7388.4"/>
  </r>
  <r>
    <x v="118"/>
    <x v="118"/>
    <n v="135000"/>
    <n v="4"/>
    <n v="25625"/>
    <n v="9.1999999999999998E-2"/>
    <n v="1589.5"/>
    <n v="3.3000000000000002E-2"/>
    <n v="13204"/>
    <n v="30960.6"/>
  </r>
  <r>
    <x v="119"/>
    <x v="119"/>
    <n v="26300"/>
    <n v="31"/>
    <n v="25067.3"/>
    <n v="0.23800000000000002"/>
    <n v="2360.8000000000002"/>
    <n v="0.79"/>
    <n v="17920.599999999999"/>
    <n v="17784"/>
  </r>
  <r>
    <x v="120"/>
    <x v="120"/>
    <n v="291000"/>
    <n v="11"/>
    <n v="24719.5"/>
    <n v="0.10400000000000001"/>
    <n v="4518.3"/>
    <n v="0.56599999999999995"/>
    <n v="24156.400000000001"/>
    <n v="92449.2"/>
  </r>
  <r>
    <x v="121"/>
    <x v="121"/>
    <n v="150000"/>
    <n v="252"/>
    <n v="24556"/>
    <n v="2.2280000000000002"/>
    <n v="1751"/>
    <s v="-"/>
    <n v="33921"/>
    <n v="17252.5"/>
  </r>
  <r>
    <x v="122"/>
    <x v="122"/>
    <n v="38680"/>
    <n v="6"/>
    <n v="24555.7"/>
    <n v="7.400000000000001E-2"/>
    <n v="3232"/>
    <s v="-"/>
    <n v="43908.4"/>
    <n v="134355.9"/>
  </r>
  <r>
    <x v="123"/>
    <x v="123"/>
    <n v="69200"/>
    <n v="20"/>
    <n v="24358"/>
    <n v="0.16399999999999998"/>
    <n v="2938"/>
    <n v="0.32"/>
    <n v="56232"/>
    <n v="109215.3"/>
  </r>
  <r>
    <x v="124"/>
    <x v="124"/>
    <n v="24900"/>
    <n v="-4"/>
    <n v="24175"/>
    <n v="1E-3"/>
    <n v="407"/>
    <n v="-8.4000000000000005E-2"/>
    <n v="9186"/>
    <n v="7597.8"/>
  </r>
  <r>
    <x v="125"/>
    <x v="125"/>
    <n v="30083"/>
    <n v="-1"/>
    <n v="24116"/>
    <n v="0.04"/>
    <n v="2666"/>
    <n v="-0.128"/>
    <n v="145392"/>
    <n v="65488.1"/>
  </r>
  <r>
    <x v="126"/>
    <x v="126"/>
    <n v="60000"/>
    <n v="19"/>
    <n v="23995"/>
    <n v="0.16399999999999998"/>
    <n v="1656"/>
    <s v="-"/>
    <n v="25982"/>
    <n v="25565.5"/>
  </r>
  <r>
    <x v="127"/>
    <x v="127"/>
    <n v="62610"/>
    <n v="21"/>
    <n v="23771"/>
    <n v="0.16399999999999998"/>
    <n v="2141"/>
    <n v="1.143"/>
    <n v="19062"/>
    <n v="24839.1"/>
  </r>
  <r>
    <x v="128"/>
    <x v="128"/>
    <n v="21500"/>
    <n v="1"/>
    <n v="23747"/>
    <n v="3.9E-2"/>
    <n v="8394"/>
    <n v="3.242"/>
    <n v="66416"/>
    <n v="118220.4"/>
  </r>
  <r>
    <x v="129"/>
    <x v="129"/>
    <n v="28000"/>
    <n v="25"/>
    <n v="23495.7"/>
    <n v="0.20800000000000002"/>
    <n v="2195.1"/>
    <n v="0.31"/>
    <n v="25482.400000000001"/>
    <n v="23630.400000000001"/>
  </r>
  <r>
    <x v="130"/>
    <x v="130"/>
    <n v="30286"/>
    <n v="-5"/>
    <n v="23495"/>
    <n v="0.02"/>
    <n v="2226"/>
    <n v="1.6439999999999999"/>
    <n v="116914"/>
    <n v="53466.3"/>
  </r>
  <r>
    <x v="131"/>
    <x v="131"/>
    <n v="45000"/>
    <n v="34"/>
    <n v="23443"/>
    <n v="0.32799999999999996"/>
    <n v="-1733"/>
    <n v="-2.2480000000000002"/>
    <n v="70256"/>
    <n v="12946.6"/>
  </r>
  <r>
    <x v="132"/>
    <x v="132"/>
    <n v="53000"/>
    <n v="-9"/>
    <n v="23306"/>
    <n v="0"/>
    <n v="2012"/>
    <n v="-6.2E-2"/>
    <n v="33576"/>
    <n v="18518.900000000001"/>
  </r>
  <r>
    <x v="133"/>
    <x v="133"/>
    <n v="41967"/>
    <n v="7"/>
    <n v="22832"/>
    <n v="7.4999999999999997E-2"/>
    <n v="5966"/>
    <n v="-0.443"/>
    <n v="59147"/>
    <n v="120865.2"/>
  </r>
  <r>
    <x v="134"/>
    <x v="134"/>
    <n v="119650"/>
    <n v="-1"/>
    <n v="22823.3"/>
    <n v="2.6000000000000002E-2"/>
    <n v="-1590.8"/>
    <n v="-1.9279999999999999"/>
    <n v="13501.2"/>
    <n v="25021"/>
  </r>
  <r>
    <x v="135"/>
    <x v="135"/>
    <n v="27000"/>
    <n v="3"/>
    <n v="22785.1"/>
    <n v="6.5000000000000002E-2"/>
    <n v="471"/>
    <n v="-0.23200000000000001"/>
    <n v="10904.5"/>
    <n v="3756.8"/>
  </r>
  <r>
    <x v="136"/>
    <x v="136"/>
    <n v="35400"/>
    <n v="-4"/>
    <n v="22732"/>
    <n v="0.02"/>
    <n v="-4864"/>
    <n v="-2.972"/>
    <n v="32686"/>
    <n v="69023.7"/>
  </r>
  <r>
    <x v="137"/>
    <x v="137"/>
    <n v="23300"/>
    <n v="7"/>
    <n v="22561"/>
    <n v="8.5999999999999993E-2"/>
    <n v="4920"/>
    <n v="3.8860000000000001"/>
    <n v="34986"/>
    <n v="77895"/>
  </r>
  <r>
    <x v="138"/>
    <x v="138"/>
    <n v="11000"/>
    <n v="-23"/>
    <n v="22127"/>
    <n v="-0.152"/>
    <n v="5455"/>
    <n v="0.17899999999999999"/>
    <n v="63675"/>
    <n v="82881"/>
  </r>
  <r>
    <x v="139"/>
    <x v="139"/>
    <n v="199000"/>
    <n v="19"/>
    <n v="22095.4"/>
    <n v="0.159"/>
    <n v="86.3"/>
    <n v="-0.33100000000000002"/>
    <n v="12045.6"/>
    <n v="4113.8999999999996"/>
  </r>
  <r>
    <x v="140"/>
    <x v="140"/>
    <n v="30000"/>
    <n v="2"/>
    <n v="21991.200000000001"/>
    <n v="4.4999999999999998E-2"/>
    <n v="556.70000000000005"/>
    <n v="2.1000000000000001E-2"/>
    <n v="8519.7999999999993"/>
    <n v="4964.7"/>
  </r>
  <r>
    <x v="141"/>
    <x v="141"/>
    <n v="58803"/>
    <s v="-"/>
    <n v="21965"/>
    <n v="3.7999999999999999E-2"/>
    <n v="2465"/>
    <n v="-0.29299999999999998"/>
    <n v="26243"/>
    <n v="28690.1"/>
  </r>
  <r>
    <x v="142"/>
    <x v="142"/>
    <n v="11390"/>
    <n v="-6"/>
    <n v="21758"/>
    <n v="4.0000000000000001E-3"/>
    <n v="2920"/>
    <n v="-0.36599999999999999"/>
    <n v="140406"/>
    <n v="37442.5"/>
  </r>
  <r>
    <x v="143"/>
    <x v="143"/>
    <n v="48817"/>
    <n v="116"/>
    <n v="21461.3"/>
    <n v="0.82499999999999996"/>
    <n v="-976.1"/>
    <s v="-"/>
    <n v="29739.599999999999"/>
    <n v="48337.8"/>
  </r>
  <r>
    <x v="144"/>
    <x v="144"/>
    <n v="26000"/>
    <n v="-7"/>
    <n v="21412.799999999999"/>
    <n v="-6.0000000000000001E-3"/>
    <n v="396"/>
    <n v="-8.8999999999999996E-2"/>
    <n v="10665.1"/>
    <n v="3216.9"/>
  </r>
  <r>
    <x v="145"/>
    <x v="145"/>
    <n v="90000"/>
    <n v="61"/>
    <n v="21340.1"/>
    <n v="0.502"/>
    <n v="1063.2"/>
    <n v="0.53800000000000003"/>
    <n v="13456.8"/>
    <n v="16607"/>
  </r>
  <r>
    <x v="146"/>
    <x v="146"/>
    <n v="169000"/>
    <n v="1"/>
    <n v="21148.5"/>
    <n v="3.3000000000000002E-2"/>
    <n v="1149.8"/>
    <n v="-0.125"/>
    <n v="11600.7"/>
    <n v="8470.4"/>
  </r>
  <r>
    <x v="147"/>
    <x v="147"/>
    <n v="92000"/>
    <n v="-8"/>
    <n v="21037"/>
    <n v="-0.01"/>
    <n v="-183"/>
    <n v="-1.5229999999999999"/>
    <n v="18347"/>
    <n v="8454.6"/>
  </r>
  <r>
    <x v="148"/>
    <x v="148"/>
    <n v="210000"/>
    <n v="-18"/>
    <n v="21025.200000000001"/>
    <n v="-7.9000000000000001E-2"/>
    <n v="5924.3"/>
    <n v="0.14099999999999999"/>
    <n v="32811.199999999997"/>
    <n v="145333.79999999999"/>
  </r>
  <r>
    <x v="149"/>
    <x v="149"/>
    <n v="15000"/>
    <s v="-"/>
    <n v="20848"/>
    <n v="0.18100000000000002"/>
    <n v="12259"/>
    <n v="6.2450000000000001"/>
    <n v="50124"/>
    <n v="119034.7"/>
  </r>
  <r>
    <x v="150"/>
    <x v="150"/>
    <n v="176000"/>
    <n v="-24"/>
    <n v="20758"/>
    <n v="-9.3000000000000013E-2"/>
    <n v="1907"/>
    <n v="0.39"/>
    <n v="23696"/>
    <n v="42117.1"/>
  </r>
  <r>
    <x v="151"/>
    <x v="151"/>
    <n v="71600"/>
    <n v="6"/>
    <n v="20647"/>
    <n v="8.1000000000000003E-2"/>
    <n v="675"/>
    <n v="0.7"/>
    <n v="29235"/>
    <n v="13978.3"/>
  </r>
  <r>
    <x v="152"/>
    <x v="152"/>
    <n v="17000"/>
    <n v="8"/>
    <n v="20609"/>
    <n v="0.12300000000000001"/>
    <n v="10301"/>
    <n v="0.53800000000000003"/>
    <n v="69225"/>
    <n v="343774.2"/>
  </r>
  <r>
    <x v="153"/>
    <x v="153"/>
    <n v="11626"/>
    <n v="76"/>
    <n v="20571.599999999999"/>
    <n v="0.627"/>
    <n v="1695.8"/>
    <n v="1.0920000000000001"/>
    <n v="28566.2"/>
    <n v="15513.8"/>
  </r>
  <r>
    <x v="154"/>
    <x v="154"/>
    <n v="12000"/>
    <n v="15"/>
    <n v="20414.099999999999"/>
    <n v="0.2"/>
    <n v="439.8"/>
    <n v="0.17699999999999999"/>
    <n v="11764.7"/>
    <n v="13569"/>
  </r>
  <r>
    <x v="155"/>
    <x v="155"/>
    <n v="81500"/>
    <n v="1"/>
    <n v="20229"/>
    <n v="5.9000000000000004E-2"/>
    <n v="801"/>
    <n v="-6.8000000000000005E-2"/>
    <n v="12469"/>
    <n v="11220.9"/>
  </r>
  <r>
    <x v="156"/>
    <x v="156"/>
    <n v="87000"/>
    <n v="7"/>
    <n v="20155.5"/>
    <n v="0.107"/>
    <n v="136.5"/>
    <n v="-0.59799999999999998"/>
    <n v="14681.1"/>
    <n v="4631.3"/>
  </r>
  <r>
    <x v="157"/>
    <x v="157"/>
    <n v="231600"/>
    <n v="11"/>
    <n v="20053.8"/>
    <n v="0.17600000000000002"/>
    <n v="300.60000000000002"/>
    <n v="-2E-3"/>
    <n v="11480.4"/>
    <n v="4885.1000000000004"/>
  </r>
  <r>
    <x v="158"/>
    <x v="158"/>
    <n v="51996"/>
    <n v="6"/>
    <n v="19993"/>
    <n v="0.109"/>
    <n v="5301"/>
    <n v="-7.0000000000000001E-3"/>
    <n v="382315"/>
    <n v="55640.1"/>
  </r>
  <r>
    <x v="159"/>
    <x v="159"/>
    <n v="71000"/>
    <n v="2"/>
    <n v="19893"/>
    <n v="8.5000000000000006E-2"/>
    <n v="2650.9"/>
    <n v="6.4000000000000001E-2"/>
    <n v="47832.5"/>
    <n v="94485.9"/>
  </r>
  <r>
    <x v="160"/>
    <x v="160"/>
    <n v="18500"/>
    <n v="-5"/>
    <n v="19827"/>
    <n v="3.1E-2"/>
    <n v="1807"/>
    <s v="-"/>
    <n v="62307"/>
    <n v="17872.900000000001"/>
  </r>
  <r>
    <x v="161"/>
    <x v="161"/>
    <n v="8300"/>
    <n v="-8"/>
    <n v="19627"/>
    <n v="6.9999999999999993E-3"/>
    <n v="6963"/>
    <n v="-0.31900000000000001"/>
    <n v="55638"/>
    <n v="107648.6"/>
  </r>
  <r>
    <x v="162"/>
    <x v="162"/>
    <n v="51300"/>
    <n v="12"/>
    <n v="19214"/>
    <n v="0.156"/>
    <n v="4266"/>
    <n v="4.2999999999999997E-2"/>
    <n v="362873"/>
    <n v="48152.7"/>
  </r>
  <r>
    <x v="163"/>
    <x v="163"/>
    <n v="53349"/>
    <n v="-11"/>
    <n v="19166.599999999999"/>
    <n v="-1.8000000000000002E-2"/>
    <n v="224.8"/>
    <n v="0.17499999999999999"/>
    <n v="8913.6"/>
    <n v="5137.6000000000004"/>
  </r>
  <r>
    <x v="164"/>
    <x v="164"/>
    <n v="15400"/>
    <n v="-37"/>
    <n v="19036.900000000001"/>
    <n v="-0.16800000000000001"/>
    <n v="-156.4"/>
    <n v="-1.298"/>
    <n v="9596.7999999999993"/>
    <n v="4702.5"/>
  </r>
  <r>
    <x v="165"/>
    <x v="165"/>
    <n v="29034"/>
    <n v="-30"/>
    <n v="18979"/>
    <n v="-0.127"/>
    <n v="1507"/>
    <n v="-0.38"/>
    <n v="23396"/>
    <n v="13874.6"/>
  </r>
  <r>
    <x v="166"/>
    <x v="166"/>
    <n v="11000"/>
    <n v="53"/>
    <n v="18934"/>
    <n v="0.42599999999999999"/>
    <n v="4131"/>
    <n v="2.1509999999999998"/>
    <n v="43854"/>
    <n v="49509.5"/>
  </r>
  <r>
    <x v="167"/>
    <x v="167"/>
    <n v="11000"/>
    <n v="-16"/>
    <n v="18890"/>
    <n v="-0.05"/>
    <n v="707"/>
    <s v="-"/>
    <n v="7154"/>
    <n v="8890.9"/>
  </r>
  <r>
    <x v="168"/>
    <x v="168"/>
    <n v="50000"/>
    <n v="8"/>
    <n v="18735.099999999999"/>
    <n v="0.14899999999999999"/>
    <n v="810.5"/>
    <n v="0.314"/>
    <n v="12683"/>
    <n v="16350.1"/>
  </r>
  <r>
    <x v="169"/>
    <x v="169"/>
    <n v="26800"/>
    <n v="6"/>
    <n v="18628"/>
    <n v="0.13500000000000001"/>
    <n v="2602"/>
    <n v="0.432"/>
    <n v="42216"/>
    <n v="18678.400000000001"/>
  </r>
  <r>
    <x v="170"/>
    <x v="170"/>
    <n v="41000"/>
    <n v="-8"/>
    <n v="18486"/>
    <n v="1.2E-2"/>
    <n v="1410"/>
    <n v="-0.38100000000000001"/>
    <n v="14518"/>
    <n v="42635.199999999997"/>
  </r>
  <r>
    <x v="171"/>
    <x v="171"/>
    <n v="102795"/>
    <n v="-25"/>
    <n v="18313"/>
    <n v="-0.11199999999999999"/>
    <n v="111"/>
    <s v="-"/>
    <n v="22409"/>
    <n v="2968.6"/>
  </r>
  <r>
    <x v="172"/>
    <x v="172"/>
    <n v="16500"/>
    <s v="-"/>
    <n v="18253"/>
    <n v="9.3000000000000013E-2"/>
    <n v="2790"/>
    <n v="0.442"/>
    <n v="106792"/>
    <n v="22644.6"/>
  </r>
  <r>
    <x v="173"/>
    <x v="173"/>
    <n v="25110"/>
    <s v="-"/>
    <n v="17976.8"/>
    <n v="8.1000000000000003E-2"/>
    <n v="664.1"/>
    <n v="5.8999999999999997E-2"/>
    <n v="17486.3"/>
    <n v="11690"/>
  </r>
  <r>
    <x v="174"/>
    <x v="174"/>
    <n v="3622"/>
    <n v="31"/>
    <n v="17714.7"/>
    <n v="0.24299999999999999"/>
    <n v="1098"/>
    <n v="0.36299999999999999"/>
    <n v="10994.6"/>
    <n v="8413.6"/>
  </r>
  <r>
    <x v="175"/>
    <x v="175"/>
    <n v="15000"/>
    <n v="-5"/>
    <n v="17619.900000000001"/>
    <n v="5.0999999999999997E-2"/>
    <n v="198.7"/>
    <n v="1.0629999999999999"/>
    <n v="4000.9"/>
    <n v="4170.2"/>
  </r>
  <r>
    <x v="176"/>
    <x v="176"/>
    <n v="53368"/>
    <n v="13"/>
    <n v="17534.5"/>
    <n v="0.17"/>
    <n v="1108.7"/>
    <n v="-0.374"/>
    <n v="19134.3"/>
    <n v="39918.5"/>
  </r>
  <r>
    <x v="177"/>
    <x v="177"/>
    <n v="87500"/>
    <s v="-"/>
    <n v="17408"/>
    <n v="6.8000000000000005E-2"/>
    <n v="2203"/>
    <n v="0.45100000000000001"/>
    <n v="20390"/>
    <n v="42083"/>
  </r>
  <r>
    <x v="178"/>
    <x v="178"/>
    <n v="2400"/>
    <n v="44"/>
    <n v="17282.7"/>
    <n v="0.32700000000000001"/>
    <n v="-70.900000000000006"/>
    <n v="-1.5169999999999999"/>
    <n v="6151.1"/>
    <n v="1740.2"/>
  </r>
  <r>
    <x v="179"/>
    <x v="179"/>
    <n v="100000"/>
    <n v="6"/>
    <n v="17279"/>
    <n v="0.12300000000000001"/>
    <n v="422"/>
    <n v="0.24"/>
    <n v="12270"/>
    <n v="5868.1"/>
  </r>
  <r>
    <x v="180"/>
    <x v="180"/>
    <n v="2800"/>
    <n v="89"/>
    <n v="17275.400000000001"/>
    <n v="0.54100000000000004"/>
    <n v="3419"/>
    <n v="0.32400000000000001"/>
    <n v="33934.5"/>
    <n v="55209.9"/>
  </r>
  <r>
    <x v="181"/>
    <x v="181"/>
    <n v="21000"/>
    <n v="19"/>
    <n v="17253"/>
    <n v="0.187"/>
    <n v="3313"/>
    <n v="-3.5000000000000003E-2"/>
    <n v="17773"/>
    <n v="37652.9"/>
  </r>
  <r>
    <x v="182"/>
    <x v="182"/>
    <n v="24000"/>
    <n v="-15"/>
    <n v="16759"/>
    <n v="-2.2000000000000002E-2"/>
    <n v="-6851"/>
    <n v="-5.1619999999999999"/>
    <n v="76995"/>
    <n v="9390.6"/>
  </r>
  <r>
    <x v="183"/>
    <x v="183"/>
    <n v="14300"/>
    <n v="-17"/>
    <n v="16727"/>
    <n v="-2.7000000000000003E-2"/>
    <n v="6638"/>
    <n v="0.23400000000000001"/>
    <n v="103702"/>
    <n v="92439.3"/>
  </r>
  <r>
    <x v="184"/>
    <x v="184"/>
    <n v="15262"/>
    <n v="8"/>
    <n v="16631.2"/>
    <n v="0.11800000000000001"/>
    <n v="664.5"/>
    <n v="0.316"/>
    <n v="4427.3999999999996"/>
    <n v="11948.8"/>
  </r>
  <r>
    <x v="185"/>
    <x v="185"/>
    <n v="135000"/>
    <n v="-5"/>
    <n v="16580"/>
    <n v="4.5999999999999999E-2"/>
    <n v="1003"/>
    <n v="0.183"/>
    <n v="8049"/>
    <n v="9911.7000000000007"/>
  </r>
  <r>
    <x v="186"/>
    <x v="186"/>
    <n v="11034"/>
    <n v="18"/>
    <n v="16424"/>
    <n v="0.152"/>
    <n v="1641"/>
    <n v="-0.21099999999999999"/>
    <n v="298147"/>
    <n v="11992"/>
  </r>
  <r>
    <x v="187"/>
    <x v="187"/>
    <n v="77700"/>
    <n v="-9"/>
    <n v="16368.6"/>
    <n v="2.1000000000000001E-2"/>
    <n v="159.4"/>
    <n v="-0.76"/>
    <n v="19110.3"/>
    <n v="9033.9"/>
  </r>
  <r>
    <x v="188"/>
    <x v="188"/>
    <n v="90000"/>
    <n v="167"/>
    <n v="16318.4"/>
    <n v="1.0569999999999999"/>
    <n v="484.5"/>
    <n v="0.90600000000000003"/>
    <n v="10025.5"/>
    <n v="7033.9"/>
  </r>
  <r>
    <x v="189"/>
    <x v="189"/>
    <n v="45100"/>
    <n v="4"/>
    <n v="16285.1"/>
    <n v="9.6000000000000002E-2"/>
    <n v="1906.1"/>
    <n v="1.6910000000000001"/>
    <n v="25360.5"/>
    <n v="9793.5"/>
  </r>
  <r>
    <x v="190"/>
    <x v="190"/>
    <n v="9019"/>
    <n v="-2"/>
    <n v="16240.5"/>
    <n v="6.9000000000000006E-2"/>
    <n v="643"/>
    <n v="0.22900000000000001"/>
    <n v="7167.7"/>
    <n v="14172.1"/>
  </r>
  <r>
    <x v="191"/>
    <x v="191"/>
    <n v="17582"/>
    <n v="-7"/>
    <n v="16195.7"/>
    <n v="0.05"/>
    <n v="1923.8"/>
    <n v="6.0000000000000001E-3"/>
    <n v="68802.8"/>
    <n v="41312.800000000003"/>
  </r>
  <r>
    <x v="192"/>
    <x v="192"/>
    <n v="281600"/>
    <n v="2"/>
    <n v="16125"/>
    <n v="8.900000000000001E-2"/>
    <n v="2101"/>
    <n v="0.39700000000000002"/>
    <n v="15913"/>
    <n v="41665.9"/>
  </r>
  <r>
    <x v="193"/>
    <x v="193"/>
    <n v="8437"/>
    <n v="17"/>
    <n v="16068"/>
    <n v="0.14000000000000001"/>
    <n v="1460.3"/>
    <n v="0.40600000000000003"/>
    <n v="14114.6"/>
    <n v="15452.2"/>
  </r>
  <r>
    <x v="194"/>
    <x v="194"/>
    <n v="76032"/>
    <n v="56"/>
    <n v="15983"/>
    <n v="0.32200000000000001"/>
    <n v="311"/>
    <n v="-0.71699999999999997"/>
    <n v="53904"/>
    <n v="67193.2"/>
  </r>
  <r>
    <x v="195"/>
    <x v="195"/>
    <n v="74000"/>
    <n v="-13"/>
    <n v="15860"/>
    <n v="2.5000000000000001E-2"/>
    <n v="564"/>
    <n v="0.29099999999999998"/>
    <n v="7886"/>
    <n v="6879"/>
  </r>
  <r>
    <x v="196"/>
    <x v="196"/>
    <n v="7100"/>
    <n v="64"/>
    <n v="15794.3"/>
    <n v="0.35100000000000003"/>
    <n v="1211.2"/>
    <n v="1.167"/>
    <n v="25974.400000000001"/>
    <n v="155673.60000000001"/>
  </r>
  <r>
    <x v="197"/>
    <x v="197"/>
    <n v="227200"/>
    <n v="2"/>
    <n v="15789.6"/>
    <n v="8.1000000000000003E-2"/>
    <n v="567.9"/>
    <n v="0.51900000000000002"/>
    <n v="13720.1"/>
    <n v="7278.1"/>
  </r>
  <r>
    <x v="198"/>
    <x v="198"/>
    <n v="29888"/>
    <n v="-7"/>
    <n v="15784"/>
    <n v="5.5E-2"/>
    <n v="5580"/>
    <n v="0.51500000000000001"/>
    <n v="17137"/>
    <n v="99559.2"/>
  </r>
  <r>
    <x v="199"/>
    <x v="199"/>
    <n v="40000"/>
    <n v="-18"/>
    <n v="15740.4"/>
    <n v="8.0000000000000002E-3"/>
    <n v="2131"/>
    <n v="0.28599999999999998"/>
    <n v="30624"/>
    <n v="30987.4"/>
  </r>
  <r>
    <x v="200"/>
    <x v="200"/>
    <n v="23000"/>
    <n v="-21"/>
    <n v="15679"/>
    <n v="-2.1000000000000001E-2"/>
    <n v="45"/>
    <n v="-0.93100000000000005"/>
    <n v="4387"/>
    <s v="-"/>
  </r>
  <r>
    <x v="201"/>
    <x v="201"/>
    <n v="34500"/>
    <n v="-18"/>
    <n v="15544"/>
    <n v="6.0000000000000001E-3"/>
    <n v="2400"/>
    <n v="0.186"/>
    <n v="12161"/>
    <n v="58931.4"/>
  </r>
  <r>
    <x v="202"/>
    <x v="202"/>
    <n v="64000"/>
    <n v="-16"/>
    <n v="15475"/>
    <n v="6.0000000000000001E-3"/>
    <n v="693"/>
    <n v="1.0029999999999999"/>
    <n v="16872"/>
    <n v="4215.6000000000004"/>
  </r>
  <r>
    <x v="203"/>
    <x v="203"/>
    <n v="21800"/>
    <n v="18"/>
    <n v="15451"/>
    <n v="0.18"/>
    <n v="2057"/>
    <n v="0.14599999999999999"/>
    <n v="43332"/>
    <n v="121826.1"/>
  </r>
  <r>
    <x v="204"/>
    <x v="204"/>
    <n v="47300"/>
    <n v="-14"/>
    <n v="15374"/>
    <n v="2.7000000000000003E-2"/>
    <n v="1341"/>
    <n v="-0.157"/>
    <n v="16015"/>
    <n v="26648.799999999999"/>
  </r>
  <r>
    <x v="205"/>
    <x v="205"/>
    <n v="70400"/>
    <n v="-18"/>
    <n v="15290.2"/>
    <n v="1E-3"/>
    <n v="1326.4"/>
    <n v="0.219"/>
    <n v="24617"/>
    <n v="16327.2"/>
  </r>
  <r>
    <x v="206"/>
    <x v="206"/>
    <n v="8852"/>
    <n v="17"/>
    <n v="15281"/>
    <n v="0.17499999999999999"/>
    <n v="4046"/>
    <n v="0.376"/>
    <n v="35480"/>
    <n v="66242.2"/>
  </r>
  <r>
    <x v="207"/>
    <x v="207"/>
    <n v="77600"/>
    <n v="89"/>
    <n v="14984.6"/>
    <n v="0.495"/>
    <n v="163.4"/>
    <n v="-0.44400000000000001"/>
    <n v="12645.8"/>
    <n v="10490.3"/>
  </r>
  <r>
    <x v="208"/>
    <x v="208"/>
    <n v="88100"/>
    <s v="-"/>
    <n v="14983.5"/>
    <n v="0.06"/>
    <n v="1587.5"/>
    <n v="0.16500000000000001"/>
    <n v="6073.7"/>
    <n v="34501.800000000003"/>
  </r>
  <r>
    <x v="209"/>
    <x v="209"/>
    <n v="66000"/>
    <n v="2"/>
    <n v="14950"/>
    <n v="6.6000000000000003E-2"/>
    <n v="1650"/>
    <n v="0.106"/>
    <n v="21578"/>
    <n v="47660.1"/>
  </r>
  <r>
    <x v="209"/>
    <x v="210"/>
    <n v="14800"/>
    <n v="26"/>
    <n v="14950"/>
    <n v="0.19600000000000001"/>
    <n v="5859"/>
    <n v="0.497"/>
    <n v="24860"/>
    <n v="241550.3"/>
  </r>
  <r>
    <x v="210"/>
    <x v="211"/>
    <n v="10000"/>
    <n v="4"/>
    <n v="14936.2"/>
    <n v="8.6999999999999994E-2"/>
    <n v="254.5"/>
    <n v="-0.19"/>
    <n v="9124.4"/>
    <s v="-"/>
  </r>
  <r>
    <x v="211"/>
    <x v="212"/>
    <n v="43700"/>
    <n v="-11"/>
    <n v="14914"/>
    <n v="0.03"/>
    <n v="1925"/>
    <n v="-1.2E-2"/>
    <n v="22650"/>
    <n v="44128.7"/>
  </r>
  <r>
    <x v="212"/>
    <x v="213"/>
    <n v="48000"/>
    <n v="-10"/>
    <n v="14768"/>
    <n v="3.2000000000000001E-2"/>
    <n v="2563"/>
    <n v="0.51900000000000002"/>
    <n v="14870"/>
    <n v="46922.6"/>
  </r>
  <r>
    <x v="213"/>
    <x v="214"/>
    <n v="49000"/>
    <s v="-"/>
    <n v="14668.2"/>
    <n v="0.06"/>
    <n v="1429.1"/>
    <n v="-5.2999999999999999E-2"/>
    <n v="20074.5"/>
    <n v="50908.2"/>
  </r>
  <r>
    <x v="214"/>
    <x v="215"/>
    <n v="24500"/>
    <n v="13"/>
    <n v="14527"/>
    <n v="0.14599999999999999"/>
    <n v="3998"/>
    <n v="0.70799999999999996"/>
    <n v="22687"/>
    <n v="78543.199999999997"/>
  </r>
  <r>
    <x v="215"/>
    <x v="216"/>
    <n v="14750"/>
    <n v="-20"/>
    <n v="14514"/>
    <n v="-1.3000000000000001E-2"/>
    <n v="1960"/>
    <n v="4.49"/>
    <n v="21859"/>
    <n v="17727.3"/>
  </r>
  <r>
    <x v="216"/>
    <x v="217"/>
    <n v="57170"/>
    <n v="38"/>
    <n v="14302.4"/>
    <n v="0.18899999999999997"/>
    <n v="1060.8"/>
    <n v="7.9000000000000001E-2"/>
    <n v="15320.1"/>
    <n v="22201.7"/>
  </r>
  <r>
    <x v="217"/>
    <x v="218"/>
    <n v="16475"/>
    <n v="-9"/>
    <n v="14237.2"/>
    <n v="0.01"/>
    <n v="1546.5"/>
    <n v="-0.33100000000000002"/>
    <n v="243036.1"/>
    <n v="13968.6"/>
  </r>
  <r>
    <x v="218"/>
    <x v="219"/>
    <n v="10600"/>
    <n v="12"/>
    <n v="14212"/>
    <n v="0.127"/>
    <n v="1120"/>
    <n v="-1.2E-2"/>
    <n v="36288"/>
    <n v="22854.2"/>
  </r>
  <r>
    <x v="219"/>
    <x v="220"/>
    <n v="14900"/>
    <n v="16"/>
    <n v="14198"/>
    <n v="0.13699999999999998"/>
    <n v="4305"/>
    <n v="-0.13400000000000001"/>
    <n v="159573"/>
    <n v="67538.100000000006"/>
  </r>
  <r>
    <x v="220"/>
    <x v="221"/>
    <n v="29000"/>
    <n v="24"/>
    <n v="14178"/>
    <n v="0.157"/>
    <n v="1115"/>
    <n v="1.881"/>
    <n v="10982"/>
    <n v="3378.5"/>
  </r>
  <r>
    <x v="221"/>
    <x v="222"/>
    <n v="78500"/>
    <n v="-63"/>
    <n v="14155"/>
    <n v="-0.23399999999999999"/>
    <n v="-788"/>
    <s v="-"/>
    <n v="15859"/>
    <n v="433.5"/>
  </r>
  <r>
    <x v="222"/>
    <x v="223"/>
    <n v="11012"/>
    <n v="-6"/>
    <n v="14144"/>
    <n v="3.2000000000000001E-2"/>
    <n v="1609"/>
    <n v="7.7919999999999998"/>
    <n v="78866"/>
    <n v="45294.8"/>
  </r>
  <r>
    <x v="223"/>
    <x v="224"/>
    <n v="27226"/>
    <n v="63"/>
    <n v="14070"/>
    <n v="0.35200000000000004"/>
    <n v="916"/>
    <n v="-0.625"/>
    <n v="17841"/>
    <n v="6961.7"/>
  </r>
  <r>
    <x v="224"/>
    <x v="225"/>
    <n v="17900"/>
    <n v="-9"/>
    <n v="14066"/>
    <n v="2.4E-2"/>
    <n v="636"/>
    <n v="-0.45400000000000001"/>
    <n v="78316"/>
    <n v="14920.6"/>
  </r>
  <r>
    <x v="225"/>
    <x v="226"/>
    <n v="43000"/>
    <n v="-2"/>
    <n v="14014"/>
    <n v="8.1000000000000003E-2"/>
    <n v="642"/>
    <s v="-"/>
    <n v="18693"/>
    <n v="8658.4"/>
  </r>
  <r>
    <x v="226"/>
    <x v="227"/>
    <n v="60767"/>
    <s v="-"/>
    <n v="13982.4"/>
    <n v="9.6999999999999989E-2"/>
    <n v="605.20000000000005"/>
    <n v="-0.50600000000000001"/>
    <n v="19408"/>
    <n v="20610.3"/>
  </r>
  <r>
    <x v="227"/>
    <x v="228"/>
    <n v="35000"/>
    <n v="-21"/>
    <n v="13972"/>
    <n v="-1.6E-2"/>
    <n v="1222"/>
    <n v="2.98"/>
    <n v="14264"/>
    <n v="11846.7"/>
  </r>
  <r>
    <x v="228"/>
    <x v="229"/>
    <n v="51500"/>
    <n v="-3"/>
    <n v="13729"/>
    <n v="6.6000000000000003E-2"/>
    <n v="2413"/>
    <n v="-0.14000000000000001"/>
    <n v="22547"/>
    <n v="47247.199999999997"/>
  </r>
  <r>
    <x v="229"/>
    <x v="230"/>
    <n v="46000"/>
    <n v="27"/>
    <n v="13683"/>
    <n v="0.157"/>
    <n v="1108"/>
    <n v="-0.113"/>
    <n v="12567"/>
    <n v="59790.5"/>
  </r>
  <r>
    <x v="230"/>
    <x v="231"/>
    <n v="16000"/>
    <n v="-29"/>
    <n v="13621.3"/>
    <n v="-5.4000000000000006E-2"/>
    <n v="1575.1"/>
    <n v="-0.249"/>
    <n v="30587"/>
    <n v="14827.5"/>
  </r>
  <r>
    <x v="231"/>
    <x v="232"/>
    <n v="36000"/>
    <n v="7"/>
    <n v="13601"/>
    <n v="9.3000000000000013E-2"/>
    <n v="3553"/>
    <n v="2.4830000000000001"/>
    <n v="27229"/>
    <n v="73695.7"/>
  </r>
  <r>
    <x v="232"/>
    <x v="233"/>
    <n v="34000"/>
    <n v="-8"/>
    <n v="13547"/>
    <n v="4.8000000000000001E-2"/>
    <n v="1336"/>
    <n v="5.2999999999999999E-2"/>
    <n v="17780"/>
    <n v="19722.599999999999"/>
  </r>
  <r>
    <x v="233"/>
    <x v="234"/>
    <n v="7800"/>
    <n v="10"/>
    <n v="13452.9"/>
    <n v="9.6000000000000002E-2"/>
    <n v="4430.7"/>
    <n v="0.745"/>
    <n v="25288.9"/>
    <n v="46498"/>
  </r>
  <r>
    <x v="234"/>
    <x v="235"/>
    <n v="14000"/>
    <n v="26"/>
    <n v="13403"/>
    <n v="0.15"/>
    <n v="227"/>
    <n v="4.5999999999999999E-2"/>
    <n v="15938"/>
    <n v="5224.1000000000004"/>
  </r>
  <r>
    <x v="235"/>
    <x v="236"/>
    <n v="4700"/>
    <n v="20"/>
    <n v="13382"/>
    <n v="0.124"/>
    <n v="615"/>
    <s v="-"/>
    <n v="40376"/>
    <n v="22828.2"/>
  </r>
  <r>
    <x v="236"/>
    <x v="237"/>
    <n v="16100"/>
    <n v="-5"/>
    <n v="13366"/>
    <n v="6.2E-2"/>
    <n v="2447"/>
    <n v="-0.184"/>
    <n v="77914"/>
    <n v="61281.9"/>
  </r>
  <r>
    <x v="237"/>
    <x v="238"/>
    <n v="57000"/>
    <n v="4"/>
    <n v="13325.8"/>
    <n v="7.5999999999999998E-2"/>
    <n v="1620.8"/>
    <n v="-6.5000000000000002E-2"/>
    <n v="37088.699999999997"/>
    <n v="69587.5"/>
  </r>
  <r>
    <x v="238"/>
    <x v="239"/>
    <n v="35000"/>
    <n v="45"/>
    <n v="13282"/>
    <n v="0.26700000000000002"/>
    <n v="1110"/>
    <n v="7.7069999999999999"/>
    <n v="30737"/>
    <n v="122103.3"/>
  </r>
  <r>
    <x v="239"/>
    <x v="240"/>
    <n v="57200"/>
    <n v="-10"/>
    <n v="13236.9"/>
    <n v="4.8000000000000001E-2"/>
    <n v="643.9"/>
    <n v="-0.34499999999999997"/>
    <n v="8090.2"/>
    <n v="7589.9"/>
  </r>
  <r>
    <x v="240"/>
    <x v="241"/>
    <n v="22600"/>
    <n v="-4"/>
    <n v="13202"/>
    <n v="5.9000000000000004E-2"/>
    <n v="535.9"/>
    <n v="0.31900000000000001"/>
    <n v="8500.5"/>
    <n v="9100.9"/>
  </r>
  <r>
    <x v="241"/>
    <x v="242"/>
    <n v="37000"/>
    <n v="-47"/>
    <n v="13033.1"/>
    <n v="-0.11599999999999999"/>
    <n v="-6917.9"/>
    <n v="-3.5169999999999999"/>
    <n v="17716.400000000001"/>
    <n v="6490.1"/>
  </r>
  <r>
    <x v="242"/>
    <x v="243"/>
    <n v="9556"/>
    <n v="-5"/>
    <n v="13014.9"/>
    <n v="4.4999999999999998E-2"/>
    <n v="464.9"/>
    <n v="2.1000000000000001E-2"/>
    <n v="74053"/>
    <s v="-"/>
  </r>
  <r>
    <x v="243"/>
    <x v="244"/>
    <n v="26383"/>
    <s v="-"/>
    <n v="13007.3"/>
    <n v="0.02"/>
    <n v="127.3"/>
    <n v="1.53"/>
    <n v="3239.3"/>
    <n v="3776.6"/>
  </r>
  <r>
    <x v="244"/>
    <x v="245"/>
    <n v="35852"/>
    <n v="4"/>
    <n v="12996"/>
    <n v="6.9000000000000006E-2"/>
    <n v="3237"/>
    <n v="0.35199999999999998"/>
    <n v="225697"/>
    <n v="35541"/>
  </r>
  <r>
    <x v="245"/>
    <x v="246"/>
    <n v="40142"/>
    <n v="12"/>
    <n v="12973"/>
    <n v="0.10199999999999999"/>
    <n v="2599"/>
    <n v="0.19400000000000001"/>
    <n v="244626"/>
    <n v="24919.599999999999"/>
  </r>
  <r>
    <x v="246"/>
    <x v="247"/>
    <n v="10880"/>
    <n v="-27"/>
    <n v="12943"/>
    <n v="-2.4E-2"/>
    <n v="1719"/>
    <n v="-8.3000000000000004E-2"/>
    <n v="23783"/>
    <n v="11530.7"/>
  </r>
  <r>
    <x v="247"/>
    <x v="248"/>
    <n v="14062"/>
    <n v="3"/>
    <n v="12924"/>
    <n v="7.0000000000000007E-2"/>
    <n v="2098"/>
    <n v="0.41799999999999998"/>
    <n v="137216"/>
    <n v="17345.099999999999"/>
  </r>
  <r>
    <x v="248"/>
    <x v="249"/>
    <n v="8087"/>
    <n v="-3"/>
    <n v="12903.9"/>
    <n v="5.5999999999999994E-2"/>
    <n v="45.5"/>
    <n v="0.35799999999999998"/>
    <n v="1666.1"/>
    <n v="1703.2"/>
  </r>
  <r>
    <x v="249"/>
    <x v="250"/>
    <n v="2767"/>
    <n v="-17"/>
    <n v="12875.7"/>
    <n v="2.8999999999999998E-2"/>
    <n v="715.8"/>
    <n v="-0.60699999999999998"/>
    <n v="64535.199999999997"/>
    <n v="8922"/>
  </r>
  <r>
    <x v="250"/>
    <x v="251"/>
    <n v="69000"/>
    <n v="-10"/>
    <n v="12862.3"/>
    <n v="3.7000000000000005E-2"/>
    <n v="658.6"/>
    <n v="7.0999999999999994E-2"/>
    <n v="10311.299999999999"/>
    <n v="34382.1"/>
  </r>
  <r>
    <x v="251"/>
    <x v="252"/>
    <n v="16600"/>
    <n v="10"/>
    <n v="12848"/>
    <n v="0.113"/>
    <n v="2742"/>
    <n v="0.30599999999999999"/>
    <n v="109553"/>
    <n v="23215.1"/>
  </r>
  <r>
    <x v="252"/>
    <x v="253"/>
    <n v="2500"/>
    <n v="77"/>
    <n v="12672.6"/>
    <n v="0.42100000000000004"/>
    <n v="103.9"/>
    <n v="0.76900000000000002"/>
    <n v="2424.3000000000002"/>
    <n v="668.4"/>
  </r>
  <r>
    <x v="253"/>
    <x v="254"/>
    <n v="12574"/>
    <n v="-11"/>
    <n v="12657"/>
    <n v="2.7000000000000003E-2"/>
    <n v="-423"/>
    <n v="-1.7490000000000001"/>
    <n v="56715"/>
    <n v="20174.2"/>
  </r>
  <r>
    <x v="254"/>
    <x v="255"/>
    <n v="2684"/>
    <n v="-7"/>
    <n v="12593.2"/>
    <n v="3.4000000000000002E-2"/>
    <n v="1151.7"/>
    <n v="1.97"/>
    <n v="18231.7"/>
    <n v="28746.9"/>
  </r>
  <r>
    <x v="255"/>
    <x v="256"/>
    <n v="6800"/>
    <n v="22"/>
    <n v="12524"/>
    <n v="0.154"/>
    <n v="213.6"/>
    <n v="-0.129"/>
    <n v="2360.8000000000002"/>
    <n v="2755.6"/>
  </r>
  <r>
    <x v="256"/>
    <x v="257"/>
    <n v="65000"/>
    <n v="-10"/>
    <n v="12349.3"/>
    <n v="1.1000000000000001E-2"/>
    <n v="424.9"/>
    <n v="-0.38"/>
    <n v="7040.8"/>
    <n v="2335.6999999999998"/>
  </r>
  <r>
    <x v="257"/>
    <x v="258"/>
    <n v="15307"/>
    <n v="-4"/>
    <n v="12337"/>
    <n v="2.5000000000000001E-2"/>
    <n v="1382"/>
    <n v="-9.4E-2"/>
    <n v="53920"/>
    <n v="27230.6"/>
  </r>
  <r>
    <x v="258"/>
    <x v="259"/>
    <n v="22475"/>
    <n v="5"/>
    <n v="12250"/>
    <n v="7.400000000000001E-2"/>
    <n v="3309"/>
    <n v="-0.39500000000000002"/>
    <n v="36729"/>
    <n v="60805.2"/>
  </r>
  <r>
    <x v="259"/>
    <x v="260"/>
    <n v="95000"/>
    <n v="-26"/>
    <n v="12019"/>
    <n v="-3.9E-2"/>
    <n v="-255"/>
    <s v="-"/>
    <n v="7721"/>
    <n v="471.4"/>
  </r>
  <r>
    <x v="260"/>
    <x v="261"/>
    <n v="51000"/>
    <n v="38"/>
    <n v="11876.7"/>
    <n v="0.20600000000000002"/>
    <n v="480.1"/>
    <n v="-0.1"/>
    <n v="11393.4"/>
    <n v="8926.4"/>
  </r>
  <r>
    <x v="261"/>
    <x v="262"/>
    <n v="12494"/>
    <n v="-44"/>
    <n v="11864"/>
    <n v="-0.129"/>
    <n v="1348"/>
    <s v="-"/>
    <n v="40063"/>
    <n v="22059.599999999999"/>
  </r>
  <r>
    <x v="262"/>
    <x v="263"/>
    <n v="8200"/>
    <n v="48"/>
    <n v="11821.8"/>
    <n v="0.23899999999999999"/>
    <n v="1258.4000000000001"/>
    <n v="0.54800000000000004"/>
    <n v="7703.6"/>
    <n v="7862.8"/>
  </r>
  <r>
    <x v="263"/>
    <x v="264"/>
    <n v="13643"/>
    <n v="29"/>
    <n v="11821.4"/>
    <n v="0.17199999999999999"/>
    <n v="265.7"/>
    <n v="8.4000000000000005E-2"/>
    <n v="5384"/>
    <n v="2147"/>
  </r>
  <r>
    <x v="264"/>
    <x v="265"/>
    <n v="74500"/>
    <n v="14"/>
    <n v="11763.1"/>
    <n v="9.1999999999999998E-2"/>
    <n v="466.8"/>
    <n v="-0.76200000000000001"/>
    <n v="30210.7"/>
    <n v="13777.3"/>
  </r>
  <r>
    <x v="265"/>
    <x v="266"/>
    <n v="81000"/>
    <n v="53"/>
    <n v="11763"/>
    <n v="0.26800000000000002"/>
    <n v="55"/>
    <n v="-0.73399999999999999"/>
    <n v="13232"/>
    <n v="1793.2"/>
  </r>
  <r>
    <x v="266"/>
    <x v="267"/>
    <n v="13277"/>
    <n v="38"/>
    <n v="11716"/>
    <n v="0.20600000000000002"/>
    <n v="4141"/>
    <n v="0.35899999999999999"/>
    <n v="13292"/>
    <n v="108813.4"/>
  </r>
  <r>
    <x v="267"/>
    <x v="268"/>
    <n v="16823"/>
    <n v="2"/>
    <n v="11687"/>
    <n v="4.2999999999999997E-2"/>
    <n v="1049"/>
    <n v="3.0979999999999999"/>
    <n v="60638"/>
    <n v="34508.6"/>
  </r>
  <r>
    <x v="268"/>
    <x v="269"/>
    <n v="12740"/>
    <n v="-17"/>
    <n v="11650.4"/>
    <n v="-3.5000000000000003E-2"/>
    <n v="-70.5"/>
    <s v="-"/>
    <n v="17016.3"/>
    <s v="-"/>
  </r>
  <r>
    <x v="269"/>
    <x v="270"/>
    <n v="17500"/>
    <n v="6"/>
    <n v="11635"/>
    <n v="5.9000000000000004E-2"/>
    <n v="454"/>
    <n v="0.214"/>
    <n v="16554"/>
    <n v="19335"/>
  </r>
  <r>
    <x v="270"/>
    <x v="271"/>
    <n v="14570"/>
    <n v="1"/>
    <n v="11601.4"/>
    <n v="4.2999999999999997E-2"/>
    <n v="157.80000000000001"/>
    <n v="-0.26100000000000001"/>
    <n v="5001.1000000000004"/>
    <n v="1186.5999999999999"/>
  </r>
  <r>
    <x v="271"/>
    <x v="272"/>
    <n v="9600"/>
    <n v="-6"/>
    <n v="11598.5"/>
    <n v="2.7999999999999997E-2"/>
    <n v="523.4"/>
    <n v="-0.47399999999999998"/>
    <n v="61875.6"/>
    <n v="7260.8"/>
  </r>
  <r>
    <x v="272"/>
    <x v="273"/>
    <n v="11068"/>
    <n v="-8"/>
    <n v="11537"/>
    <n v="1.2E-2"/>
    <n v="1261"/>
    <n v="9.8000000000000004E-2"/>
    <n v="45987"/>
    <n v="28903.8"/>
  </r>
  <r>
    <x v="273"/>
    <x v="274"/>
    <n v="15600"/>
    <n v="30"/>
    <n v="11534.5"/>
    <n v="0.187"/>
    <n v="633.70000000000005"/>
    <n v="3.3000000000000002E-2"/>
    <n v="8044.9"/>
    <n v="6054.5"/>
  </r>
  <r>
    <x v="274"/>
    <x v="275"/>
    <n v="10000"/>
    <n v="6"/>
    <n v="11527"/>
    <n v="8.8000000000000009E-2"/>
    <n v="337"/>
    <n v="-0.47"/>
    <n v="7953"/>
    <n v="5251.9"/>
  </r>
  <r>
    <x v="275"/>
    <x v="276"/>
    <n v="26662"/>
    <n v="7"/>
    <n v="11458"/>
    <n v="8.5999999999999993E-2"/>
    <n v="2666"/>
    <n v="-0.50700000000000001"/>
    <n v="36239"/>
    <n v="49860.3"/>
  </r>
  <r>
    <x v="276"/>
    <x v="277"/>
    <n v="61000"/>
    <n v="8"/>
    <n v="11333.4"/>
    <n v="8.5000000000000006E-2"/>
    <n v="883.7"/>
    <n v="-0.30299999999999999"/>
    <n v="16185.3"/>
    <n v="15095.8"/>
  </r>
  <r>
    <x v="277"/>
    <x v="278"/>
    <n v="51500"/>
    <n v="14"/>
    <n v="11290"/>
    <n v="0.11599999999999999"/>
    <n v="1066"/>
    <s v="-"/>
    <n v="27505"/>
    <n v="25990.7"/>
  </r>
  <r>
    <x v="278"/>
    <x v="279"/>
    <n v="24500"/>
    <n v="15"/>
    <n v="11223"/>
    <n v="0.11599999999999999"/>
    <n v="406"/>
    <n v="7.3999999999999996E-2"/>
    <n v="18033"/>
    <n v="17515.599999999999"/>
  </r>
  <r>
    <x v="279"/>
    <x v="280"/>
    <n v="72450"/>
    <n v="-3"/>
    <n v="11221.1"/>
    <n v="3.1E-2"/>
    <n v="1337.5"/>
    <n v="4.3999999999999997E-2"/>
    <n v="9347"/>
    <n v="25487.9"/>
  </r>
  <r>
    <x v="280"/>
    <x v="281"/>
    <n v="23850"/>
    <n v="5"/>
    <n v="11221"/>
    <n v="7.5999999999999998E-2"/>
    <n v="782"/>
    <n v="0.33500000000000002"/>
    <n v="5873"/>
    <n v="16732.7"/>
  </r>
  <r>
    <x v="281"/>
    <x v="282"/>
    <n v="39200"/>
    <n v="33"/>
    <n v="11171.4"/>
    <n v="0.18"/>
    <n v="293.3"/>
    <n v="-6.9000000000000006E-2"/>
    <n v="7075.8"/>
    <n v="5336.2"/>
  </r>
  <r>
    <x v="282"/>
    <x v="283"/>
    <n v="33429"/>
    <n v="54"/>
    <n v="11151"/>
    <n v="0.28199999999999997"/>
    <n v="439"/>
    <n v="0.35899999999999999"/>
    <n v="15262"/>
    <n v="7384.9"/>
  </r>
  <r>
    <x v="283"/>
    <x v="284"/>
    <n v="44000"/>
    <n v="-4"/>
    <n v="11130"/>
    <n v="3.5000000000000003E-2"/>
    <n v="104"/>
    <n v="-0.42499999999999999"/>
    <n v="6166"/>
    <n v="1971.9"/>
  </r>
  <r>
    <x v="284"/>
    <x v="285"/>
    <n v="50000"/>
    <n v="-3"/>
    <n v="11127"/>
    <n v="5.4000000000000006E-2"/>
    <n v="1624"/>
    <n v="1.2649999999999999"/>
    <n v="15641"/>
    <n v="41558.9"/>
  </r>
  <r>
    <x v="285"/>
    <x v="286"/>
    <n v="10900"/>
    <n v="67"/>
    <n v="11077"/>
    <n v="0.38200000000000001"/>
    <n v="2380.6999999999998"/>
    <n v="0.40200000000000002"/>
    <n v="12479.5"/>
    <n v="27315.8"/>
  </r>
  <r>
    <x v="286"/>
    <x v="287"/>
    <n v="13688"/>
    <n v="-14"/>
    <n v="11009.5"/>
    <n v="-6.0000000000000001E-3"/>
    <n v="848.7"/>
    <n v="1.0620000000000001"/>
    <n v="48275.1"/>
    <n v="18214.599999999999"/>
  </r>
  <r>
    <x v="287"/>
    <x v="288"/>
    <n v="19500"/>
    <n v="41"/>
    <n v="10989"/>
    <n v="0.22600000000000001"/>
    <n v="3507"/>
    <n v="0.49"/>
    <n v="296482"/>
    <n v="57051.3"/>
  </r>
  <r>
    <x v="288"/>
    <x v="289"/>
    <n v="31000"/>
    <n v="-14"/>
    <n v="10841"/>
    <n v="-1.4999999999999999E-2"/>
    <n v="1005"/>
    <n v="0.48399999999999999"/>
    <n v="13518"/>
    <n v="16368.2"/>
  </r>
  <r>
    <x v="289"/>
    <x v="290"/>
    <n v="4862"/>
    <n v="-22"/>
    <n v="10797"/>
    <n v="-4.2000000000000003E-2"/>
    <n v="268"/>
    <s v="-"/>
    <n v="10628"/>
    <n v="11850.9"/>
  </r>
  <r>
    <x v="290"/>
    <x v="291"/>
    <n v="16000"/>
    <n v="-2"/>
    <n v="10787.8"/>
    <n v="4.4000000000000004E-2"/>
    <n v="60.2"/>
    <s v="-"/>
    <n v="8496.9"/>
    <n v="13400.5"/>
  </r>
  <r>
    <x v="291"/>
    <x v="292"/>
    <n v="75650"/>
    <n v="-25"/>
    <n v="10772.3"/>
    <n v="-4.4999999999999998E-2"/>
    <n v="779.7"/>
    <n v="3.5999999999999997E-2"/>
    <n v="11265.5"/>
    <n v="12144.3"/>
  </r>
  <r>
    <x v="292"/>
    <x v="293"/>
    <n v="17750"/>
    <n v="-19"/>
    <n v="10769.6"/>
    <n v="-2.1000000000000001E-2"/>
    <n v="1116.5"/>
    <n v="-0.28699999999999998"/>
    <n v="30109.8"/>
    <n v="12958"/>
  </r>
  <r>
    <x v="293"/>
    <x v="294"/>
    <n v="14000"/>
    <n v="14"/>
    <n v="10746"/>
    <n v="0.12300000000000001"/>
    <n v="2530"/>
    <s v="-"/>
    <n v="22819"/>
    <n v="33978.699999999997"/>
  </r>
  <r>
    <x v="294"/>
    <x v="295"/>
    <n v="9000"/>
    <n v="-82"/>
    <n v="10736"/>
    <n v="-0.22500000000000001"/>
    <n v="1203"/>
    <s v="-"/>
    <n v="32521"/>
    <n v="11975.4"/>
  </r>
  <r>
    <x v="295"/>
    <x v="296"/>
    <n v="2880"/>
    <n v="-84"/>
    <n v="10734"/>
    <n v="-0.23"/>
    <n v="3064"/>
    <n v="2.4119999999999999"/>
    <n v="19566"/>
    <n v="13832.7"/>
  </r>
  <r>
    <x v="296"/>
    <x v="297"/>
    <n v="3776"/>
    <n v="15"/>
    <n v="10699"/>
    <n v="0.125"/>
    <n v="913"/>
    <n v="-0.33100000000000002"/>
    <n v="157699"/>
    <s v="-"/>
  </r>
  <r>
    <x v="297"/>
    <x v="298"/>
    <n v="7977"/>
    <n v="9"/>
    <n v="10589"/>
    <n v="0.10099999999999999"/>
    <n v="368"/>
    <n v="-0.79500000000000004"/>
    <n v="27009"/>
    <n v="15394.2"/>
  </r>
  <r>
    <x v="298"/>
    <x v="299"/>
    <n v="9000"/>
    <n v="109"/>
    <n v="10553"/>
    <n v="0.53500000000000003"/>
    <n v="594"/>
    <s v="-"/>
    <n v="32550"/>
    <n v="13632.8"/>
  </r>
  <r>
    <x v="299"/>
    <x v="300"/>
    <n v="30000"/>
    <s v="-"/>
    <n v="10529.6"/>
    <n v="7.4999999999999997E-2"/>
    <n v="930.7"/>
    <n v="1.1160000000000001"/>
    <n v="10095.299999999999"/>
    <n v="7974.3"/>
  </r>
  <r>
    <x v="300"/>
    <x v="301"/>
    <n v="2460"/>
    <n v="32"/>
    <n v="10484"/>
    <n v="0.18899999999999997"/>
    <n v="1.6"/>
    <n v="-0.97"/>
    <n v="16938.2"/>
    <n v="9645.6"/>
  </r>
  <r>
    <x v="301"/>
    <x v="302"/>
    <n v="8200"/>
    <n v="-4"/>
    <n v="10466"/>
    <n v="6.0999999999999999E-2"/>
    <n v="1263"/>
    <n v="0.36"/>
    <n v="178869"/>
    <n v="11025.3"/>
  </r>
  <r>
    <x v="302"/>
    <x v="303"/>
    <n v="22899"/>
    <n v="-1"/>
    <n v="10431"/>
    <n v="7.0999999999999994E-2"/>
    <n v="2775"/>
    <n v="0.221"/>
    <n v="215543"/>
    <n v="26262.9"/>
  </r>
  <r>
    <x v="303"/>
    <x v="304"/>
    <n v="58000"/>
    <n v="-1"/>
    <n v="10412"/>
    <n v="6.9000000000000006E-2"/>
    <n v="259"/>
    <n v="-0.80200000000000005"/>
    <n v="22549"/>
    <n v="28280.9"/>
  </r>
  <r>
    <x v="304"/>
    <x v="305"/>
    <n v="11975"/>
    <n v="5"/>
    <n v="10336.200000000001"/>
    <n v="8.3000000000000004E-2"/>
    <n v="295.3"/>
    <n v="0.89700000000000002"/>
    <n v="27502.5"/>
    <s v="-"/>
  </r>
  <r>
    <x v="305"/>
    <x v="306"/>
    <n v="3717"/>
    <n v="77"/>
    <n v="10265.6"/>
    <n v="0.39700000000000002"/>
    <n v="340.1"/>
    <n v="0.17799999999999999"/>
    <n v="5760.6"/>
    <n v="2821.7"/>
  </r>
  <r>
    <x v="306"/>
    <x v="307"/>
    <n v="13100"/>
    <n v="34"/>
    <n v="10250"/>
    <n v="0.19600000000000001"/>
    <n v="340"/>
    <n v="10.333"/>
    <n v="7230"/>
    <n v="3199.8"/>
  </r>
  <r>
    <x v="307"/>
    <x v="308"/>
    <n v="2350"/>
    <n v="5"/>
    <n v="10231"/>
    <n v="7.6999999999999999E-2"/>
    <n v="873"/>
    <n v="-0.08"/>
    <n v="10947"/>
    <n v="5058.3"/>
  </r>
  <r>
    <x v="308"/>
    <x v="309"/>
    <n v="10000"/>
    <n v="9"/>
    <n v="10226.700000000001"/>
    <n v="0.10300000000000001"/>
    <n v="165.7"/>
    <n v="0.27300000000000002"/>
    <n v="2964.5"/>
    <n v="671.8"/>
  </r>
  <r>
    <x v="309"/>
    <x v="310"/>
    <n v="32000"/>
    <n v="-19"/>
    <n v="10194"/>
    <n v="2E-3"/>
    <n v="581"/>
    <n v="0.58699999999999997"/>
    <n v="8770"/>
    <n v="9205.1"/>
  </r>
  <r>
    <x v="310"/>
    <x v="311"/>
    <n v="5086"/>
    <n v="29"/>
    <n v="10188.299999999999"/>
    <n v="0.188"/>
    <n v="1022"/>
    <n v="1.2849999999999999"/>
    <n v="10173"/>
    <n v="7758.4"/>
  </r>
  <r>
    <x v="311"/>
    <x v="312"/>
    <n v="14595"/>
    <n v="-3"/>
    <n v="10151"/>
    <n v="6.3E-2"/>
    <n v="1080"/>
    <n v="-0.22"/>
    <n v="15995"/>
    <n v="10531.1"/>
  </r>
  <r>
    <x v="312"/>
    <x v="313"/>
    <n v="36000"/>
    <n v="-18"/>
    <n v="10040.9"/>
    <n v="0"/>
    <n v="1036.9000000000001"/>
    <n v="-0.189"/>
    <n v="21617"/>
    <n v="25851.5"/>
  </r>
  <r>
    <x v="313"/>
    <x v="314"/>
    <n v="42100"/>
    <s v="-"/>
    <n v="9983.6"/>
    <n v="5.2000000000000005E-2"/>
    <n v="861.7"/>
    <n v="-0.113"/>
    <n v="13099.1"/>
    <n v="9121.9"/>
  </r>
  <r>
    <x v="314"/>
    <x v="315"/>
    <n v="9700"/>
    <n v="-18"/>
    <n v="9951.6"/>
    <n v="9.0000000000000011E-3"/>
    <n v="51.7"/>
    <n v="-0.44500000000000001"/>
    <n v="3796.8"/>
    <n v="636.70000000000005"/>
  </r>
  <r>
    <x v="315"/>
    <x v="316"/>
    <n v="17900"/>
    <n v="1"/>
    <n v="9838.7000000000007"/>
    <n v="5.5999999999999994E-2"/>
    <n v="-437"/>
    <n v="-7.0030000000000001"/>
    <n v="3773.8"/>
    <n v="258.39999999999998"/>
  </r>
  <r>
    <x v="316"/>
    <x v="317"/>
    <n v="32400"/>
    <n v="-27"/>
    <n v="9830"/>
    <n v="-4.2000000000000003E-2"/>
    <n v="361"/>
    <n v="0.85099999999999998"/>
    <n v="14874"/>
    <n v="7307.6"/>
  </r>
  <r>
    <x v="317"/>
    <x v="318"/>
    <n v="32000"/>
    <n v="9"/>
    <n v="9823"/>
    <n v="8.5999999999999993E-2"/>
    <n v="1671"/>
    <n v="15.067"/>
    <n v="20999"/>
    <n v="53367.4"/>
  </r>
  <r>
    <x v="318"/>
    <x v="319"/>
    <n v="2650"/>
    <n v="24"/>
    <n v="9822"/>
    <n v="0.161"/>
    <n v="298"/>
    <n v="0.30099999999999999"/>
    <n v="14266"/>
    <n v="4736.6000000000004"/>
  </r>
  <r>
    <x v="319"/>
    <x v="320"/>
    <n v="62091"/>
    <n v="-32"/>
    <n v="9801.1"/>
    <n v="-5.5999999999999994E-2"/>
    <n v="190.4"/>
    <n v="-0.55400000000000005"/>
    <n v="6721.6"/>
    <n v="6413.4"/>
  </r>
  <r>
    <x v="320"/>
    <x v="321"/>
    <n v="54000"/>
    <n v="37"/>
    <n v="9714.4"/>
    <n v="0.23199999999999998"/>
    <n v="618.9"/>
    <n v="6.9000000000000006E-2"/>
    <n v="15620.3"/>
    <n v="8087"/>
  </r>
  <r>
    <x v="321"/>
    <x v="322"/>
    <n v="13145"/>
    <n v="4"/>
    <n v="9696"/>
    <n v="6.7000000000000004E-2"/>
    <n v="1438"/>
    <n v="-8.5999999999999993E-2"/>
    <n v="45326"/>
    <n v="30002"/>
  </r>
  <r>
    <x v="322"/>
    <x v="323"/>
    <n v="29350"/>
    <n v="8"/>
    <n v="9656.7999999999993"/>
    <n v="8.3000000000000004E-2"/>
    <n v="746.4"/>
    <n v="0.38800000000000001"/>
    <n v="11863.7"/>
    <n v="9164.1"/>
  </r>
  <r>
    <x v="323"/>
    <x v="324"/>
    <n v="13600"/>
    <n v="57"/>
    <n v="9587.2999999999993"/>
    <n v="0.29399999999999998"/>
    <n v="470"/>
    <s v="-"/>
    <n v="20119.2"/>
    <n v="10527.2"/>
  </r>
  <r>
    <x v="324"/>
    <x v="325"/>
    <n v="55500"/>
    <n v="-9"/>
    <n v="9580.6"/>
    <n v="2.2000000000000002E-2"/>
    <n v="423.8"/>
    <n v="-0.109"/>
    <n v="9040.6"/>
    <n v="12221.9"/>
  </r>
  <r>
    <x v="325"/>
    <x v="326"/>
    <n v="11993"/>
    <s v="-"/>
    <n v="9566.6"/>
    <n v="2.6000000000000002E-2"/>
    <n v="18.8"/>
    <n v="-0.98799999999999999"/>
    <n v="33613.800000000003"/>
    <n v="14708"/>
  </r>
  <r>
    <x v="326"/>
    <x v="327"/>
    <n v="20100"/>
    <n v="-5"/>
    <n v="9545.7000000000007"/>
    <n v="4.0999999999999995E-2"/>
    <n v="1012.1"/>
    <n v="0.19500000000000001"/>
    <n v="8142.3"/>
    <n v="23976.799999999999"/>
  </r>
  <r>
    <x v="327"/>
    <x v="328"/>
    <n v="64325"/>
    <s v="-"/>
    <n v="9536.4"/>
    <n v="6.2E-2"/>
    <n v="1324.5"/>
    <n v="0.16800000000000001"/>
    <n v="7980.8"/>
    <n v="30438.400000000001"/>
  </r>
  <r>
    <x v="328"/>
    <x v="329"/>
    <n v="2282"/>
    <n v="6"/>
    <n v="9512"/>
    <n v="8.6999999999999994E-2"/>
    <n v="10"/>
    <s v="-"/>
    <n v="16062"/>
    <s v="-"/>
  </r>
  <r>
    <x v="329"/>
    <x v="330"/>
    <n v="38000"/>
    <n v="4"/>
    <n v="9504"/>
    <n v="0.08"/>
    <n v="-225"/>
    <n v="-1.6879999999999999"/>
    <n v="21382"/>
    <n v="1457.8"/>
  </r>
  <r>
    <x v="330"/>
    <x v="331"/>
    <n v="19000"/>
    <n v="-78"/>
    <n v="9498"/>
    <n v="-0.21199999999999999"/>
    <n v="1005"/>
    <n v="-0.314"/>
    <n v="38327"/>
    <n v="24767.200000000001"/>
  </r>
  <r>
    <x v="331"/>
    <x v="332"/>
    <n v="3177"/>
    <n v="164"/>
    <n v="9415"/>
    <n v="0.72599999999999998"/>
    <n v="978"/>
    <n v="0.17399999999999999"/>
    <n v="17903"/>
    <n v="25639.3"/>
  </r>
  <r>
    <x v="332"/>
    <x v="333"/>
    <n v="20000"/>
    <n v="37"/>
    <n v="9398"/>
    <n v="0.22800000000000001"/>
    <n v="-168.8"/>
    <s v="-"/>
    <n v="22630.2"/>
    <n v="8639.5"/>
  </r>
  <r>
    <x v="333"/>
    <x v="334"/>
    <n v="21200"/>
    <n v="12"/>
    <n v="9352"/>
    <n v="0.126"/>
    <n v="285.5"/>
    <n v="0.53200000000000003"/>
    <n v="7626.4"/>
    <n v="5335.4"/>
  </r>
  <r>
    <x v="334"/>
    <x v="335"/>
    <n v="6314"/>
    <n v="1"/>
    <n v="9347.2000000000007"/>
    <n v="7.0000000000000007E-2"/>
    <n v="277.3"/>
    <n v="-0.67900000000000005"/>
    <n v="43913.4"/>
    <s v="-"/>
  </r>
  <r>
    <x v="335"/>
    <x v="336"/>
    <n v="5275"/>
    <n v="162"/>
    <n v="9144"/>
    <n v="0.68400000000000005"/>
    <n v="-54"/>
    <s v="-"/>
    <n v="26024"/>
    <n v="12647.8"/>
  </r>
  <r>
    <x v="336"/>
    <x v="337"/>
    <n v="25600"/>
    <n v="-5"/>
    <n v="9124"/>
    <n v="3.1E-2"/>
    <n v="165"/>
    <n v="-0.54300000000000004"/>
    <n v="19149"/>
    <n v="2646.2"/>
  </r>
  <r>
    <x v="337"/>
    <x v="338"/>
    <n v="21357"/>
    <n v="50"/>
    <n v="9030"/>
    <n v="0.23699999999999999"/>
    <n v="2590.8000000000002"/>
    <n v="0.52900000000000003"/>
    <n v="18768.7"/>
    <n v="130034"/>
  </r>
  <r>
    <x v="338"/>
    <x v="339"/>
    <n v="20000"/>
    <n v="-1"/>
    <n v="9025"/>
    <n v="0.04"/>
    <n v="468"/>
    <n v="0.26100000000000001"/>
    <n v="4760"/>
    <s v="-"/>
  </r>
  <r>
    <x v="339"/>
    <x v="340"/>
    <n v="28000"/>
    <n v="9"/>
    <n v="9024"/>
    <n v="0.109"/>
    <n v="-1514"/>
    <s v="-"/>
    <n v="16346"/>
    <n v="7286.8"/>
  </r>
  <r>
    <x v="340"/>
    <x v="341"/>
    <n v="1260"/>
    <s v="-"/>
    <n v="8965"/>
    <s v="-"/>
    <n v="865"/>
    <s v="-"/>
    <n v="206294"/>
    <n v="4230.2"/>
  </r>
  <r>
    <x v="341"/>
    <x v="342"/>
    <n v="6000"/>
    <n v="-36"/>
    <n v="8934"/>
    <n v="-7.4999999999999997E-2"/>
    <n v="875"/>
    <s v="-"/>
    <n v="154682"/>
    <n v="7291"/>
  </r>
  <r>
    <x v="342"/>
    <x v="343"/>
    <n v="16150"/>
    <n v="1"/>
    <n v="8930.2000000000007"/>
    <n v="5.7999999999999996E-2"/>
    <n v="1497.8"/>
    <n v="-0.501"/>
    <n v="19178.3"/>
    <n v="41940.800000000003"/>
  </r>
  <r>
    <x v="343"/>
    <x v="344"/>
    <n v="169000"/>
    <n v="-21"/>
    <n v="8906"/>
    <n v="-2.6000000000000002E-2"/>
    <n v="764"/>
    <n v="-0.39300000000000002"/>
    <n v="13995"/>
    <n v="24292.799999999999"/>
  </r>
  <r>
    <x v="344"/>
    <x v="345"/>
    <n v="33000"/>
    <n v="-24"/>
    <n v="8850.7000000000007"/>
    <n v="-4.0999999999999995E-2"/>
    <n v="-673"/>
    <n v="-20.395"/>
    <n v="4044.3"/>
    <n v="1036"/>
  </r>
  <r>
    <x v="345"/>
    <x v="346"/>
    <n v="8700"/>
    <n v="-1"/>
    <n v="8696.2000000000007"/>
    <n v="0.04"/>
    <n v="-15.7"/>
    <s v="-"/>
    <n v="2529.6999999999998"/>
    <n v="418.5"/>
  </r>
  <r>
    <x v="346"/>
    <x v="347"/>
    <n v="5322"/>
    <n v="5"/>
    <n v="8686"/>
    <n v="8.199999999999999E-2"/>
    <n v="-155"/>
    <n v="-1.071"/>
    <n v="45302"/>
    <n v="34801.1"/>
  </r>
  <r>
    <x v="347"/>
    <x v="348"/>
    <n v="23000"/>
    <n v="9"/>
    <n v="8685"/>
    <n v="0.10099999999999999"/>
    <n v="261"/>
    <n v="-0.70599999999999996"/>
    <n v="14529"/>
    <n v="11481.6"/>
  </r>
  <r>
    <x v="348"/>
    <x v="349"/>
    <n v="31200"/>
    <n v="65"/>
    <n v="8665"/>
    <n v="0.27"/>
    <n v="1032"/>
    <n v="0.46400000000000002"/>
    <n v="19026"/>
    <s v="-"/>
  </r>
  <r>
    <x v="349"/>
    <x v="350"/>
    <n v="3708"/>
    <n v="-8"/>
    <n v="8635.2000000000007"/>
    <n v="1.3000000000000001E-2"/>
    <n v="1233.9000000000001"/>
    <n v="1.21"/>
    <n v="94482.9"/>
    <s v="-"/>
  </r>
  <r>
    <x v="350"/>
    <x v="351"/>
    <n v="8870"/>
    <s v="-"/>
    <n v="8635"/>
    <n v="7.400000000000001E-2"/>
    <n v="996"/>
    <n v="-0.23599999999999999"/>
    <n v="11602"/>
    <n v="8718.2999999999993"/>
  </r>
  <r>
    <x v="351"/>
    <x v="352"/>
    <n v="8500"/>
    <n v="-4"/>
    <n v="8632.5"/>
    <n v="4.5999999999999999E-2"/>
    <n v="172.3"/>
    <n v="0.438"/>
    <n v="5272.4"/>
    <n v="3760.5"/>
  </r>
  <r>
    <x v="352"/>
    <x v="353"/>
    <n v="27621"/>
    <n v="41"/>
    <n v="8614.9"/>
    <n v="0.19800000000000001"/>
    <n v="489.6"/>
    <n v="-0.28699999999999998"/>
    <n v="5091.6000000000004"/>
    <n v="11014.2"/>
  </r>
  <r>
    <x v="353"/>
    <x v="354"/>
    <n v="21173"/>
    <n v="-30"/>
    <n v="8611"/>
    <n v="-5.7000000000000002E-2"/>
    <n v="-643"/>
    <s v="-"/>
    <n v="23659"/>
    <n v="209.6"/>
  </r>
  <r>
    <x v="354"/>
    <x v="355"/>
    <n v="47000"/>
    <n v="20"/>
    <n v="8594"/>
    <n v="0.13100000000000001"/>
    <n v="990"/>
    <n v="0.13500000000000001"/>
    <n v="15815"/>
    <s v="-"/>
  </r>
  <r>
    <x v="355"/>
    <x v="356"/>
    <n v="34642"/>
    <n v="31"/>
    <n v="8453"/>
    <n v="0.157"/>
    <n v="-31"/>
    <s v="-"/>
    <n v="19796"/>
    <n v="10214.700000000001"/>
  </r>
  <r>
    <x v="356"/>
    <x v="357"/>
    <n v="7998"/>
    <n v="6"/>
    <n v="8448.2000000000007"/>
    <n v="0.09"/>
    <n v="1033"/>
    <n v="4.5999999999999999E-2"/>
    <n v="38241.300000000003"/>
    <n v="22512.6"/>
  </r>
  <r>
    <x v="357"/>
    <x v="358"/>
    <n v="27950"/>
    <n v="-19"/>
    <n v="8436.6"/>
    <n v="-1.8000000000000002E-2"/>
    <n v="319.89999999999998"/>
    <n v="-1.0999999999999999E-2"/>
    <n v="4187.1000000000004"/>
    <n v="3544.9"/>
  </r>
  <r>
    <x v="358"/>
    <x v="359"/>
    <n v="3500"/>
    <n v="-12"/>
    <n v="8430"/>
    <n v="1.6E-2"/>
    <n v="119"/>
    <n v="-0.85399999999999998"/>
    <n v="100923"/>
    <n v="1918.5"/>
  </r>
  <r>
    <x v="359"/>
    <x v="360"/>
    <n v="47000"/>
    <n v="-35"/>
    <n v="8423"/>
    <n v="-7.6999999999999999E-2"/>
    <n v="846"/>
    <n v="-0.35899999999999999"/>
    <n v="23770"/>
    <n v="36546.5"/>
  </r>
  <r>
    <x v="360"/>
    <x v="361"/>
    <n v="450000"/>
    <n v="35"/>
    <n v="8415"/>
    <n v="0.17800000000000002"/>
    <n v="708"/>
    <n v="0.75700000000000001"/>
    <n v="4610"/>
    <n v="17019.2"/>
  </r>
  <r>
    <x v="361"/>
    <x v="362"/>
    <n v="39600"/>
    <n v="24"/>
    <n v="8409.2000000000007"/>
    <n v="0.14699999999999999"/>
    <n v="273.3"/>
    <n v="-0.65400000000000003"/>
    <n v="13051.1"/>
    <n v="3302.5"/>
  </r>
  <r>
    <x v="362"/>
    <x v="363"/>
    <n v="9300"/>
    <n v="-7"/>
    <n v="8400.2000000000007"/>
    <n v="0.06"/>
    <n v="156.30000000000001"/>
    <n v="0.434"/>
    <n v="4653.1000000000004"/>
    <n v="1878.7"/>
  </r>
  <r>
    <x v="363"/>
    <x v="364"/>
    <n v="66000"/>
    <s v="-"/>
    <n v="8391"/>
    <n v="0.72900000000000009"/>
    <n v="303"/>
    <s v="-"/>
    <n v="25775"/>
    <n v="5823.5"/>
  </r>
  <r>
    <x v="364"/>
    <x v="365"/>
    <n v="26000"/>
    <n v="7"/>
    <n v="8359"/>
    <n v="9.4E-2"/>
    <n v="734"/>
    <n v="0.377"/>
    <n v="5393"/>
    <n v="11568.7"/>
  </r>
  <r>
    <x v="365"/>
    <x v="366"/>
    <n v="17500"/>
    <n v="25"/>
    <n v="8328.9"/>
    <n v="0.14899999999999999"/>
    <n v="430.2"/>
    <n v="0.14899999999999999"/>
    <n v="2778.7"/>
    <n v="3434.3"/>
  </r>
  <r>
    <x v="366"/>
    <x v="367"/>
    <n v="23376"/>
    <n v="-13"/>
    <n v="8264"/>
    <n v="4.2000000000000003E-2"/>
    <n v="437"/>
    <n v="-0.57699999999999996"/>
    <n v="10912"/>
    <n v="6937.1"/>
  </r>
  <r>
    <x v="367"/>
    <x v="368"/>
    <n v="73600"/>
    <n v="34"/>
    <n v="8202"/>
    <n v="0.17"/>
    <n v="1205"/>
    <n v="0.85199999999999998"/>
    <n v="10044.9"/>
    <n v="28151.4"/>
  </r>
  <r>
    <x v="368"/>
    <x v="369"/>
    <n v="9100"/>
    <s v="-"/>
    <n v="8176.6"/>
    <n v="6.5000000000000002E-2"/>
    <n v="227.3"/>
    <n v="0.39100000000000001"/>
    <n v="4605"/>
    <n v="2395.8000000000002"/>
  </r>
  <r>
    <x v="369"/>
    <x v="370"/>
    <n v="40000"/>
    <n v="10"/>
    <n v="8176"/>
    <n v="9.9000000000000005E-2"/>
    <n v="836"/>
    <n v="0.745"/>
    <n v="6383"/>
    <n v="8631.2999999999993"/>
  </r>
  <r>
    <x v="370"/>
    <x v="371"/>
    <n v="4700"/>
    <n v="-131"/>
    <n v="8151.8"/>
    <n v="-0.34299999999999997"/>
    <n v="1026.8"/>
    <n v="4.9790000000000001"/>
    <n v="47131.1"/>
    <n v="5686.9"/>
  </r>
  <r>
    <x v="371"/>
    <x v="372"/>
    <n v="30900"/>
    <n v="20"/>
    <n v="8143"/>
    <n v="0.13"/>
    <n v="427"/>
    <n v="2.847"/>
    <n v="5918"/>
    <n v="2545"/>
  </r>
  <r>
    <x v="372"/>
    <x v="373"/>
    <n v="17400"/>
    <n v="34"/>
    <n v="8138.4"/>
    <n v="0.17600000000000002"/>
    <n v="618.20000000000005"/>
    <n v="0.26300000000000001"/>
    <n v="3314.6"/>
    <n v="13043.9"/>
  </r>
  <r>
    <x v="373"/>
    <x v="374"/>
    <n v="33000"/>
    <n v="-7"/>
    <n v="8130.6"/>
    <n v="5.7999999999999996E-2"/>
    <n v="283.5"/>
    <n v="0.248"/>
    <n v="4088.8"/>
    <n v="4092.3"/>
  </r>
  <r>
    <x v="374"/>
    <x v="375"/>
    <n v="180656"/>
    <n v="20"/>
    <n v="8080.1"/>
    <n v="0.127"/>
    <n v="596"/>
    <n v="0.24399999999999999"/>
    <n v="5469.6"/>
    <n v="15002.6"/>
  </r>
  <r>
    <x v="375"/>
    <x v="376"/>
    <n v="11400"/>
    <n v="-26"/>
    <n v="8064.6"/>
    <n v="-8.0000000000000002E-3"/>
    <n v="33.6"/>
    <s v="-"/>
    <n v="1971.9"/>
    <n v="570.6"/>
  </r>
  <r>
    <x v="376"/>
    <x v="377"/>
    <n v="14250"/>
    <n v="62"/>
    <n v="8057.6"/>
    <n v="0.25600000000000001"/>
    <n v="251"/>
    <n v="-0.51700000000000002"/>
    <n v="41089.300000000003"/>
    <n v="5854.3"/>
  </r>
  <r>
    <x v="377"/>
    <x v="378"/>
    <n v="18500"/>
    <n v="45"/>
    <n v="8047"/>
    <n v="0.21199999999999999"/>
    <n v="1096"/>
    <n v="-0.186"/>
    <n v="18133"/>
    <n v="9002.2000000000007"/>
  </r>
  <r>
    <x v="378"/>
    <x v="379"/>
    <n v="4641"/>
    <n v="-3"/>
    <n v="8040"/>
    <n v="5.9000000000000004E-2"/>
    <n v="531"/>
    <n v="-0.60799999999999998"/>
    <n v="40828"/>
    <n v="12349.5"/>
  </r>
  <r>
    <x v="379"/>
    <x v="380"/>
    <n v="5547"/>
    <n v="-3"/>
    <n v="8030.7"/>
    <n v="6.6000000000000003E-2"/>
    <n v="686.3"/>
    <n v="-0.2"/>
    <n v="21178.2"/>
    <s v="-"/>
  </r>
  <r>
    <x v="380"/>
    <x v="381"/>
    <n v="5517"/>
    <n v="-7"/>
    <n v="7999.3"/>
    <n v="5.2000000000000005E-2"/>
    <n v="754.5"/>
    <n v="0.16800000000000001"/>
    <n v="24476.400000000001"/>
    <s v="-"/>
  </r>
  <r>
    <x v="381"/>
    <x v="382"/>
    <n v="1372"/>
    <n v="106"/>
    <n v="7987"/>
    <n v="0.42599999999999999"/>
    <n v="471"/>
    <s v="-"/>
    <n v="31987"/>
    <n v="17596.900000000001"/>
  </r>
  <r>
    <x v="382"/>
    <x v="383"/>
    <n v="17437"/>
    <n v="-18"/>
    <n v="7973"/>
    <n v="3.4000000000000002E-2"/>
    <n v="2193"/>
    <n v="0"/>
    <n v="146069"/>
    <n v="19447.400000000001"/>
  </r>
  <r>
    <x v="383"/>
    <x v="384"/>
    <n v="32401"/>
    <n v="-22"/>
    <n v="7939"/>
    <n v="0.02"/>
    <n v="541"/>
    <n v="0.90500000000000003"/>
    <n v="3820"/>
    <n v="6841.1"/>
  </r>
  <r>
    <x v="384"/>
    <x v="385"/>
    <n v="12400"/>
    <n v="-65"/>
    <n v="7938.3"/>
    <n v="-0.14000000000000001"/>
    <n v="808.4"/>
    <n v="0.26500000000000001"/>
    <n v="10389.5"/>
    <n v="13471.7"/>
  </r>
  <r>
    <x v="385"/>
    <x v="386"/>
    <n v="19800"/>
    <n v="-26"/>
    <n v="7932.9"/>
    <n v="1.3999999999999999E-2"/>
    <n v="-379.2"/>
    <n v="-1.2090000000000001"/>
    <n v="24126.799999999999"/>
    <n v="26124.799999999999"/>
  </r>
  <r>
    <x v="386"/>
    <x v="387"/>
    <n v="22000"/>
    <n v="3"/>
    <n v="7911"/>
    <n v="0.09"/>
    <n v="532.4"/>
    <n v="0.26"/>
    <n v="3085.3"/>
    <n v="11839.7"/>
  </r>
  <r>
    <x v="387"/>
    <x v="388"/>
    <n v="24000"/>
    <n v="10"/>
    <n v="7869"/>
    <n v="0.109"/>
    <n v="496"/>
    <n v="0.45900000000000002"/>
    <n v="9131"/>
    <n v="7024.9"/>
  </r>
  <r>
    <x v="388"/>
    <x v="389"/>
    <n v="20000"/>
    <n v="-25"/>
    <n v="7791.2"/>
    <n v="9.0000000000000011E-3"/>
    <n v="963.1"/>
    <n v="0.221"/>
    <n v="30387.7"/>
    <n v="9273.5"/>
  </r>
  <r>
    <x v="389"/>
    <x v="390"/>
    <n v="15675"/>
    <n v="-12"/>
    <n v="7791.1"/>
    <n v="3.7000000000000005E-2"/>
    <n v="1177.5999999999999"/>
    <n v="0.504"/>
    <n v="7703"/>
    <n v="23944.3"/>
  </r>
  <r>
    <x v="390"/>
    <x v="391"/>
    <n v="12444"/>
    <n v="-12"/>
    <n v="7785"/>
    <n v="4.4999999999999998E-2"/>
    <n v="1827"/>
    <n v="0.62"/>
    <n v="43396"/>
    <n v="22882.5"/>
  </r>
  <r>
    <x v="391"/>
    <x v="392"/>
    <n v="15000"/>
    <n v="-31"/>
    <n v="7755.3"/>
    <n v="-5.0000000000000001E-3"/>
    <n v="-326.89999999999998"/>
    <n v="-6.3079999999999998"/>
    <n v="2118.5"/>
    <n v="277.89999999999998"/>
  </r>
  <r>
    <x v="392"/>
    <x v="393"/>
    <n v="15000"/>
    <n v="6"/>
    <n v="7724.8"/>
    <n v="9.8000000000000004E-2"/>
    <n v="205.2"/>
    <n v="4.2910000000000004"/>
    <n v="2932.3"/>
    <n v="1538.9"/>
  </r>
  <r>
    <x v="393"/>
    <x v="394"/>
    <n v="15000"/>
    <n v="19"/>
    <n v="7705.5"/>
    <n v="0.128"/>
    <n v="471.9"/>
    <n v="0.65200000000000002"/>
    <n v="5294.2"/>
    <n v="5262.6"/>
  </r>
  <r>
    <x v="394"/>
    <x v="395"/>
    <n v="1449"/>
    <s v="-"/>
    <n v="7699"/>
    <n v="0.34100000000000003"/>
    <n v="-13.2"/>
    <n v="-1.0620000000000001"/>
    <n v="10694.1"/>
    <n v="6219.2"/>
  </r>
  <r>
    <x v="395"/>
    <x v="396"/>
    <n v="7448"/>
    <n v="-28"/>
    <n v="7691.7"/>
    <n v="1E-3"/>
    <n v="640.70000000000005"/>
    <n v="0.16700000000000001"/>
    <n v="24896"/>
    <n v="10337"/>
  </r>
  <r>
    <x v="396"/>
    <x v="397"/>
    <n v="7878"/>
    <n v="-26"/>
    <n v="7679.5"/>
    <n v="4.0000000000000001E-3"/>
    <n v="1059.3"/>
    <n v="-0.12"/>
    <n v="33475.800000000003"/>
    <n v="24945.8"/>
  </r>
  <r>
    <x v="397"/>
    <x v="398"/>
    <n v="18268"/>
    <n v="3"/>
    <n v="7658"/>
    <n v="9.1999999999999998E-2"/>
    <n v="188"/>
    <n v="-0.83599999999999997"/>
    <n v="10426"/>
    <n v="5014.8999999999996"/>
  </r>
  <r>
    <x v="398"/>
    <x v="399"/>
    <n v="13000"/>
    <n v="57"/>
    <n v="7651.2"/>
    <n v="0.25"/>
    <n v="718.7"/>
    <n v="0.64600000000000002"/>
    <n v="11980.9"/>
    <n v="9634.4"/>
  </r>
  <r>
    <x v="399"/>
    <x v="400"/>
    <s v="184"/>
    <n v="3"/>
    <n v="7606.2"/>
    <n v="8.8000000000000009E-2"/>
    <n v="-3.4"/>
    <n v="-1.4790000000000001"/>
    <n v="743"/>
    <n v="83.7"/>
  </r>
  <r>
    <x v="400"/>
    <x v="401"/>
    <n v="23436"/>
    <n v="-100"/>
    <n v="7594"/>
    <n v="-0.223"/>
    <n v="628"/>
    <n v="-0.185"/>
    <n v="9301"/>
    <n v="10063.4"/>
  </r>
  <r>
    <x v="401"/>
    <x v="402"/>
    <n v="9600"/>
    <n v="-17"/>
    <n v="7585"/>
    <n v="3.5000000000000003E-2"/>
    <n v="2318.9"/>
    <n v="0.51100000000000001"/>
    <n v="20538.7"/>
    <n v="33209.599999999999"/>
  </r>
  <r>
    <x v="402"/>
    <x v="403"/>
    <n v="46000"/>
    <n v="-37"/>
    <n v="7531"/>
    <n v="-2.3E-2"/>
    <n v="736"/>
    <n v="-4.7E-2"/>
    <n v="11003"/>
    <n v="12072.8"/>
  </r>
  <r>
    <x v="403"/>
    <x v="404"/>
    <n v="9900"/>
    <n v="-4"/>
    <n v="7500"/>
    <n v="6.9000000000000006E-2"/>
    <n v="1813"/>
    <n v="5.641"/>
    <n v="17835"/>
    <n v="34777.4"/>
  </r>
  <r>
    <x v="404"/>
    <x v="405"/>
    <n v="9300"/>
    <n v="-12"/>
    <n v="7476"/>
    <n v="3.9E-2"/>
    <n v="748"/>
    <n v="0.28499999999999998"/>
    <n v="17249"/>
    <n v="19663.400000000001"/>
  </r>
  <r>
    <x v="405"/>
    <x v="406"/>
    <n v="13900"/>
    <n v="24"/>
    <n v="7475.8"/>
    <n v="0.14599999999999999"/>
    <n v="856.7"/>
    <n v="0.34699999999999998"/>
    <n v="37412.9"/>
    <n v="11340.9"/>
  </r>
  <r>
    <x v="406"/>
    <x v="407"/>
    <n v="27561"/>
    <n v="17"/>
    <n v="7472.1"/>
    <n v="0.125"/>
    <n v="317.89999999999998"/>
    <n v="0.79100000000000004"/>
    <n v="3469.9"/>
    <n v="4716.8999999999996"/>
  </r>
  <r>
    <x v="407"/>
    <x v="408"/>
    <n v="25500"/>
    <n v="9"/>
    <n v="7442"/>
    <n v="0.11199999999999999"/>
    <n v="586"/>
    <n v="-0.45500000000000002"/>
    <n v="48918"/>
    <n v="39328.1"/>
  </r>
  <r>
    <x v="408"/>
    <x v="409"/>
    <n v="5026"/>
    <n v="9"/>
    <n v="7440.1"/>
    <n v="0.11599999999999999"/>
    <n v="1236.4000000000001"/>
    <n v="-2E-3"/>
    <n v="33010.400000000001"/>
    <n v="86930"/>
  </r>
  <r>
    <x v="409"/>
    <x v="410"/>
    <n v="3420"/>
    <n v="27"/>
    <n v="7424"/>
    <n v="0.156"/>
    <n v="40"/>
    <n v="-0.96899999999999997"/>
    <n v="21582"/>
    <n v="13011.6"/>
  </r>
  <r>
    <x v="410"/>
    <x v="411"/>
    <n v="24000"/>
    <n v="-52"/>
    <n v="7395.8"/>
    <n v="-5.5999999999999994E-2"/>
    <n v="570.29999999999995"/>
    <n v="-0.29699999999999999"/>
    <n v="8365.7999999999993"/>
    <n v="13621"/>
  </r>
  <r>
    <x v="411"/>
    <x v="412"/>
    <n v="18180"/>
    <n v="-1"/>
    <n v="7393"/>
    <n v="7.5999999999999998E-2"/>
    <n v="1866"/>
    <n v="0.44"/>
    <n v="139613"/>
    <n v="15888.4"/>
  </r>
  <r>
    <x v="412"/>
    <x v="413"/>
    <n v="7000"/>
    <n v="-31"/>
    <n v="7357.1"/>
    <n v="-5.0000000000000001E-3"/>
    <n v="1338.6"/>
    <n v="1.26"/>
    <n v="15301.2"/>
    <n v="13251.5"/>
  </r>
  <r>
    <x v="413"/>
    <x v="414"/>
    <n v="18140"/>
    <n v="20"/>
    <n v="7354"/>
    <n v="0.13900000000000001"/>
    <n v="1721"/>
    <n v="4.2000000000000003E-2"/>
    <n v="160518"/>
    <n v="14962.7"/>
  </r>
  <r>
    <x v="414"/>
    <x v="415"/>
    <n v="16000"/>
    <n v="27"/>
    <n v="7343"/>
    <n v="0.151"/>
    <n v="966"/>
    <s v="-"/>
    <n v="9409"/>
    <n v="23089.5"/>
  </r>
  <r>
    <x v="415"/>
    <x v="416"/>
    <n v="10500"/>
    <n v="58"/>
    <n v="7314.2"/>
    <n v="0.253"/>
    <n v="24.2"/>
    <n v="-0.78100000000000003"/>
    <n v="2979.1"/>
    <n v="1577.2"/>
  </r>
  <r>
    <x v="416"/>
    <x v="417"/>
    <n v="25000"/>
    <n v="31"/>
    <n v="7270.4"/>
    <n v="0.16"/>
    <n v="-57.5"/>
    <n v="-1.171"/>
    <n v="7510.7"/>
    <n v="1599"/>
  </r>
  <r>
    <x v="417"/>
    <x v="418"/>
    <n v="12442"/>
    <n v="-34"/>
    <n v="7253"/>
    <n v="-1.3000000000000001E-2"/>
    <n v="341"/>
    <s v="-"/>
    <n v="20715"/>
    <n v="19053.599999999999"/>
  </r>
  <r>
    <x v="418"/>
    <x v="419"/>
    <n v="17000"/>
    <n v="-15"/>
    <n v="7222"/>
    <n v="3.4000000000000002E-2"/>
    <n v="617"/>
    <n v="0.73899999999999999"/>
    <n v="5685.9"/>
    <n v="9672.1"/>
  </r>
  <r>
    <x v="419"/>
    <x v="420"/>
    <n v="2769"/>
    <n v="55"/>
    <n v="7205"/>
    <n v="0.23499999999999999"/>
    <n v="495"/>
    <n v="0.59399999999999997"/>
    <n v="50635.5"/>
    <s v="-"/>
  </r>
  <r>
    <x v="420"/>
    <x v="421"/>
    <n v="24000"/>
    <n v="-2"/>
    <n v="7203.2"/>
    <n v="8.199999999999999E-2"/>
    <n v="2913.8"/>
    <n v="1.79"/>
    <n v="12905.6"/>
    <n v="28072.2"/>
  </r>
  <r>
    <x v="421"/>
    <x v="422"/>
    <n v="8700"/>
    <n v="3"/>
    <n v="7202.5"/>
    <n v="8.5999999999999993E-2"/>
    <n v="143.30000000000001"/>
    <n v="1.0009999999999999"/>
    <n v="2491.1999999999998"/>
    <s v="-"/>
  </r>
  <r>
    <x v="422"/>
    <x v="423"/>
    <n v="5600"/>
    <n v="20"/>
    <n v="7189.7"/>
    <n v="0.13699999999999998"/>
    <n v="797.2"/>
    <n v="0.48299999999999998"/>
    <n v="3165.9"/>
    <n v="10036.5"/>
  </r>
  <r>
    <x v="423"/>
    <x v="424"/>
    <n v="30000"/>
    <n v="2"/>
    <n v="7159"/>
    <n v="8.199999999999999E-2"/>
    <n v="467.4"/>
    <n v="0.65900000000000003"/>
    <n v="5177.5"/>
    <n v="9488.9"/>
  </r>
  <r>
    <x v="424"/>
    <x v="425"/>
    <n v="7684"/>
    <n v="29"/>
    <n v="7155"/>
    <n v="0.16500000000000001"/>
    <n v="1207"/>
    <n v="0.432"/>
    <n v="9313"/>
    <n v="12606.6"/>
  </r>
  <r>
    <x v="425"/>
    <x v="426"/>
    <n v="7600"/>
    <n v="-14"/>
    <n v="7150"/>
    <n v="4.2000000000000003E-2"/>
    <n v="530"/>
    <n v="0.11600000000000001"/>
    <n v="63456"/>
    <n v="8592.7000000000007"/>
  </r>
  <r>
    <x v="426"/>
    <x v="427"/>
    <n v="4900"/>
    <n v="52"/>
    <n v="7143.3"/>
    <n v="0.22800000000000001"/>
    <n v="748.2"/>
    <n v="0.39700000000000002"/>
    <n v="10244.6"/>
    <n v="5283"/>
  </r>
  <r>
    <x v="427"/>
    <x v="428"/>
    <n v="41200"/>
    <n v="-18"/>
    <n v="7110.1"/>
    <n v="3.5000000000000003E-2"/>
    <n v="-95.5"/>
    <n v="-1.6879999999999999"/>
    <n v="4085.1"/>
    <n v="1974.2"/>
  </r>
  <r>
    <x v="428"/>
    <x v="429"/>
    <n v="7420"/>
    <n v="-13"/>
    <n v="7080.1"/>
    <n v="5.5999999999999994E-2"/>
    <n v="163.69999999999999"/>
    <n v="0.80500000000000005"/>
    <n v="2775.9"/>
    <n v="1954.8"/>
  </r>
  <r>
    <x v="429"/>
    <x v="430"/>
    <n v="20000"/>
    <n v="11"/>
    <n v="7057"/>
    <n v="0.105"/>
    <n v="545"/>
    <n v="0.88600000000000001"/>
    <n v="9771"/>
    <n v="5163.3999999999996"/>
  </r>
  <r>
    <x v="430"/>
    <x v="431"/>
    <n v="15000"/>
    <n v="4"/>
    <n v="7014.6"/>
    <n v="8.8000000000000009E-2"/>
    <n v="738"/>
    <n v="0.104"/>
    <n v="6569.7"/>
    <n v="9391"/>
  </r>
  <r>
    <x v="431"/>
    <x v="432"/>
    <n v="18277"/>
    <n v="32"/>
    <n v="6973.6"/>
    <n v="0.152"/>
    <n v="-120.6"/>
    <n v="-14.016"/>
    <n v="1442.1"/>
    <n v="166"/>
  </r>
  <r>
    <x v="432"/>
    <x v="433"/>
    <n v="6500"/>
    <n v="14"/>
    <n v="6946.1"/>
    <n v="0.10800000000000001"/>
    <n v="327.9"/>
    <n v="-0.40300000000000002"/>
    <n v="8997.4"/>
    <n v="3815.5"/>
  </r>
  <r>
    <x v="433"/>
    <x v="434"/>
    <n v="30362"/>
    <n v="19"/>
    <n v="6934"/>
    <n v="0.126"/>
    <n v="633.5"/>
    <n v="0.36799999999999999"/>
    <n v="16334"/>
    <n v="14466.1"/>
  </r>
  <r>
    <x v="434"/>
    <x v="435"/>
    <n v="19000"/>
    <n v="-8"/>
    <n v="6909.4"/>
    <n v="4.5999999999999999E-2"/>
    <n v="259.7"/>
    <n v="-0.252"/>
    <n v="4440"/>
    <n v="3656.9"/>
  </r>
  <r>
    <x v="435"/>
    <x v="436"/>
    <n v="9300"/>
    <s v="-"/>
    <n v="6887.2"/>
    <n v="7.2000000000000008E-2"/>
    <n v="39.5"/>
    <n v="-0.56100000000000005"/>
    <n v="25344.9"/>
    <n v="8854.7000000000007"/>
  </r>
  <r>
    <x v="436"/>
    <x v="437"/>
    <n v="26500"/>
    <n v="-28"/>
    <n v="6877"/>
    <n v="1E-3"/>
    <n v="257"/>
    <n v="0.42799999999999999"/>
    <n v="9699"/>
    <n v="2915.8"/>
  </r>
  <r>
    <x v="437"/>
    <x v="438"/>
    <n v="8200"/>
    <n v="-5"/>
    <n v="6874.4"/>
    <n v="6.5000000000000002E-2"/>
    <n v="168"/>
    <n v="0.20799999999999999"/>
    <n v="2695.4"/>
    <n v="1352.5"/>
  </r>
  <r>
    <x v="438"/>
    <x v="439"/>
    <n v="8291"/>
    <n v="-11"/>
    <n v="6873"/>
    <n v="4.4000000000000004E-2"/>
    <n v="657"/>
    <n v="0.42799999999999999"/>
    <n v="24529"/>
    <n v="15760"/>
  </r>
  <r>
    <x v="439"/>
    <x v="440"/>
    <n v="17400"/>
    <n v="23"/>
    <n v="6841.3"/>
    <n v="0.129"/>
    <n v="-128.19999999999999"/>
    <n v="-1.3240000000000001"/>
    <n v="33306.300000000003"/>
    <n v="13813.2"/>
  </r>
  <r>
    <x v="440"/>
    <x v="441"/>
    <n v="2615"/>
    <n v="-44"/>
    <n v="6833.3"/>
    <n v="-0.04"/>
    <n v="1541.8"/>
    <n v="4.8000000000000001E-2"/>
    <n v="28924.7"/>
    <n v="23030.9"/>
  </r>
  <r>
    <x v="441"/>
    <x v="442"/>
    <n v="9500"/>
    <n v="18"/>
    <n v="6818.2"/>
    <n v="0.121"/>
    <n v="186"/>
    <n v="29"/>
    <n v="4515.7"/>
    <n v="869.8"/>
  </r>
  <r>
    <x v="442"/>
    <x v="443"/>
    <n v="68000"/>
    <n v="-11"/>
    <n v="6804"/>
    <n v="0.05"/>
    <n v="553.1"/>
    <n v="7.9359999999999999"/>
    <n v="7256"/>
    <n v="6463.1"/>
  </r>
  <r>
    <x v="443"/>
    <x v="444"/>
    <n v="39500"/>
    <n v="-39"/>
    <n v="6800.2"/>
    <n v="-0.02"/>
    <n v="-11"/>
    <s v="-"/>
    <n v="3640.8"/>
    <n v="332.5"/>
  </r>
  <r>
    <x v="444"/>
    <x v="445"/>
    <n v="12124"/>
    <s v="-"/>
    <n v="6779.2"/>
    <n v="0.436"/>
    <n v="-504.1"/>
    <s v="-"/>
    <n v="1890.9"/>
    <n v="13524.3"/>
  </r>
  <r>
    <x v="445"/>
    <x v="446"/>
    <n v="19969"/>
    <n v="13"/>
    <n v="6762"/>
    <n v="0.11"/>
    <n v="1759"/>
    <n v="0.39300000000000002"/>
    <n v="125688"/>
    <n v="14401"/>
  </r>
  <r>
    <x v="446"/>
    <x v="447"/>
    <n v="26000"/>
    <n v="-1"/>
    <n v="6717.7"/>
    <n v="6.5000000000000002E-2"/>
    <n v="572.4"/>
    <n v="-0.23400000000000001"/>
    <n v="13216.3"/>
    <n v="12843.5"/>
  </r>
  <r>
    <x v="447"/>
    <x v="448"/>
    <n v="30000"/>
    <n v="22"/>
    <n v="6716.6"/>
    <n v="0.14099999999999999"/>
    <n v="658.6"/>
    <n v="0.186"/>
    <n v="3191.2"/>
    <n v="20683.900000000001"/>
  </r>
  <r>
    <x v="448"/>
    <x v="449"/>
    <n v="7400"/>
    <n v="23"/>
    <n v="6710.8"/>
    <n v="0.14300000000000002"/>
    <n v="2444.4"/>
    <n v="1.04"/>
    <n v="11734.5"/>
    <n v="44871.4"/>
  </r>
  <r>
    <x v="449"/>
    <x v="450"/>
    <n v="44000"/>
    <n v="8"/>
    <n v="6668.5"/>
    <n v="9.0999999999999998E-2"/>
    <n v="414.7"/>
    <n v="7.8E-2"/>
    <n v="3079.2"/>
    <n v="10509.6"/>
  </r>
  <r>
    <x v="450"/>
    <x v="451"/>
    <n v="23000"/>
    <n v="-7"/>
    <n v="6666"/>
    <n v="5.5999999999999994E-2"/>
    <n v="535.5"/>
    <n v="-0.35099999999999998"/>
    <n v="6262"/>
    <n v="20975.200000000001"/>
  </r>
  <r>
    <x v="451"/>
    <x v="452"/>
    <n v="18800"/>
    <n v="33"/>
    <n v="6658.9"/>
    <n v="0.16500000000000001"/>
    <n v="1556.4"/>
    <n v="0.29799999999999999"/>
    <n v="132212.5"/>
    <n v="19754.400000000001"/>
  </r>
  <r>
    <x v="452"/>
    <x v="453"/>
    <n v="7000"/>
    <n v="-3"/>
    <n v="6638"/>
    <n v="7.400000000000001E-2"/>
    <n v="995"/>
    <n v="0.33400000000000002"/>
    <n v="7362"/>
    <n v="6179.1"/>
  </r>
  <r>
    <x v="453"/>
    <x v="454"/>
    <n v="12600"/>
    <n v="26"/>
    <n v="6583"/>
    <n v="0.13300000000000001"/>
    <n v="-17"/>
    <n v="-1.069"/>
    <n v="5307"/>
    <n v="5001.5"/>
  </r>
  <r>
    <x v="454"/>
    <x v="455"/>
    <n v="2400"/>
    <s v="-"/>
    <n v="6582"/>
    <n v="0.27699999999999997"/>
    <n v="1096"/>
    <s v="-"/>
    <n v="21321"/>
    <n v="13677.2"/>
  </r>
  <r>
    <x v="455"/>
    <x v="456"/>
    <n v="39500"/>
    <n v="-34"/>
    <n v="6578.3"/>
    <n v="-1.1000000000000001E-2"/>
    <n v="-39.700000000000003"/>
    <s v="-"/>
    <n v="3570.5"/>
    <n v="213.4"/>
  </r>
  <r>
    <x v="456"/>
    <x v="457"/>
    <n v="31005"/>
    <n v="-19"/>
    <n v="6503.3"/>
    <n v="1.3000000000000001E-2"/>
    <n v="170.3"/>
    <n v="-0.23100000000000001"/>
    <n v="3431.4"/>
    <n v="1897.6"/>
  </r>
  <r>
    <x v="457"/>
    <x v="458"/>
    <n v="41000"/>
    <n v="41"/>
    <n v="6487.4"/>
    <n v="0.19500000000000001"/>
    <n v="842.6"/>
    <n v="0.753"/>
    <n v="6958.2"/>
    <n v="21207.8"/>
  </r>
  <r>
    <x v="458"/>
    <x v="459"/>
    <n v="10100"/>
    <s v="-"/>
    <n v="6475"/>
    <n v="0.215"/>
    <n v="337"/>
    <n v="6.8369999999999997"/>
    <n v="4556"/>
    <n v="27601.5"/>
  </r>
  <r>
    <x v="459"/>
    <x v="460"/>
    <n v="1708"/>
    <s v="-"/>
    <n v="6466"/>
    <n v="0.19600000000000001"/>
    <n v="-282"/>
    <s v="-"/>
    <n v="21433"/>
    <n v="18251.8"/>
  </r>
  <r>
    <x v="460"/>
    <x v="461"/>
    <n v="16840"/>
    <n v="5"/>
    <n v="6454.7"/>
    <n v="7.2000000000000008E-2"/>
    <n v="1918.1"/>
    <n v="0.36199999999999999"/>
    <n v="120097.4"/>
    <n v="21741.200000000001"/>
  </r>
  <r>
    <x v="461"/>
    <x v="462"/>
    <n v="140000"/>
    <n v="35"/>
    <n v="6442.2"/>
    <n v="0.18100000000000002"/>
    <n v="97.8"/>
    <n v="24.736999999999998"/>
    <n v="3627.5"/>
    <n v="2407.8000000000002"/>
  </r>
  <r>
    <x v="462"/>
    <x v="463"/>
    <n v="8356"/>
    <s v="-"/>
    <n v="6418.3"/>
    <n v="0.46600000000000003"/>
    <n v="98.6"/>
    <n v="-2.1999999999999999E-2"/>
    <n v="6508.7"/>
    <n v="2201"/>
  </r>
  <r>
    <x v="463"/>
    <x v="464"/>
    <n v="34000"/>
    <n v="-33"/>
    <n v="6405"/>
    <n v="-1.7000000000000001E-2"/>
    <n v="-88"/>
    <n v="-1.379"/>
    <n v="7761"/>
    <n v="3245.9"/>
  </r>
  <r>
    <x v="464"/>
    <x v="465"/>
    <n v="18300"/>
    <n v="-14"/>
    <n v="6325.8"/>
    <n v="2.6000000000000002E-2"/>
    <n v="-201.9"/>
    <s v="-"/>
    <n v="12269.5"/>
    <n v="97.4"/>
  </r>
  <r>
    <x v="465"/>
    <x v="466"/>
    <n v="9691"/>
    <n v="-26"/>
    <n v="6319.1"/>
    <n v="-1.1000000000000001E-2"/>
    <n v="764.4"/>
    <n v="-0.54900000000000004"/>
    <n v="14383.5"/>
    <n v="16885.2"/>
  </r>
  <r>
    <x v="466"/>
    <x v="467"/>
    <n v="8838"/>
    <n v="-15"/>
    <n v="6291"/>
    <n v="1.8000000000000002E-2"/>
    <n v="815"/>
    <n v="0.55800000000000005"/>
    <n v="27215"/>
    <n v="18050.599999999999"/>
  </r>
  <r>
    <x v="467"/>
    <x v="468"/>
    <n v="5161"/>
    <n v="8"/>
    <n v="6276"/>
    <n v="7.5999999999999998E-2"/>
    <n v="1988"/>
    <n v="-0.20899999999999999"/>
    <n v="92791"/>
    <n v="43074.1"/>
  </r>
  <r>
    <x v="468"/>
    <x v="469"/>
    <n v="21200"/>
    <n v="-7"/>
    <n v="6258"/>
    <n v="3.2000000000000001E-2"/>
    <n v="1958"/>
    <n v="0.309"/>
    <n v="9458"/>
    <n v="51812.4"/>
  </r>
  <r>
    <x v="469"/>
    <x v="470"/>
    <n v="11550"/>
    <s v="-"/>
    <n v="6257.2"/>
    <n v="0.19699999999999998"/>
    <n v="467.3"/>
    <n v="8.6750000000000007"/>
    <n v="13057.5"/>
    <n v="7274.6"/>
  </r>
  <r>
    <x v="470"/>
    <x v="471"/>
    <n v="15800"/>
    <s v="-"/>
    <n v="6200.9"/>
    <n v="0.214"/>
    <n v="1495.4"/>
    <n v="1.056"/>
    <n v="20449.8"/>
    <n v="38772.400000000001"/>
  </r>
  <r>
    <x v="471"/>
    <x v="472"/>
    <n v="18150"/>
    <n v="-52"/>
    <n v="6182.3"/>
    <n v="-7.0999999999999994E-2"/>
    <n v="162.80000000000001"/>
    <s v="-"/>
    <n v="6143.3"/>
    <n v="10195.700000000001"/>
  </r>
  <r>
    <x v="472"/>
    <x v="473"/>
    <n v="17500"/>
    <n v="-67"/>
    <n v="6182"/>
    <n v="-0.109"/>
    <n v="718"/>
    <n v="0.29799999999999999"/>
    <n v="9839"/>
    <n v="18839.5"/>
  </r>
  <r>
    <x v="473"/>
    <x v="474"/>
    <n v="24600"/>
    <n v="7"/>
    <n v="6171.9"/>
    <n v="6.3E-2"/>
    <n v="305.10000000000002"/>
    <n v="0.20799999999999999"/>
    <n v="3603.4"/>
    <n v="8144.4"/>
  </r>
  <r>
    <x v="474"/>
    <x v="475"/>
    <n v="12000"/>
    <n v="20"/>
    <n v="6166"/>
    <n v="0.12"/>
    <n v="335.3"/>
    <n v="0.94399999999999995"/>
    <n v="4124.8999999999996"/>
    <n v="5152.8999999999996"/>
  </r>
  <r>
    <x v="475"/>
    <x v="476"/>
    <n v="8700"/>
    <n v="-9"/>
    <n v="6124"/>
    <n v="2.5000000000000001E-2"/>
    <n v="823"/>
    <n v="0.17399999999999999"/>
    <n v="5060"/>
    <n v="20565.2"/>
  </r>
  <r>
    <x v="476"/>
    <x v="477"/>
    <n v="11400"/>
    <n v="-20"/>
    <n v="6079"/>
    <n v="-6.0000000000000001E-3"/>
    <n v="137"/>
    <n v="-0.68200000000000005"/>
    <n v="7290"/>
    <n v="1301.9000000000001"/>
  </r>
  <r>
    <x v="477"/>
    <x v="478"/>
    <n v="11500"/>
    <n v="-49"/>
    <n v="6047"/>
    <n v="-7.4999999999999997E-2"/>
    <n v="394"/>
    <n v="-0.59399999999999997"/>
    <n v="4233"/>
    <n v="7402.1"/>
  </r>
  <r>
    <x v="478"/>
    <x v="479"/>
    <n v="18000"/>
    <s v="-"/>
    <n v="6023"/>
    <n v="0.36799999999999999"/>
    <n v="221.1"/>
    <n v="-0.26300000000000001"/>
    <n v="7059.2"/>
    <n v="3733.3"/>
  </r>
  <r>
    <x v="479"/>
    <x v="480"/>
    <n v="9000"/>
    <n v="-31"/>
    <n v="6021.8"/>
    <n v="-3.9E-2"/>
    <n v="370.5"/>
    <n v="-0.33900000000000002"/>
    <n v="19327.099999999999"/>
    <n v="6334.1"/>
  </r>
  <r>
    <x v="480"/>
    <x v="481"/>
    <n v="8900"/>
    <s v="-"/>
    <n v="5964"/>
    <n v="0.152"/>
    <n v="1211"/>
    <n v="0.247"/>
    <n v="5178"/>
    <n v="67724.3"/>
  </r>
  <r>
    <x v="481"/>
    <x v="482"/>
    <n v="10300"/>
    <n v="12"/>
    <n v="5911"/>
    <n v="7.0999999999999994E-2"/>
    <n v="76"/>
    <n v="-0.85099999999999998"/>
    <n v="9865"/>
    <n v="17125.2"/>
  </r>
  <r>
    <x v="482"/>
    <x v="483"/>
    <n v="16900"/>
    <s v="-"/>
    <n v="5880"/>
    <n v="0.31"/>
    <n v="397.5"/>
    <n v="-0.32700000000000001"/>
    <n v="6678.3"/>
    <n v="9421.4"/>
  </r>
  <r>
    <x v="483"/>
    <x v="484"/>
    <n v="35700"/>
    <n v="7"/>
    <n v="5878.3"/>
    <n v="0.06"/>
    <n v="627.4"/>
    <n v="-0.22600000000000001"/>
    <n v="7587.6"/>
    <n v="8474.7999999999993"/>
  </r>
  <r>
    <x v="484"/>
    <x v="485"/>
    <n v="11000"/>
    <n v="-8"/>
    <n v="5841"/>
    <n v="2E-3"/>
    <n v="443"/>
    <n v="-0.14599999999999999"/>
    <n v="5728"/>
    <n v="6312.7"/>
  </r>
  <r>
    <x v="485"/>
    <x v="486"/>
    <n v="10000"/>
    <s v="-"/>
    <n v="5825"/>
    <n v="9.8000000000000004E-2"/>
    <n v="1428"/>
    <n v="0.65300000000000002"/>
    <n v="10777"/>
    <n v="48198"/>
  </r>
  <r>
    <x v="486"/>
    <x v="487"/>
    <n v="24000"/>
    <n v="-1"/>
    <n v="5823"/>
    <n v="2.2000000000000002E-2"/>
    <n v="1187"/>
    <n v="-4.7E-2"/>
    <n v="11262"/>
    <n v="34603.1"/>
  </r>
  <r>
    <x v="487"/>
    <x v="488"/>
    <n v="12700"/>
    <n v="-43"/>
    <n v="5812.1"/>
    <n v="-7.8E-2"/>
    <n v="-61.4"/>
    <s v="-"/>
    <n v="5599.3"/>
    <n v="3614.1"/>
  </r>
  <r>
    <x v="488"/>
    <x v="489"/>
    <n v="18900"/>
    <s v="-"/>
    <n v="5800.3"/>
    <n v="0.10099999999999999"/>
    <n v="434.3"/>
    <n v="0.495"/>
    <n v="1903.1"/>
    <n v="7759.2"/>
  </r>
  <r>
    <x v="489"/>
    <x v="490"/>
    <n v="18251"/>
    <n v="-8"/>
    <n v="5747.8"/>
    <n v="-4.0000000000000001E-3"/>
    <n v="474.5"/>
    <n v="0.122"/>
    <n v="10630.6"/>
    <n v="5765.3"/>
  </r>
  <r>
    <x v="490"/>
    <x v="491"/>
    <n v="5900"/>
    <n v="-4"/>
    <n v="5716.9"/>
    <n v="1.2E-2"/>
    <n v="531.5"/>
    <n v="1.9E-2"/>
    <n v="10665.7"/>
    <n v="5670.7"/>
  </r>
  <r>
    <x v="491"/>
    <x v="492"/>
    <n v="11945"/>
    <n v="-19"/>
    <n v="5713.1"/>
    <n v="-2.4E-2"/>
    <n v="-723"/>
    <s v="-"/>
    <n v="10257.9"/>
    <n v="12.9"/>
  </r>
  <r>
    <x v="492"/>
    <x v="493"/>
    <n v="34000"/>
    <n v="-22"/>
    <n v="5688"/>
    <n v="-3.2000000000000001E-2"/>
    <n v="1542"/>
    <n v="0.151"/>
    <n v="4130"/>
    <n v="30583.200000000001"/>
  </r>
  <r>
    <x v="493"/>
    <x v="494"/>
    <n v="19800"/>
    <s v="-"/>
    <n v="5671.6"/>
    <n v="7.2000000000000008E-2"/>
    <n v="333.7"/>
    <n v="0.28599999999999998"/>
    <n v="2812.8"/>
    <n v="4434.8"/>
  </r>
  <r>
    <x v="494"/>
    <x v="495"/>
    <n v="4150"/>
    <n v="-3"/>
    <n v="5657.9"/>
    <n v="2.2000000000000002E-2"/>
    <n v="2440.1"/>
    <n v="0.253"/>
    <n v="30686.2"/>
    <n v="56301.7"/>
  </r>
  <r>
    <x v="495"/>
    <x v="496"/>
    <n v="6500"/>
    <s v="-"/>
    <n v="5610"/>
    <n v="8.3000000000000004E-2"/>
    <n v="395"/>
    <n v="0.35299999999999998"/>
    <n v="104176"/>
    <n v="2828.9"/>
  </r>
  <r>
    <x v="496"/>
    <x v="497"/>
    <n v="12000"/>
    <n v="-4"/>
    <n v="5589.9"/>
    <n v="1.2E-2"/>
    <n v="851.9"/>
    <s v="-"/>
    <n v="8996.7999999999993"/>
    <n v="8050.9"/>
  </r>
  <r>
    <x v="497"/>
    <x v="498"/>
    <n v="7400"/>
    <n v="-8"/>
    <n v="5581.8"/>
    <n v="1E-3"/>
    <n v="646.9"/>
    <s v="-"/>
    <n v="7423.7"/>
    <n v="3065.6"/>
  </r>
  <r>
    <x v="498"/>
    <x v="499"/>
    <n v="15100"/>
    <s v="-"/>
    <n v="5575.4"/>
    <n v="0.13699999999999998"/>
    <n v="283.10000000000002"/>
    <n v="6.0000000000000001E-3"/>
    <n v="3542.7"/>
    <n v="9207.7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0E626-EA8C-534F-9BD2-5DB99798BA8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C503" firstHeaderRow="0" firstDataRow="1" firstDataCol="1"/>
  <pivotFields count="10">
    <pivotField showAll="0"/>
    <pivotField axis="axisRow" showAll="0" sortType="ascending">
      <items count="501">
        <item x="94"/>
        <item x="400"/>
        <item x="102"/>
        <item x="95"/>
        <item x="462"/>
        <item x="404"/>
        <item x="338"/>
        <item x="238"/>
        <item x="325"/>
        <item x="459"/>
        <item x="156"/>
        <item x="295"/>
        <item x="142"/>
        <item x="334"/>
        <item x="65"/>
        <item x="343"/>
        <item x="442"/>
        <item x="367"/>
        <item x="51"/>
        <item x="235"/>
        <item x="436"/>
        <item x="389"/>
        <item x="81"/>
        <item x="302"/>
        <item x="14"/>
        <item x="326"/>
        <item x="161"/>
        <item x="4"/>
        <item x="467"/>
        <item x="67"/>
        <item x="417"/>
        <item x="191"/>
        <item x="71"/>
        <item x="305"/>
        <item x="426"/>
        <item x="409"/>
        <item x="248"/>
        <item x="9"/>
        <item x="128"/>
        <item x="368"/>
        <item x="236"/>
        <item x="471"/>
        <item x="363"/>
        <item x="32"/>
        <item x="410"/>
        <item x="2"/>
        <item x="181"/>
        <item x="197"/>
        <item x="48"/>
        <item x="226"/>
        <item x="108"/>
        <item x="434"/>
        <item x="438"/>
        <item x="456"/>
        <item x="377"/>
        <item x="8"/>
        <item x="381"/>
        <item x="320"/>
        <item x="144"/>
        <item x="280"/>
        <item x="424"/>
        <item x="337"/>
        <item x="164"/>
        <item x="270"/>
        <item x="24"/>
        <item x="162"/>
        <item x="285"/>
        <item x="245"/>
        <item x="463"/>
        <item x="194"/>
        <item x="257"/>
        <item x="3"/>
        <item x="388"/>
        <item x="73"/>
        <item x="234"/>
        <item x="244"/>
        <item x="220"/>
        <item x="441"/>
        <item x="27"/>
        <item x="215"/>
        <item x="474"/>
        <item x="300"/>
        <item x="318"/>
        <item x="341"/>
        <item x="137"/>
        <item x="149"/>
        <item x="393"/>
        <item x="450"/>
        <item x="184"/>
        <item x="364"/>
        <item x="329"/>
        <item x="348"/>
        <item x="97"/>
        <item x="15"/>
        <item x="173"/>
        <item x="407"/>
        <item x="57"/>
        <item x="145"/>
        <item x="216"/>
        <item x="190"/>
        <item x="425"/>
        <item x="206"/>
        <item x="50"/>
        <item x="298"/>
        <item x="131"/>
        <item x="288"/>
        <item x="69"/>
        <item x="453"/>
        <item x="382"/>
        <item x="308"/>
        <item x="10"/>
        <item x="96"/>
        <item x="64"/>
        <item x="458"/>
        <item x="63"/>
        <item x="29"/>
        <item x="414"/>
        <item x="476"/>
        <item x="439"/>
        <item x="99"/>
        <item x="192"/>
        <item x="201"/>
        <item x="31"/>
        <item x="222"/>
        <item x="385"/>
        <item x="85"/>
        <item x="258"/>
        <item x="402"/>
        <item x="249"/>
        <item x="278"/>
        <item x="13"/>
        <item x="333"/>
        <item x="283"/>
        <item x="259"/>
        <item x="127"/>
        <item x="7"/>
        <item x="193"/>
        <item x="372"/>
        <item x="159"/>
        <item x="375"/>
        <item x="187"/>
        <item x="319"/>
        <item x="392"/>
        <item x="86"/>
        <item x="306"/>
        <item x="33"/>
        <item x="68"/>
        <item x="296"/>
        <item x="358"/>
        <item x="457"/>
        <item x="252"/>
        <item x="299"/>
        <item x="231"/>
        <item x="118"/>
        <item x="134"/>
        <item x="237"/>
        <item x="411"/>
        <item x="219"/>
        <item x="125"/>
        <item x="34"/>
        <item x="121"/>
        <item x="312"/>
        <item x="294"/>
        <item x="214"/>
        <item x="254"/>
        <item x="122"/>
        <item x="374"/>
        <item x="177"/>
        <item x="58"/>
        <item x="395"/>
        <item x="287"/>
        <item x="88"/>
        <item x="180"/>
        <item x="380"/>
        <item x="230"/>
        <item x="357"/>
        <item x="92"/>
        <item x="279"/>
        <item x="373"/>
        <item x="1"/>
        <item x="56"/>
        <item x="21"/>
        <item x="269"/>
        <item x="46"/>
        <item x="401"/>
        <item x="360"/>
        <item x="383"/>
        <item x="490"/>
        <item x="331"/>
        <item x="262"/>
        <item x="487"/>
        <item x="163"/>
        <item x="384"/>
        <item x="11"/>
        <item x="421"/>
        <item x="466"/>
        <item x="39"/>
        <item x="169"/>
        <item x="354"/>
        <item x="345"/>
        <item x="185"/>
        <item x="91"/>
        <item x="20"/>
        <item x="199"/>
        <item x="12"/>
        <item x="168"/>
        <item x="359"/>
        <item x="138"/>
        <item x="253"/>
        <item x="61"/>
        <item x="202"/>
        <item x="479"/>
        <item x="422"/>
        <item x="271"/>
        <item x="243"/>
        <item x="126"/>
        <item x="443"/>
        <item x="491"/>
        <item x="473"/>
        <item x="160"/>
        <item x="66"/>
        <item x="478"/>
        <item x="241"/>
        <item x="390"/>
        <item x="330"/>
        <item x="460"/>
        <item x="101"/>
        <item x="344"/>
        <item x="174"/>
        <item x="26"/>
        <item x="76"/>
        <item x="327"/>
        <item x="54"/>
        <item x="55"/>
        <item x="370"/>
        <item x="275"/>
        <item x="37"/>
        <item x="165"/>
        <item x="465"/>
        <item x="213"/>
        <item x="485"/>
        <item x="429"/>
        <item x="42"/>
        <item x="468"/>
        <item x="132"/>
        <item x="321"/>
        <item x="111"/>
        <item x="481"/>
        <item x="304"/>
        <item x="353"/>
        <item x="260"/>
        <item x="413"/>
        <item x="139"/>
        <item x="207"/>
        <item x="371"/>
        <item x="398"/>
        <item x="36"/>
        <item x="355"/>
        <item x="188"/>
        <item x="17"/>
        <item x="233"/>
        <item x="408"/>
        <item x="412"/>
        <item x="170"/>
        <item x="223"/>
        <item x="155"/>
        <item x="114"/>
        <item x="19"/>
        <item x="240"/>
        <item x="289"/>
        <item x="277"/>
        <item x="286"/>
        <item x="211"/>
        <item x="229"/>
        <item x="146"/>
        <item x="310"/>
        <item x="153"/>
        <item x="499"/>
        <item x="379"/>
        <item x="74"/>
        <item x="186"/>
        <item x="264"/>
        <item x="291"/>
        <item x="261"/>
        <item x="59"/>
        <item x="225"/>
        <item x="41"/>
        <item x="461"/>
        <item x="117"/>
        <item x="416"/>
        <item x="140"/>
        <item x="455"/>
        <item x="30"/>
        <item x="440"/>
        <item x="150"/>
        <item x="209"/>
        <item x="365"/>
        <item x="83"/>
        <item x="435"/>
        <item x="210"/>
        <item x="148"/>
        <item x="6"/>
        <item x="75"/>
        <item x="43"/>
        <item x="265"/>
        <item x="104"/>
        <item x="25"/>
        <item x="314"/>
        <item x="167"/>
        <item x="293"/>
        <item x="115"/>
        <item x="62"/>
        <item x="324"/>
        <item x="415"/>
        <item x="256"/>
        <item x="335"/>
        <item x="356"/>
        <item x="72"/>
        <item x="496"/>
        <item x="307"/>
        <item x="464"/>
        <item x="482"/>
        <item x="196"/>
        <item x="70"/>
        <item x="242"/>
        <item x="418"/>
        <item x="340"/>
        <item x="183"/>
        <item x="178"/>
        <item x="89"/>
        <item x="195"/>
        <item x="276"/>
        <item x="452"/>
        <item x="107"/>
        <item x="110"/>
        <item x="290"/>
        <item x="119"/>
        <item x="267"/>
        <item x="423"/>
        <item x="328"/>
        <item x="166"/>
        <item x="284"/>
        <item x="480"/>
        <item x="433"/>
        <item x="205"/>
        <item x="484"/>
        <item x="255"/>
        <item x="80"/>
        <item x="394"/>
        <item x="316"/>
        <item x="430"/>
        <item x="437"/>
        <item x="129"/>
        <item x="297"/>
        <item x="431"/>
        <item x="217"/>
        <item x="203"/>
        <item x="112"/>
        <item x="498"/>
        <item x="135"/>
        <item x="47"/>
        <item x="175"/>
        <item x="339"/>
        <item x="60"/>
        <item x="182"/>
        <item x="109"/>
        <item x="22"/>
        <item x="332"/>
        <item x="93"/>
        <item x="158"/>
        <item x="475"/>
        <item x="470"/>
        <item x="204"/>
        <item x="391"/>
        <item x="218"/>
        <item x="44"/>
        <item x="98"/>
        <item x="49"/>
        <item x="322"/>
        <item x="90"/>
        <item x="311"/>
        <item x="323"/>
        <item x="136"/>
        <item x="282"/>
        <item x="403"/>
        <item x="224"/>
        <item x="444"/>
        <item x="472"/>
        <item x="406"/>
        <item x="113"/>
        <item x="477"/>
        <item x="449"/>
        <item x="446"/>
        <item x="250"/>
        <item x="274"/>
        <item x="313"/>
        <item x="106"/>
        <item x="489"/>
        <item x="451"/>
        <item x="349"/>
        <item x="208"/>
        <item x="362"/>
        <item x="469"/>
        <item x="239"/>
        <item x="428"/>
        <item x="454"/>
        <item x="268"/>
        <item x="176"/>
        <item x="495"/>
        <item x="315"/>
        <item x="130"/>
        <item x="141"/>
        <item x="376"/>
        <item x="419"/>
        <item x="227"/>
        <item x="120"/>
        <item x="35"/>
        <item x="246"/>
        <item x="263"/>
        <item x="232"/>
        <item x="303"/>
        <item x="200"/>
        <item x="172"/>
        <item x="157"/>
        <item x="53"/>
        <item x="483"/>
        <item x="301"/>
        <item x="38"/>
        <item x="87"/>
        <item x="171"/>
        <item x="266"/>
        <item x="143"/>
        <item x="198"/>
        <item x="228"/>
        <item x="123"/>
        <item x="366"/>
        <item x="350"/>
        <item x="78"/>
        <item x="84"/>
        <item x="427"/>
        <item x="387"/>
        <item x="432"/>
        <item x="105"/>
        <item x="488"/>
        <item x="103"/>
        <item x="79"/>
        <item x="116"/>
        <item x="399"/>
        <item x="448"/>
        <item x="133"/>
        <item x="77"/>
        <item x="309"/>
        <item x="40"/>
        <item x="378"/>
        <item x="221"/>
        <item x="45"/>
        <item x="5"/>
        <item x="352"/>
        <item x="292"/>
        <item x="272"/>
        <item x="124"/>
        <item x="100"/>
        <item x="23"/>
        <item x="346"/>
        <item x="18"/>
        <item x="251"/>
        <item x="247"/>
        <item x="152"/>
        <item x="336"/>
        <item x="342"/>
        <item x="396"/>
        <item x="281"/>
        <item x="16"/>
        <item x="0"/>
        <item x="52"/>
        <item x="212"/>
        <item x="445"/>
        <item x="397"/>
        <item x="154"/>
        <item x="28"/>
        <item x="369"/>
        <item x="420"/>
        <item x="151"/>
        <item x="497"/>
        <item x="351"/>
        <item x="189"/>
        <item x="405"/>
        <item x="147"/>
        <item x="347"/>
        <item x="494"/>
        <item x="492"/>
        <item x="82"/>
        <item x="447"/>
        <item x="273"/>
        <item x="317"/>
        <item x="179"/>
        <item x="493"/>
        <item x="361"/>
        <item x="386"/>
        <item x="486"/>
        <item t="default"/>
      </items>
    </pivotField>
    <pivotField showAll="0"/>
    <pivotField showAll="0"/>
    <pivotField numFmtId="167" showAll="0"/>
    <pivotField showAll="0"/>
    <pivotField dataField="1" numFmtId="169" showAll="0"/>
    <pivotField showAll="0"/>
    <pivotField numFmtId="167" showAll="0"/>
    <pivotField dataField="1" showAll="0"/>
  </pivotFields>
  <rowFields count="1">
    <field x="1"/>
  </rowFields>
  <rowItems count="5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rket Value _x000a_As of 3/29/19 ($m)" fld="9" baseField="0" baseItem="0" numFmtId="167"/>
    <dataField name="Sum of Profits_x000a_($millions)" fld="6" baseField="0" baseItem="0" numFmtId="169"/>
  </dataField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70C35-ACB5-9D45-BE81-02C04FE2E1E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:B502" firstHeaderRow="1" firstDataRow="1" firstDataCol="1"/>
  <pivotFields count="10">
    <pivotField axis="axisRow" showAll="0" sortType="ascending">
      <items count="500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"/>
        <item x="218"/>
        <item x="219"/>
        <item x="220"/>
        <item x="221"/>
        <item x="222"/>
        <item x="223"/>
        <item x="224"/>
        <item x="225"/>
        <item x="226"/>
        <item x="227"/>
        <item x="22"/>
        <item x="228"/>
        <item x="229"/>
        <item x="230"/>
        <item x="231"/>
        <item x="232"/>
        <item x="233"/>
        <item x="234"/>
        <item x="235"/>
        <item x="236"/>
        <item x="237"/>
        <item x="23"/>
        <item x="238"/>
        <item x="239"/>
        <item x="240"/>
        <item x="241"/>
        <item x="242"/>
        <item x="243"/>
        <item x="244"/>
        <item x="245"/>
        <item x="246"/>
        <item x="247"/>
        <item x="24"/>
        <item x="248"/>
        <item x="249"/>
        <item x="250"/>
        <item x="251"/>
        <item x="252"/>
        <item x="253"/>
        <item x="254"/>
        <item x="255"/>
        <item x="256"/>
        <item x="257"/>
        <item x="25"/>
        <item x="258"/>
        <item x="259"/>
        <item x="260"/>
        <item x="261"/>
        <item x="262"/>
        <item x="263"/>
        <item x="264"/>
        <item x="265"/>
        <item x="266"/>
        <item x="267"/>
        <item x="26"/>
        <item x="268"/>
        <item x="269"/>
        <item x="270"/>
        <item x="271"/>
        <item x="272"/>
        <item x="273"/>
        <item x="274"/>
        <item x="275"/>
        <item x="276"/>
        <item x="277"/>
        <item x="27"/>
        <item x="278"/>
        <item x="279"/>
        <item x="280"/>
        <item x="281"/>
        <item x="282"/>
        <item x="283"/>
        <item x="284"/>
        <item x="285"/>
        <item x="286"/>
        <item x="287"/>
        <item x="28"/>
        <item x="288"/>
        <item x="289"/>
        <item x="290"/>
        <item x="291"/>
        <item x="292"/>
        <item x="293"/>
        <item x="294"/>
        <item x="295"/>
        <item x="296"/>
        <item x="297"/>
        <item x="2"/>
        <item x="29"/>
        <item x="298"/>
        <item x="299"/>
        <item x="300"/>
        <item x="301"/>
        <item x="302"/>
        <item x="303"/>
        <item x="304"/>
        <item x="305"/>
        <item x="306"/>
        <item x="307"/>
        <item x="30"/>
        <item x="308"/>
        <item x="309"/>
        <item x="310"/>
        <item x="311"/>
        <item x="312"/>
        <item x="313"/>
        <item x="314"/>
        <item x="315"/>
        <item x="316"/>
        <item x="317"/>
        <item x="31"/>
        <item x="318"/>
        <item x="319"/>
        <item x="320"/>
        <item x="321"/>
        <item x="322"/>
        <item x="323"/>
        <item x="324"/>
        <item x="325"/>
        <item x="326"/>
        <item x="327"/>
        <item x="32"/>
        <item x="328"/>
        <item x="329"/>
        <item x="330"/>
        <item x="331"/>
        <item x="332"/>
        <item x="333"/>
        <item x="334"/>
        <item x="335"/>
        <item x="336"/>
        <item x="337"/>
        <item x="33"/>
        <item x="338"/>
        <item x="339"/>
        <item x="340"/>
        <item x="341"/>
        <item x="342"/>
        <item x="343"/>
        <item x="344"/>
        <item x="345"/>
        <item x="346"/>
        <item x="347"/>
        <item x="34"/>
        <item x="348"/>
        <item x="349"/>
        <item x="350"/>
        <item x="351"/>
        <item x="352"/>
        <item x="353"/>
        <item x="354"/>
        <item x="355"/>
        <item x="356"/>
        <item x="357"/>
        <item x="35"/>
        <item x="358"/>
        <item x="359"/>
        <item x="360"/>
        <item x="361"/>
        <item x="362"/>
        <item x="363"/>
        <item x="364"/>
        <item x="365"/>
        <item x="366"/>
        <item x="367"/>
        <item x="36"/>
        <item x="368"/>
        <item x="369"/>
        <item x="370"/>
        <item x="371"/>
        <item x="372"/>
        <item x="373"/>
        <item x="374"/>
        <item x="375"/>
        <item x="376"/>
        <item x="377"/>
        <item x="37"/>
        <item x="378"/>
        <item x="379"/>
        <item x="380"/>
        <item x="381"/>
        <item x="382"/>
        <item x="383"/>
        <item x="384"/>
        <item x="385"/>
        <item x="386"/>
        <item x="387"/>
        <item x="38"/>
        <item x="388"/>
        <item x="389"/>
        <item x="390"/>
        <item x="391"/>
        <item x="392"/>
        <item x="393"/>
        <item x="394"/>
        <item x="395"/>
        <item x="396"/>
        <item x="397"/>
        <item x="3"/>
        <item x="39"/>
        <item x="398"/>
        <item x="399"/>
        <item x="400"/>
        <item x="401"/>
        <item x="402"/>
        <item x="403"/>
        <item x="404"/>
        <item x="405"/>
        <item x="406"/>
        <item x="407"/>
        <item x="40"/>
        <item x="408"/>
        <item x="409"/>
        <item x="410"/>
        <item x="411"/>
        <item x="412"/>
        <item x="413"/>
        <item x="414"/>
        <item x="415"/>
        <item x="416"/>
        <item x="417"/>
        <item x="41"/>
        <item x="418"/>
        <item x="419"/>
        <item x="420"/>
        <item x="421"/>
        <item x="422"/>
        <item x="423"/>
        <item x="424"/>
        <item x="425"/>
        <item x="426"/>
        <item x="427"/>
        <item x="42"/>
        <item x="428"/>
        <item x="429"/>
        <item x="430"/>
        <item x="431"/>
        <item x="432"/>
        <item x="433"/>
        <item x="434"/>
        <item x="435"/>
        <item x="436"/>
        <item x="437"/>
        <item x="43"/>
        <item x="438"/>
        <item x="439"/>
        <item x="440"/>
        <item x="441"/>
        <item x="442"/>
        <item x="443"/>
        <item x="444"/>
        <item x="445"/>
        <item x="446"/>
        <item x="447"/>
        <item x="44"/>
        <item x="448"/>
        <item x="449"/>
        <item x="450"/>
        <item x="451"/>
        <item x="452"/>
        <item x="453"/>
        <item x="454"/>
        <item x="455"/>
        <item x="456"/>
        <item x="457"/>
        <item x="45"/>
        <item x="458"/>
        <item x="459"/>
        <item x="460"/>
        <item x="461"/>
        <item x="462"/>
        <item x="463"/>
        <item x="464"/>
        <item x="465"/>
        <item x="466"/>
        <item x="467"/>
        <item x="46"/>
        <item x="468"/>
        <item x="469"/>
        <item x="470"/>
        <item x="471"/>
        <item x="472"/>
        <item x="473"/>
        <item x="474"/>
        <item x="475"/>
        <item x="476"/>
        <item x="477"/>
        <item x="47"/>
        <item x="478"/>
        <item x="479"/>
        <item x="480"/>
        <item x="481"/>
        <item x="482"/>
        <item x="483"/>
        <item x="484"/>
        <item x="485"/>
        <item x="486"/>
        <item x="487"/>
        <item x="48"/>
        <item x="488"/>
        <item x="489"/>
        <item x="490"/>
        <item x="491"/>
        <item x="492"/>
        <item x="493"/>
        <item x="494"/>
        <item x="495"/>
        <item x="496"/>
        <item x="497"/>
        <item x="4"/>
        <item x="49"/>
        <item x="498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7" showAll="0"/>
    <pivotField showAll="0"/>
    <pivotField dataField="1" numFmtId="169" showAll="0"/>
    <pivotField showAll="0"/>
    <pivotField numFmtId="167" showAll="0"/>
    <pivotField showAll="0"/>
  </pivotFields>
  <rowFields count="1">
    <field x="0"/>
  </rowFields>
  <rowItems count="500">
    <i>
      <x v="123"/>
    </i>
    <i>
      <x v="18"/>
    </i>
    <i>
      <x v="159"/>
    </i>
    <i>
      <x v="93"/>
    </i>
    <i>
      <x v="42"/>
    </i>
    <i>
      <x v="266"/>
    </i>
    <i>
      <x v="37"/>
    </i>
    <i>
      <x v="40"/>
    </i>
    <i>
      <x v="268"/>
    </i>
    <i>
      <x v="50"/>
    </i>
    <i>
      <x v="137"/>
    </i>
    <i>
      <x v="436"/>
    </i>
    <i>
      <x v="273"/>
    </i>
    <i>
      <x v="283"/>
    </i>
    <i>
      <x v="477"/>
    </i>
    <i>
      <x v="384"/>
    </i>
    <i>
      <x v="241"/>
    </i>
    <i>
      <x v="172"/>
    </i>
    <i>
      <x v="318"/>
    </i>
    <i>
      <x v="325"/>
    </i>
    <i>
      <x v="401"/>
    </i>
    <i>
      <x v="179"/>
    </i>
    <i>
      <x v="257"/>
    </i>
    <i>
      <x v="406"/>
    </i>
    <i>
      <x v="54"/>
    </i>
    <i>
      <x v="260"/>
    </i>
    <i>
      <x v="73"/>
    </i>
    <i>
      <x v="275"/>
    </i>
    <i>
      <x v="379"/>
    </i>
    <i>
      <x v="370"/>
    </i>
    <i>
      <x v="365"/>
    </i>
    <i>
      <x v="405"/>
    </i>
    <i>
      <x v="88"/>
    </i>
    <i>
      <x v="189"/>
    </i>
    <i>
      <x v="431"/>
    </i>
    <i>
      <x v="353"/>
    </i>
    <i>
      <x v="263"/>
    </i>
    <i>
      <x v="396"/>
    </i>
    <i>
      <x v="285"/>
    </i>
    <i>
      <x v="394"/>
    </i>
    <i>
      <x v="274"/>
    </i>
    <i>
      <x v="328"/>
    </i>
    <i>
      <x v="383"/>
    </i>
    <i>
      <x v="462"/>
    </i>
    <i>
      <x v="335"/>
    </i>
    <i>
      <x v="225"/>
    </i>
    <i>
      <x v="256"/>
    </i>
    <i>
      <x v="252"/>
    </i>
    <i>
      <x v="352"/>
    </i>
    <i>
      <x v="307"/>
    </i>
    <i>
      <x v="374"/>
    </i>
    <i>
      <x v="346"/>
    </i>
    <i>
      <x v="114"/>
    </i>
    <i>
      <x v="167"/>
    </i>
    <i>
      <x v="447"/>
    </i>
    <i>
      <x v="240"/>
    </i>
    <i>
      <x v="185"/>
    </i>
    <i>
      <x v="15"/>
    </i>
    <i>
      <x v="213"/>
    </i>
    <i>
      <x v="466"/>
    </i>
    <i>
      <x v="425"/>
    </i>
    <i>
      <x v="46"/>
    </i>
    <i>
      <x v="403"/>
    </i>
    <i>
      <x v="404"/>
    </i>
    <i>
      <x v="171"/>
    </i>
    <i>
      <x v="205"/>
    </i>
    <i>
      <x v="460"/>
    </i>
    <i>
      <x v="81"/>
    </i>
    <i>
      <x v="289"/>
    </i>
    <i>
      <x v="161"/>
    </i>
    <i>
      <x v="481"/>
    </i>
    <i>
      <x v="16"/>
    </i>
    <i>
      <x v="64"/>
    </i>
    <i>
      <x v="419"/>
    </i>
    <i>
      <x v="359"/>
    </i>
    <i>
      <x v="293"/>
    </i>
    <i>
      <x v="191"/>
    </i>
    <i>
      <x v="98"/>
    </i>
    <i>
      <x v="414"/>
    </i>
    <i>
      <x v="121"/>
    </i>
    <i>
      <x v="367"/>
    </i>
    <i>
      <x v="264"/>
    </i>
    <i>
      <x v="234"/>
    </i>
    <i>
      <x v="376"/>
    </i>
    <i>
      <x v="397"/>
    </i>
    <i>
      <x v="281"/>
    </i>
    <i>
      <x v="381"/>
    </i>
    <i>
      <x v="331"/>
    </i>
    <i>
      <x v="246"/>
    </i>
    <i>
      <x v="85"/>
    </i>
    <i>
      <x v="326"/>
    </i>
    <i>
      <x v="174"/>
    </i>
    <i>
      <x v="422"/>
    </i>
    <i>
      <x v="72"/>
    </i>
    <i>
      <x v="151"/>
    </i>
    <i>
      <x v="300"/>
    </i>
    <i>
      <x v="308"/>
    </i>
    <i>
      <x v="125"/>
    </i>
    <i>
      <x v="67"/>
    </i>
    <i>
      <x v="375"/>
    </i>
    <i>
      <x v="228"/>
    </i>
    <i>
      <x v="373"/>
    </i>
    <i>
      <x v="276"/>
    </i>
    <i>
      <x v="183"/>
    </i>
    <i>
      <x v="212"/>
    </i>
    <i>
      <x v="292"/>
    </i>
    <i>
      <x v="262"/>
    </i>
    <i>
      <x v="445"/>
    </i>
    <i>
      <x v="305"/>
    </i>
    <i>
      <x v="261"/>
    </i>
    <i>
      <x v="203"/>
    </i>
    <i>
      <x v="229"/>
    </i>
    <i>
      <x v="245"/>
    </i>
    <i>
      <x v="65"/>
    </i>
    <i>
      <x v="294"/>
    </i>
    <i>
      <x v="416"/>
    </i>
    <i>
      <x v="106"/>
    </i>
    <i>
      <x v="342"/>
    </i>
    <i>
      <x v="287"/>
    </i>
    <i>
      <x v="371"/>
    </i>
    <i>
      <x v="438"/>
    </i>
    <i>
      <x v="493"/>
    </i>
    <i>
      <x v="417"/>
    </i>
    <i>
      <x v="400"/>
    </i>
    <i>
      <x v="195"/>
    </i>
    <i>
      <x v="231"/>
    </i>
    <i>
      <x v="230"/>
    </i>
    <i>
      <x v="486"/>
    </i>
    <i>
      <x v="354"/>
    </i>
    <i>
      <x v="242"/>
    </i>
    <i>
      <x v="220"/>
    </i>
    <i>
      <x v="423"/>
    </i>
    <i>
      <x v="420"/>
    </i>
    <i>
      <x v="440"/>
    </i>
    <i>
      <x v="51"/>
    </i>
    <i>
      <x v="426"/>
    </i>
    <i>
      <x v="482"/>
    </i>
    <i>
      <x v="200"/>
    </i>
    <i>
      <x v="29"/>
    </i>
    <i>
      <x v="390"/>
    </i>
    <i>
      <x v="90"/>
    </i>
    <i>
      <x v="251"/>
    </i>
    <i>
      <x v="175"/>
    </i>
    <i>
      <x v="303"/>
    </i>
    <i>
      <x v="296"/>
    </i>
    <i>
      <x v="433"/>
    </i>
    <i>
      <x v="297"/>
    </i>
    <i>
      <x v="204"/>
    </i>
    <i>
      <x v="62"/>
    </i>
    <i>
      <x v="428"/>
    </i>
    <i>
      <x v="190"/>
    </i>
    <i>
      <x v="160"/>
    </i>
    <i>
      <x v="184"/>
    </i>
    <i>
      <x v="412"/>
    </i>
    <i>
      <x v="361"/>
    </i>
    <i>
      <x v="267"/>
    </i>
    <i>
      <x v="250"/>
    </i>
    <i>
      <x v="41"/>
    </i>
    <i>
      <x v="314"/>
    </i>
    <i>
      <x v="327"/>
    </i>
    <i>
      <x v="434"/>
    </i>
    <i>
      <x v="180"/>
    </i>
    <i>
      <x v="99"/>
    </i>
    <i>
      <x v="282"/>
    </i>
    <i>
      <x v="357"/>
    </i>
    <i>
      <x v="320"/>
    </i>
    <i>
      <x v="470"/>
    </i>
    <i>
      <x v="192"/>
    </i>
    <i>
      <x v="363"/>
    </i>
    <i>
      <x v="311"/>
    </i>
    <i>
      <x v="435"/>
    </i>
    <i>
      <x v="319"/>
    </i>
    <i>
      <x v="391"/>
    </i>
    <i>
      <x v="158"/>
    </i>
    <i>
      <x v="316"/>
    </i>
    <i>
      <x v="368"/>
    </i>
    <i>
      <x v="382"/>
    </i>
    <i>
      <x v="47"/>
    </i>
    <i>
      <x v="107"/>
    </i>
    <i>
      <x v="109"/>
    </i>
    <i>
      <x v="347"/>
    </i>
    <i>
      <x v="386"/>
    </i>
    <i>
      <x v="235"/>
    </i>
    <i>
      <x v="343"/>
    </i>
    <i>
      <x v="223"/>
    </i>
    <i>
      <x v="306"/>
    </i>
    <i>
      <x v="142"/>
    </i>
    <i>
      <x v="152"/>
    </i>
    <i>
      <x v="356"/>
    </i>
    <i>
      <x v="304"/>
    </i>
    <i>
      <x v="247"/>
    </i>
    <i>
      <x v="427"/>
    </i>
    <i>
      <x v="336"/>
    </i>
    <i>
      <x v="372"/>
    </i>
    <i>
      <x v="194"/>
    </i>
    <i>
      <x v="140"/>
    </i>
    <i>
      <x v="329"/>
    </i>
    <i>
      <x v="141"/>
    </i>
    <i>
      <x v="102"/>
    </i>
    <i>
      <x v="157"/>
    </i>
    <i>
      <x v="442"/>
    </i>
    <i>
      <x v="378"/>
    </i>
    <i>
      <x v="387"/>
    </i>
    <i>
      <x v="169"/>
    </i>
    <i>
      <x v="83"/>
    </i>
    <i>
      <x v="95"/>
    </i>
    <i>
      <x v="59"/>
    </i>
    <i>
      <x v="312"/>
    </i>
    <i>
      <x v="116"/>
    </i>
    <i>
      <x v="76"/>
    </i>
    <i>
      <x v="291"/>
    </i>
    <i>
      <x v="168"/>
    </i>
    <i>
      <x v="11"/>
    </i>
    <i>
      <x v="415"/>
    </i>
    <i>
      <x v="334"/>
    </i>
    <i>
      <x v="295"/>
    </i>
    <i>
      <x v="338"/>
    </i>
    <i>
      <x v="369"/>
    </i>
    <i>
      <x v="249"/>
    </i>
    <i>
      <x v="340"/>
    </i>
    <i>
      <x v="364"/>
    </i>
    <i>
      <x v="313"/>
    </i>
    <i>
      <x v="272"/>
    </i>
    <i>
      <x v="407"/>
    </i>
    <i>
      <x v="496"/>
    </i>
    <i>
      <x v="214"/>
    </i>
    <i>
      <x v="202"/>
    </i>
    <i>
      <x v="14"/>
    </i>
    <i>
      <x v="360"/>
    </i>
    <i>
      <x v="63"/>
    </i>
    <i>
      <x v="317"/>
    </i>
    <i>
      <x v="77"/>
    </i>
    <i>
      <x v="408"/>
    </i>
    <i>
      <x v="418"/>
    </i>
    <i>
      <x v="301"/>
    </i>
    <i>
      <x v="398"/>
    </i>
    <i>
      <x v="290"/>
    </i>
    <i>
      <x v="208"/>
    </i>
    <i>
      <x v="441"/>
    </i>
    <i>
      <x v="341"/>
    </i>
    <i>
      <x v="239"/>
    </i>
    <i>
      <x v="269"/>
    </i>
    <i>
      <x v="232"/>
    </i>
    <i>
      <x v="270"/>
    </i>
    <i>
      <x v="468"/>
    </i>
    <i>
      <x v="197"/>
    </i>
    <i>
      <x v="446"/>
    </i>
    <i>
      <x v="219"/>
    </i>
    <i>
      <x v="139"/>
    </i>
    <i>
      <x v="224"/>
    </i>
    <i>
      <x v="9"/>
    </i>
    <i>
      <x v="322"/>
    </i>
    <i>
      <x v="351"/>
    </i>
    <i>
      <x v="259"/>
    </i>
    <i>
      <x v="284"/>
    </i>
    <i>
      <x v="393"/>
    </i>
    <i>
      <x v="280"/>
    </i>
    <i>
      <x v="96"/>
    </i>
    <i>
      <x v="258"/>
    </i>
    <i>
      <x v="211"/>
    </i>
    <i>
      <x v="253"/>
    </i>
    <i>
      <x v="236"/>
    </i>
    <i>
      <x v="302"/>
    </i>
    <i>
      <x v="278"/>
    </i>
    <i>
      <x v="286"/>
    </i>
    <i>
      <x v="238"/>
    </i>
    <i>
      <x v="187"/>
    </i>
    <i>
      <x v="330"/>
    </i>
    <i>
      <x v="131"/>
    </i>
    <i>
      <x v="52"/>
    </i>
    <i>
      <x v="198"/>
    </i>
    <i>
      <x v="237"/>
    </i>
    <i>
      <x v="395"/>
    </i>
    <i>
      <x v="309"/>
    </i>
    <i>
      <x v="84"/>
    </i>
    <i>
      <x v="21"/>
    </i>
    <i>
      <x v="146"/>
    </i>
    <i>
      <x v="86"/>
    </i>
    <i>
      <x v="156"/>
    </i>
    <i>
      <x v="136"/>
    </i>
    <i>
      <x v="215"/>
    </i>
    <i>
      <x v="134"/>
    </i>
    <i>
      <x v="53"/>
    </i>
    <i>
      <x v="173"/>
    </i>
    <i>
      <x v="323"/>
    </i>
    <i>
      <x v="430"/>
    </i>
    <i>
      <x v="217"/>
    </i>
    <i>
      <x v="298"/>
    </i>
    <i>
      <x v="362"/>
    </i>
    <i>
      <x v="424"/>
    </i>
    <i>
      <x v="108"/>
    </i>
    <i>
      <x v="143"/>
    </i>
    <i>
      <x v="467"/>
    </i>
    <i>
      <x v="279"/>
    </i>
    <i>
      <x v="345"/>
    </i>
    <i>
      <x v="182"/>
    </i>
    <i>
      <x v="193"/>
    </i>
    <i>
      <x v="226"/>
    </i>
    <i>
      <x v="254"/>
    </i>
    <i>
      <x v="119"/>
    </i>
    <i>
      <x v="149"/>
    </i>
    <i>
      <x v="201"/>
    </i>
    <i>
      <x v="349"/>
    </i>
    <i>
      <x v="118"/>
    </i>
    <i>
      <x v="181"/>
    </i>
    <i>
      <x v="176"/>
    </i>
    <i>
      <x v="80"/>
    </i>
    <i>
      <x v="464"/>
    </i>
    <i>
      <x v="429"/>
    </i>
    <i>
      <x v="128"/>
    </i>
    <i>
      <x v="449"/>
    </i>
    <i>
      <x v="248"/>
    </i>
    <i>
      <x v="105"/>
    </i>
    <i>
      <x v="471"/>
    </i>
    <i>
      <x v="413"/>
    </i>
    <i>
      <x v="271"/>
    </i>
    <i>
      <x v="74"/>
    </i>
    <i>
      <x v="380"/>
    </i>
    <i>
      <x v="437"/>
    </i>
    <i>
      <x v="132"/>
    </i>
    <i>
      <x v="392"/>
    </i>
    <i>
      <x v="476"/>
    </i>
    <i>
      <x v="147"/>
    </i>
    <i>
      <x v="122"/>
    </i>
    <i>
      <x v="22"/>
    </i>
    <i>
      <x v="138"/>
    </i>
    <i>
      <x v="154"/>
    </i>
    <i>
      <x v="206"/>
    </i>
    <i>
      <x v="97"/>
    </i>
    <i>
      <x v="31"/>
    </i>
    <i>
      <x v="1"/>
    </i>
    <i>
      <x v="243"/>
    </i>
    <i>
      <x v="451"/>
    </i>
    <i>
      <x v="454"/>
    </i>
    <i>
      <x v="61"/>
    </i>
    <i>
      <x v="164"/>
    </i>
    <i>
      <x v="350"/>
    </i>
    <i>
      <x v="26"/>
    </i>
    <i>
      <x v="385"/>
    </i>
    <i>
      <x v="69"/>
    </i>
    <i>
      <x v="432"/>
    </i>
    <i>
      <x v="339"/>
    </i>
    <i>
      <x v="324"/>
    </i>
    <i>
      <x v="348"/>
    </i>
    <i>
      <x v="101"/>
    </i>
    <i>
      <x v="58"/>
    </i>
    <i>
      <x v="4"/>
    </i>
    <i>
      <x v="402"/>
    </i>
    <i>
      <x v="103"/>
    </i>
    <i>
      <x v="126"/>
    </i>
    <i>
      <x v="489"/>
    </i>
    <i>
      <x v="411"/>
    </i>
    <i>
      <x v="130"/>
    </i>
    <i>
      <x v="409"/>
    </i>
    <i>
      <x v="492"/>
    </i>
    <i>
      <x v="38"/>
    </i>
    <i>
      <x v="117"/>
    </i>
    <i>
      <x v="165"/>
    </i>
    <i>
      <x v="104"/>
    </i>
    <i>
      <x v="475"/>
    </i>
    <i>
      <x v="113"/>
    </i>
    <i>
      <x v="32"/>
    </i>
    <i>
      <x v="472"/>
    </i>
    <i>
      <x v="315"/>
    </i>
    <i>
      <x v="35"/>
    </i>
    <i>
      <x v="87"/>
    </i>
    <i>
      <x v="36"/>
    </i>
    <i>
      <x v="480"/>
    </i>
    <i>
      <x v="3"/>
    </i>
    <i>
      <x v="355"/>
    </i>
    <i>
      <x v="337"/>
    </i>
    <i>
      <x v="24"/>
    </i>
    <i>
      <x v="5"/>
    </i>
    <i>
      <x v="485"/>
    </i>
    <i>
      <x v="207"/>
    </i>
    <i>
      <x v="490"/>
    </i>
    <i>
      <x v="115"/>
    </i>
    <i>
      <x v="145"/>
    </i>
    <i>
      <x v="439"/>
    </i>
    <i>
      <x v="389"/>
    </i>
    <i>
      <x v="153"/>
    </i>
    <i>
      <x v="48"/>
    </i>
    <i>
      <x v="8"/>
    </i>
    <i>
      <x v="216"/>
    </i>
    <i>
      <x v="127"/>
    </i>
    <i>
      <x v="265"/>
    </i>
    <i>
      <x v="163"/>
    </i>
    <i>
      <x v="79"/>
    </i>
    <i>
      <x v="498"/>
    </i>
    <i>
      <x v="461"/>
    </i>
    <i>
      <x v="68"/>
    </i>
    <i>
      <x v="30"/>
    </i>
    <i>
      <x v="196"/>
    </i>
    <i>
      <x v="170"/>
    </i>
    <i>
      <x v="227"/>
    </i>
    <i>
      <x v="233"/>
    </i>
    <i>
      <x v="82"/>
    </i>
    <i>
      <x v="17"/>
    </i>
    <i>
      <x v="358"/>
    </i>
    <i>
      <x v="49"/>
    </i>
    <i>
      <x v="321"/>
    </i>
    <i>
      <x v="28"/>
    </i>
    <i>
      <x v="478"/>
    </i>
    <i>
      <x v="483"/>
    </i>
    <i>
      <x v="218"/>
    </i>
    <i>
      <x v="112"/>
    </i>
    <i>
      <x v="155"/>
    </i>
    <i>
      <x v="45"/>
    </i>
    <i>
      <x v="10"/>
    </i>
    <i>
      <x v="27"/>
    </i>
    <i>
      <x v="162"/>
    </i>
    <i>
      <x v="178"/>
    </i>
    <i>
      <x v="92"/>
    </i>
    <i>
      <x v="491"/>
    </i>
    <i>
      <x v="19"/>
    </i>
    <i>
      <x v="91"/>
    </i>
    <i>
      <x v="209"/>
    </i>
    <i>
      <x v="148"/>
    </i>
    <i>
      <x v="23"/>
    </i>
    <i>
      <x v="255"/>
    </i>
    <i>
      <x v="463"/>
    </i>
    <i>
      <x v="479"/>
    </i>
    <i>
      <x v="277"/>
    </i>
    <i>
      <x v="465"/>
    </i>
    <i>
      <x v="129"/>
    </i>
    <i>
      <x v="332"/>
    </i>
    <i>
      <x v="120"/>
    </i>
    <i>
      <x v="444"/>
    </i>
    <i>
      <x v="75"/>
    </i>
    <i>
      <x v="186"/>
    </i>
    <i>
      <x v="487"/>
    </i>
    <i>
      <x v="71"/>
    </i>
    <i>
      <x v="135"/>
    </i>
    <i>
      <x v="150"/>
    </i>
    <i>
      <x v="6"/>
    </i>
    <i>
      <x v="25"/>
    </i>
    <i>
      <x v="410"/>
    </i>
    <i>
      <x v="344"/>
    </i>
    <i>
      <x v="43"/>
    </i>
    <i>
      <x v="78"/>
    </i>
    <i>
      <x v="456"/>
    </i>
    <i>
      <x v="377"/>
    </i>
    <i>
      <x v="399"/>
    </i>
    <i>
      <x v="66"/>
    </i>
    <i>
      <x v="450"/>
    </i>
    <i>
      <x v="494"/>
    </i>
    <i>
      <x v="44"/>
    </i>
    <i>
      <x v="110"/>
    </i>
    <i>
      <x v="144"/>
    </i>
    <i>
      <x v="495"/>
    </i>
    <i>
      <x v="55"/>
    </i>
    <i>
      <x v="39"/>
    </i>
    <i>
      <x v="497"/>
    </i>
    <i>
      <x v="453"/>
    </i>
    <i>
      <x v="473"/>
    </i>
    <i>
      <x v="484"/>
    </i>
    <i>
      <x v="2"/>
    </i>
    <i>
      <x v="94"/>
    </i>
    <i>
      <x/>
    </i>
    <i>
      <x v="474"/>
    </i>
    <i>
      <x v="469"/>
    </i>
    <i>
      <x v="70"/>
    </i>
    <i>
      <x v="20"/>
    </i>
    <i>
      <x v="124"/>
    </i>
    <i>
      <x v="13"/>
    </i>
    <i>
      <x v="34"/>
    </i>
    <i>
      <x v="33"/>
    </i>
    <i>
      <x v="310"/>
    </i>
    <i>
      <x v="459"/>
    </i>
    <i>
      <x v="288"/>
    </i>
    <i>
      <x v="333"/>
    </i>
    <i>
      <x v="388"/>
    </i>
    <i>
      <x v="443"/>
    </i>
    <i>
      <x v="60"/>
    </i>
    <i>
      <x v="458"/>
    </i>
    <i>
      <x v="199"/>
    </i>
    <i>
      <x v="188"/>
    </i>
    <i>
      <x v="457"/>
    </i>
    <i>
      <x v="244"/>
    </i>
    <i>
      <x v="455"/>
    </i>
    <i>
      <x v="57"/>
    </i>
    <i>
      <x v="421"/>
    </i>
    <i>
      <x v="448"/>
    </i>
    <i>
      <x v="7"/>
    </i>
    <i>
      <x v="12"/>
    </i>
    <i>
      <x v="299"/>
    </i>
    <i>
      <x v="100"/>
    </i>
    <i>
      <x v="133"/>
    </i>
    <i>
      <x v="177"/>
    </i>
    <i>
      <x v="222"/>
    </i>
    <i>
      <x v="488"/>
    </i>
    <i>
      <x v="111"/>
    </i>
    <i>
      <x v="366"/>
    </i>
    <i>
      <x v="452"/>
    </i>
    <i>
      <x v="210"/>
    </i>
    <i>
      <x v="166"/>
    </i>
    <i>
      <x v="56"/>
    </i>
    <i>
      <x v="89"/>
    </i>
    <i>
      <x v="221"/>
    </i>
    <i t="grand">
      <x/>
    </i>
  </rowItems>
  <colItems count="1">
    <i/>
  </colItems>
  <dataFields count="1">
    <dataField name="Sum of Profits_x000a_($millions)" fld="6" baseField="0" baseItem="0" numFmtId="16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zoomScale="159" zoomScaleNormal="159" workbookViewId="0">
      <selection activeCell="K7" sqref="K7"/>
    </sheetView>
  </sheetViews>
  <sheetFormatPr baseColWidth="10" defaultColWidth="8.83203125" defaultRowHeight="15" x14ac:dyDescent="0.2"/>
  <cols>
    <col min="7" max="7" width="10" bestFit="1" customWidth="1"/>
  </cols>
  <sheetData>
    <row r="1" spans="1:10" x14ac:dyDescent="0.2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80" x14ac:dyDescent="0.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 x14ac:dyDescent="0.2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 x14ac:dyDescent="0.2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 x14ac:dyDescent="0.2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 x14ac:dyDescent="0.2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 x14ac:dyDescent="0.2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 x14ac:dyDescent="0.2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 x14ac:dyDescent="0.2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 x14ac:dyDescent="0.2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 x14ac:dyDescent="0.2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 x14ac:dyDescent="0.2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 x14ac:dyDescent="0.2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 x14ac:dyDescent="0.2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 x14ac:dyDescent="0.2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 x14ac:dyDescent="0.2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 x14ac:dyDescent="0.2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 x14ac:dyDescent="0.2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 x14ac:dyDescent="0.2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 x14ac:dyDescent="0.2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 x14ac:dyDescent="0.2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 x14ac:dyDescent="0.2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 x14ac:dyDescent="0.2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 x14ac:dyDescent="0.2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 x14ac:dyDescent="0.2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 x14ac:dyDescent="0.2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 x14ac:dyDescent="0.2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 x14ac:dyDescent="0.2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 x14ac:dyDescent="0.2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 x14ac:dyDescent="0.2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 x14ac:dyDescent="0.2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 x14ac:dyDescent="0.2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 x14ac:dyDescent="0.2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 x14ac:dyDescent="0.2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 x14ac:dyDescent="0.2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 x14ac:dyDescent="0.2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 x14ac:dyDescent="0.2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 x14ac:dyDescent="0.2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 x14ac:dyDescent="0.2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 x14ac:dyDescent="0.2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 x14ac:dyDescent="0.2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 x14ac:dyDescent="0.2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 x14ac:dyDescent="0.2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 x14ac:dyDescent="0.2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 x14ac:dyDescent="0.2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 x14ac:dyDescent="0.2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 x14ac:dyDescent="0.2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 x14ac:dyDescent="0.2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 x14ac:dyDescent="0.2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 x14ac:dyDescent="0.2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 x14ac:dyDescent="0.2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 x14ac:dyDescent="0.2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 x14ac:dyDescent="0.2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 x14ac:dyDescent="0.2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 x14ac:dyDescent="0.2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 x14ac:dyDescent="0.2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 x14ac:dyDescent="0.2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 x14ac:dyDescent="0.2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 x14ac:dyDescent="0.2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 x14ac:dyDescent="0.2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 x14ac:dyDescent="0.2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 x14ac:dyDescent="0.2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 x14ac:dyDescent="0.2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 x14ac:dyDescent="0.2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 x14ac:dyDescent="0.2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 x14ac:dyDescent="0.2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 x14ac:dyDescent="0.2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 x14ac:dyDescent="0.2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 x14ac:dyDescent="0.2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 x14ac:dyDescent="0.2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 x14ac:dyDescent="0.2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 x14ac:dyDescent="0.2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 x14ac:dyDescent="0.2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 x14ac:dyDescent="0.2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 x14ac:dyDescent="0.2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 x14ac:dyDescent="0.2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 x14ac:dyDescent="0.2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 x14ac:dyDescent="0.2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 x14ac:dyDescent="0.2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 x14ac:dyDescent="0.2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 x14ac:dyDescent="0.2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 x14ac:dyDescent="0.2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 x14ac:dyDescent="0.2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 x14ac:dyDescent="0.2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 x14ac:dyDescent="0.2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 x14ac:dyDescent="0.2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 x14ac:dyDescent="0.2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 x14ac:dyDescent="0.2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 x14ac:dyDescent="0.2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 x14ac:dyDescent="0.2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 x14ac:dyDescent="0.2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 x14ac:dyDescent="0.2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 x14ac:dyDescent="0.2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 x14ac:dyDescent="0.2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 x14ac:dyDescent="0.2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 x14ac:dyDescent="0.2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 x14ac:dyDescent="0.2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 x14ac:dyDescent="0.2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 x14ac:dyDescent="0.2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 x14ac:dyDescent="0.2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 x14ac:dyDescent="0.2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 x14ac:dyDescent="0.2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 x14ac:dyDescent="0.2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 x14ac:dyDescent="0.2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 x14ac:dyDescent="0.2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 x14ac:dyDescent="0.2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 x14ac:dyDescent="0.2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 x14ac:dyDescent="0.2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 x14ac:dyDescent="0.2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 x14ac:dyDescent="0.2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 x14ac:dyDescent="0.2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 x14ac:dyDescent="0.2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 x14ac:dyDescent="0.2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 x14ac:dyDescent="0.2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 x14ac:dyDescent="0.2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 x14ac:dyDescent="0.2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 x14ac:dyDescent="0.2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 x14ac:dyDescent="0.2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 x14ac:dyDescent="0.2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 x14ac:dyDescent="0.2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 x14ac:dyDescent="0.2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 x14ac:dyDescent="0.2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 x14ac:dyDescent="0.2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 x14ac:dyDescent="0.2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 x14ac:dyDescent="0.2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 x14ac:dyDescent="0.2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 x14ac:dyDescent="0.2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 x14ac:dyDescent="0.2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 x14ac:dyDescent="0.2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 x14ac:dyDescent="0.2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 x14ac:dyDescent="0.2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 x14ac:dyDescent="0.2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 x14ac:dyDescent="0.2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 x14ac:dyDescent="0.2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 x14ac:dyDescent="0.2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 x14ac:dyDescent="0.2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 x14ac:dyDescent="0.2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 x14ac:dyDescent="0.2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 x14ac:dyDescent="0.2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 x14ac:dyDescent="0.2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 x14ac:dyDescent="0.2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 x14ac:dyDescent="0.2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 x14ac:dyDescent="0.2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 x14ac:dyDescent="0.2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 x14ac:dyDescent="0.2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 x14ac:dyDescent="0.2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 x14ac:dyDescent="0.2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 x14ac:dyDescent="0.2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 x14ac:dyDescent="0.2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 x14ac:dyDescent="0.2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 x14ac:dyDescent="0.2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 x14ac:dyDescent="0.2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 x14ac:dyDescent="0.2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 x14ac:dyDescent="0.2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 x14ac:dyDescent="0.2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 x14ac:dyDescent="0.2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 x14ac:dyDescent="0.2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 x14ac:dyDescent="0.2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 x14ac:dyDescent="0.2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 x14ac:dyDescent="0.2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 x14ac:dyDescent="0.2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 x14ac:dyDescent="0.2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 x14ac:dyDescent="0.2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 x14ac:dyDescent="0.2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 x14ac:dyDescent="0.2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 x14ac:dyDescent="0.2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 x14ac:dyDescent="0.2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 x14ac:dyDescent="0.2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 x14ac:dyDescent="0.2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 x14ac:dyDescent="0.2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 x14ac:dyDescent="0.2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 x14ac:dyDescent="0.2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 x14ac:dyDescent="0.2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 x14ac:dyDescent="0.2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 x14ac:dyDescent="0.2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 x14ac:dyDescent="0.2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 x14ac:dyDescent="0.2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 x14ac:dyDescent="0.2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 x14ac:dyDescent="0.2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 x14ac:dyDescent="0.2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 x14ac:dyDescent="0.2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 x14ac:dyDescent="0.2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 x14ac:dyDescent="0.2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 x14ac:dyDescent="0.2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 x14ac:dyDescent="0.2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 x14ac:dyDescent="0.2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 x14ac:dyDescent="0.2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 x14ac:dyDescent="0.2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 x14ac:dyDescent="0.2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 x14ac:dyDescent="0.2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 x14ac:dyDescent="0.2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 x14ac:dyDescent="0.2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 x14ac:dyDescent="0.2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 x14ac:dyDescent="0.2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 x14ac:dyDescent="0.2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 x14ac:dyDescent="0.2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 x14ac:dyDescent="0.2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 x14ac:dyDescent="0.2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 x14ac:dyDescent="0.2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 x14ac:dyDescent="0.2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 x14ac:dyDescent="0.2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 x14ac:dyDescent="0.2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 x14ac:dyDescent="0.2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 x14ac:dyDescent="0.2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 x14ac:dyDescent="0.2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 x14ac:dyDescent="0.2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 x14ac:dyDescent="0.2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 x14ac:dyDescent="0.2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 x14ac:dyDescent="0.2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 x14ac:dyDescent="0.2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 x14ac:dyDescent="0.2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 x14ac:dyDescent="0.2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 x14ac:dyDescent="0.2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 x14ac:dyDescent="0.2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 x14ac:dyDescent="0.2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 x14ac:dyDescent="0.2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 x14ac:dyDescent="0.2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 x14ac:dyDescent="0.2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 x14ac:dyDescent="0.2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 x14ac:dyDescent="0.2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 x14ac:dyDescent="0.2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 x14ac:dyDescent="0.2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 x14ac:dyDescent="0.2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 x14ac:dyDescent="0.2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 x14ac:dyDescent="0.2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 x14ac:dyDescent="0.2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 x14ac:dyDescent="0.2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 x14ac:dyDescent="0.2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 x14ac:dyDescent="0.2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 x14ac:dyDescent="0.2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 x14ac:dyDescent="0.2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 x14ac:dyDescent="0.2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 x14ac:dyDescent="0.2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 x14ac:dyDescent="0.2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 x14ac:dyDescent="0.2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 x14ac:dyDescent="0.2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 x14ac:dyDescent="0.2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 x14ac:dyDescent="0.2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 x14ac:dyDescent="0.2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 x14ac:dyDescent="0.2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 x14ac:dyDescent="0.2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 x14ac:dyDescent="0.2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 x14ac:dyDescent="0.2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 x14ac:dyDescent="0.2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 x14ac:dyDescent="0.2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 x14ac:dyDescent="0.2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 x14ac:dyDescent="0.2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 x14ac:dyDescent="0.2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 x14ac:dyDescent="0.2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 x14ac:dyDescent="0.2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 x14ac:dyDescent="0.2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 x14ac:dyDescent="0.2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 x14ac:dyDescent="0.2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 x14ac:dyDescent="0.2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 x14ac:dyDescent="0.2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 x14ac:dyDescent="0.2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 x14ac:dyDescent="0.2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 x14ac:dyDescent="0.2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 x14ac:dyDescent="0.2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 x14ac:dyDescent="0.2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 x14ac:dyDescent="0.2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 x14ac:dyDescent="0.2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 x14ac:dyDescent="0.2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 x14ac:dyDescent="0.2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 x14ac:dyDescent="0.2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 x14ac:dyDescent="0.2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 x14ac:dyDescent="0.2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 x14ac:dyDescent="0.2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 x14ac:dyDescent="0.2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 x14ac:dyDescent="0.2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 x14ac:dyDescent="0.2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 x14ac:dyDescent="0.2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 x14ac:dyDescent="0.2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 x14ac:dyDescent="0.2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 x14ac:dyDescent="0.2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 x14ac:dyDescent="0.2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 x14ac:dyDescent="0.2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 x14ac:dyDescent="0.2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 x14ac:dyDescent="0.2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 x14ac:dyDescent="0.2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 x14ac:dyDescent="0.2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 x14ac:dyDescent="0.2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 x14ac:dyDescent="0.2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 x14ac:dyDescent="0.2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 x14ac:dyDescent="0.2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 x14ac:dyDescent="0.2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 x14ac:dyDescent="0.2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 x14ac:dyDescent="0.2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 x14ac:dyDescent="0.2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 x14ac:dyDescent="0.2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 x14ac:dyDescent="0.2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 x14ac:dyDescent="0.2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 x14ac:dyDescent="0.2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 x14ac:dyDescent="0.2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 x14ac:dyDescent="0.2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 x14ac:dyDescent="0.2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 x14ac:dyDescent="0.2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 x14ac:dyDescent="0.2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 x14ac:dyDescent="0.2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 x14ac:dyDescent="0.2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 x14ac:dyDescent="0.2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 x14ac:dyDescent="0.2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 x14ac:dyDescent="0.2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 x14ac:dyDescent="0.2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 x14ac:dyDescent="0.2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 x14ac:dyDescent="0.2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 x14ac:dyDescent="0.2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 x14ac:dyDescent="0.2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 x14ac:dyDescent="0.2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 x14ac:dyDescent="0.2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 x14ac:dyDescent="0.2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 x14ac:dyDescent="0.2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 x14ac:dyDescent="0.2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 x14ac:dyDescent="0.2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 x14ac:dyDescent="0.2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 x14ac:dyDescent="0.2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 x14ac:dyDescent="0.2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 x14ac:dyDescent="0.2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 x14ac:dyDescent="0.2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 x14ac:dyDescent="0.2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 x14ac:dyDescent="0.2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 x14ac:dyDescent="0.2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 x14ac:dyDescent="0.2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 x14ac:dyDescent="0.2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 x14ac:dyDescent="0.2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 x14ac:dyDescent="0.2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 x14ac:dyDescent="0.2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 x14ac:dyDescent="0.2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 x14ac:dyDescent="0.2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 x14ac:dyDescent="0.2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 x14ac:dyDescent="0.2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 x14ac:dyDescent="0.2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 x14ac:dyDescent="0.2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 x14ac:dyDescent="0.2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 x14ac:dyDescent="0.2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 x14ac:dyDescent="0.2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 x14ac:dyDescent="0.2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 x14ac:dyDescent="0.2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 x14ac:dyDescent="0.2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 x14ac:dyDescent="0.2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 x14ac:dyDescent="0.2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 x14ac:dyDescent="0.2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 x14ac:dyDescent="0.2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 x14ac:dyDescent="0.2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 x14ac:dyDescent="0.2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 x14ac:dyDescent="0.2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 x14ac:dyDescent="0.2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 x14ac:dyDescent="0.2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 x14ac:dyDescent="0.2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 x14ac:dyDescent="0.2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 x14ac:dyDescent="0.2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 x14ac:dyDescent="0.2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 x14ac:dyDescent="0.2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 x14ac:dyDescent="0.2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 x14ac:dyDescent="0.2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 x14ac:dyDescent="0.2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 x14ac:dyDescent="0.2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 x14ac:dyDescent="0.2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 x14ac:dyDescent="0.2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 x14ac:dyDescent="0.2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 x14ac:dyDescent="0.2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 x14ac:dyDescent="0.2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 x14ac:dyDescent="0.2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 x14ac:dyDescent="0.2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 x14ac:dyDescent="0.2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 x14ac:dyDescent="0.2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 x14ac:dyDescent="0.2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 x14ac:dyDescent="0.2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 x14ac:dyDescent="0.2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 x14ac:dyDescent="0.2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 x14ac:dyDescent="0.2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 x14ac:dyDescent="0.2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 x14ac:dyDescent="0.2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 x14ac:dyDescent="0.2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 x14ac:dyDescent="0.2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 x14ac:dyDescent="0.2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 x14ac:dyDescent="0.2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 x14ac:dyDescent="0.2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 x14ac:dyDescent="0.2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 x14ac:dyDescent="0.2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 x14ac:dyDescent="0.2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 x14ac:dyDescent="0.2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 x14ac:dyDescent="0.2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 x14ac:dyDescent="0.2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 x14ac:dyDescent="0.2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 x14ac:dyDescent="0.2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 x14ac:dyDescent="0.2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 x14ac:dyDescent="0.2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 x14ac:dyDescent="0.2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 x14ac:dyDescent="0.2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 x14ac:dyDescent="0.2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 x14ac:dyDescent="0.2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 x14ac:dyDescent="0.2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 x14ac:dyDescent="0.2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 x14ac:dyDescent="0.2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 x14ac:dyDescent="0.2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 x14ac:dyDescent="0.2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 x14ac:dyDescent="0.2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 x14ac:dyDescent="0.2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 x14ac:dyDescent="0.2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 x14ac:dyDescent="0.2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 x14ac:dyDescent="0.2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 x14ac:dyDescent="0.2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 x14ac:dyDescent="0.2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 x14ac:dyDescent="0.2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 x14ac:dyDescent="0.2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 x14ac:dyDescent="0.2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 x14ac:dyDescent="0.2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 x14ac:dyDescent="0.2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 x14ac:dyDescent="0.2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 x14ac:dyDescent="0.2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 x14ac:dyDescent="0.2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 x14ac:dyDescent="0.2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 x14ac:dyDescent="0.2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 x14ac:dyDescent="0.2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 x14ac:dyDescent="0.2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 x14ac:dyDescent="0.2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 x14ac:dyDescent="0.2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 x14ac:dyDescent="0.2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 x14ac:dyDescent="0.2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 x14ac:dyDescent="0.2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 x14ac:dyDescent="0.2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 x14ac:dyDescent="0.2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 x14ac:dyDescent="0.2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 x14ac:dyDescent="0.2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 x14ac:dyDescent="0.2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 x14ac:dyDescent="0.2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 x14ac:dyDescent="0.2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 x14ac:dyDescent="0.2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 x14ac:dyDescent="0.2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 x14ac:dyDescent="0.2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 x14ac:dyDescent="0.2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 x14ac:dyDescent="0.2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 x14ac:dyDescent="0.2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 x14ac:dyDescent="0.2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 x14ac:dyDescent="0.2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 x14ac:dyDescent="0.2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 x14ac:dyDescent="0.2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 x14ac:dyDescent="0.2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 x14ac:dyDescent="0.2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 x14ac:dyDescent="0.2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 x14ac:dyDescent="0.2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 x14ac:dyDescent="0.2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 x14ac:dyDescent="0.2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 x14ac:dyDescent="0.2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 x14ac:dyDescent="0.2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 x14ac:dyDescent="0.2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 x14ac:dyDescent="0.2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 x14ac:dyDescent="0.2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 x14ac:dyDescent="0.2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 x14ac:dyDescent="0.2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 x14ac:dyDescent="0.2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 x14ac:dyDescent="0.2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 x14ac:dyDescent="0.2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 x14ac:dyDescent="0.2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 x14ac:dyDescent="0.2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 x14ac:dyDescent="0.2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 x14ac:dyDescent="0.2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 x14ac:dyDescent="0.2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 x14ac:dyDescent="0.2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 x14ac:dyDescent="0.2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 x14ac:dyDescent="0.2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 x14ac:dyDescent="0.2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 x14ac:dyDescent="0.2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 x14ac:dyDescent="0.2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 x14ac:dyDescent="0.2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 x14ac:dyDescent="0.2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 x14ac:dyDescent="0.2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 x14ac:dyDescent="0.2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 x14ac:dyDescent="0.2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 x14ac:dyDescent="0.2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 x14ac:dyDescent="0.2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 x14ac:dyDescent="0.2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 x14ac:dyDescent="0.2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 x14ac:dyDescent="0.2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 x14ac:dyDescent="0.2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 x14ac:dyDescent="0.2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 x14ac:dyDescent="0.2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 x14ac:dyDescent="0.2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 x14ac:dyDescent="0.2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 x14ac:dyDescent="0.2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 x14ac:dyDescent="0.2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 x14ac:dyDescent="0.2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 x14ac:dyDescent="0.2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 x14ac:dyDescent="0.2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 x14ac:dyDescent="0.2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 x14ac:dyDescent="0.2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 x14ac:dyDescent="0.2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 x14ac:dyDescent="0.2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 x14ac:dyDescent="0.2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 x14ac:dyDescent="0.2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 x14ac:dyDescent="0.2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 x14ac:dyDescent="0.2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 x14ac:dyDescent="0.2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 x14ac:dyDescent="0.2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 x14ac:dyDescent="0.2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 x14ac:dyDescent="0.2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 x14ac:dyDescent="0.2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 x14ac:dyDescent="0.2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 x14ac:dyDescent="0.2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 x14ac:dyDescent="0.2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 x14ac:dyDescent="0.2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E8F6-9DC9-3F4C-A90F-F7597FEE955E}">
  <dimension ref="A2:C503"/>
  <sheetViews>
    <sheetView workbookViewId="0">
      <selection activeCell="A6" sqref="A6"/>
    </sheetView>
  </sheetViews>
  <sheetFormatPr baseColWidth="10" defaultRowHeight="15" x14ac:dyDescent="0.2"/>
  <cols>
    <col min="1" max="1" width="30" bestFit="1" customWidth="1"/>
    <col min="2" max="2" width="33.1640625" bestFit="1" customWidth="1"/>
    <col min="3" max="3" width="20.5" bestFit="1" customWidth="1"/>
    <col min="4" max="4" width="20.33203125" bestFit="1" customWidth="1"/>
  </cols>
  <sheetData>
    <row r="2" spans="1:3" x14ac:dyDescent="0.2">
      <c r="A2" s="45" t="s">
        <v>1014</v>
      </c>
      <c r="B2" t="s">
        <v>1012</v>
      </c>
      <c r="C2" t="s">
        <v>1013</v>
      </c>
    </row>
    <row r="3" spans="1:3" x14ac:dyDescent="0.2">
      <c r="A3" s="46" t="s">
        <v>202</v>
      </c>
      <c r="B3" s="43">
        <v>119659.8</v>
      </c>
      <c r="C3" s="44">
        <v>5349</v>
      </c>
    </row>
    <row r="4" spans="1:3" x14ac:dyDescent="0.2">
      <c r="A4" s="46" t="s">
        <v>813</v>
      </c>
      <c r="B4" s="43">
        <v>83.7</v>
      </c>
      <c r="C4" s="44">
        <v>-3.4</v>
      </c>
    </row>
    <row r="5" spans="1:3" x14ac:dyDescent="0.2">
      <c r="A5" s="46" t="s">
        <v>218</v>
      </c>
      <c r="B5" s="43">
        <v>140412.20000000001</v>
      </c>
      <c r="C5" s="44">
        <v>2368</v>
      </c>
    </row>
    <row r="6" spans="1:3" x14ac:dyDescent="0.2">
      <c r="A6" s="46" t="s">
        <v>204</v>
      </c>
      <c r="B6" s="43">
        <v>119125.3</v>
      </c>
      <c r="C6" s="44">
        <v>5687</v>
      </c>
    </row>
    <row r="7" spans="1:3" x14ac:dyDescent="0.2">
      <c r="A7" s="46" t="s">
        <v>937</v>
      </c>
      <c r="B7" s="43">
        <v>2407.8000000000002</v>
      </c>
      <c r="C7" s="44">
        <v>97.8</v>
      </c>
    </row>
    <row r="8" spans="1:3" x14ac:dyDescent="0.2">
      <c r="A8" s="46" t="s">
        <v>821</v>
      </c>
      <c r="B8" s="43">
        <v>34777.4</v>
      </c>
      <c r="C8" s="44">
        <v>1813</v>
      </c>
    </row>
    <row r="9" spans="1:3" x14ac:dyDescent="0.2">
      <c r="A9" s="46" t="s">
        <v>689</v>
      </c>
      <c r="B9" s="43">
        <v>130034</v>
      </c>
      <c r="C9" s="44">
        <v>2590.8000000000002</v>
      </c>
    </row>
    <row r="10" spans="1:3" x14ac:dyDescent="0.2">
      <c r="A10" s="46" t="s">
        <v>489</v>
      </c>
      <c r="B10" s="43">
        <v>69587.5</v>
      </c>
      <c r="C10" s="44">
        <v>1620.8</v>
      </c>
    </row>
    <row r="11" spans="1:3" x14ac:dyDescent="0.2">
      <c r="A11" s="46" t="s">
        <v>663</v>
      </c>
      <c r="B11" s="43">
        <v>12221.9</v>
      </c>
      <c r="C11" s="44">
        <v>423.8</v>
      </c>
    </row>
    <row r="12" spans="1:3" x14ac:dyDescent="0.2">
      <c r="A12" s="46" t="s">
        <v>931</v>
      </c>
      <c r="B12" s="43">
        <v>27601.5</v>
      </c>
      <c r="C12" s="44">
        <v>337</v>
      </c>
    </row>
    <row r="13" spans="1:3" x14ac:dyDescent="0.2">
      <c r="A13" s="46" t="s">
        <v>326</v>
      </c>
      <c r="B13" s="43">
        <v>4631.3</v>
      </c>
      <c r="C13" s="44">
        <v>136.5</v>
      </c>
    </row>
    <row r="14" spans="1:3" x14ac:dyDescent="0.2">
      <c r="A14" s="46" t="s">
        <v>603</v>
      </c>
      <c r="B14" s="43">
        <v>11975.4</v>
      </c>
      <c r="C14" s="44">
        <v>1203</v>
      </c>
    </row>
    <row r="15" spans="1:3" x14ac:dyDescent="0.2">
      <c r="A15" s="46" t="s">
        <v>298</v>
      </c>
      <c r="B15" s="43">
        <v>37442.5</v>
      </c>
      <c r="C15" s="44">
        <v>2920</v>
      </c>
    </row>
    <row r="16" spans="1:3" x14ac:dyDescent="0.2">
      <c r="A16" s="46" t="s">
        <v>681</v>
      </c>
      <c r="B16" s="43">
        <v>5335.4</v>
      </c>
      <c r="C16" s="44">
        <v>285.5</v>
      </c>
    </row>
    <row r="17" spans="1:3" x14ac:dyDescent="0.2">
      <c r="A17" s="46" t="s">
        <v>144</v>
      </c>
      <c r="B17" s="43">
        <v>37440.1</v>
      </c>
      <c r="C17" s="44">
        <v>-6</v>
      </c>
    </row>
    <row r="18" spans="1:3" x14ac:dyDescent="0.2">
      <c r="A18" s="46" t="s">
        <v>699</v>
      </c>
      <c r="B18" s="43">
        <v>41940.800000000003</v>
      </c>
      <c r="C18" s="44">
        <v>1497.8</v>
      </c>
    </row>
    <row r="19" spans="1:3" x14ac:dyDescent="0.2">
      <c r="A19" s="46" t="s">
        <v>897</v>
      </c>
      <c r="B19" s="43">
        <v>869.8</v>
      </c>
      <c r="C19" s="44">
        <v>186</v>
      </c>
    </row>
    <row r="20" spans="1:3" x14ac:dyDescent="0.2">
      <c r="A20" s="46" t="s">
        <v>747</v>
      </c>
      <c r="B20" s="43">
        <v>6937.1</v>
      </c>
      <c r="C20" s="44">
        <v>437</v>
      </c>
    </row>
    <row r="21" spans="1:3" x14ac:dyDescent="0.2">
      <c r="A21" s="46" t="s">
        <v>116</v>
      </c>
      <c r="B21" s="43">
        <v>0</v>
      </c>
      <c r="C21" s="44">
        <v>46.3</v>
      </c>
    </row>
    <row r="22" spans="1:3" x14ac:dyDescent="0.2">
      <c r="A22" s="46" t="s">
        <v>483</v>
      </c>
      <c r="B22" s="43">
        <v>5224.1000000000004</v>
      </c>
      <c r="C22" s="44">
        <v>227</v>
      </c>
    </row>
    <row r="23" spans="1:3" x14ac:dyDescent="0.2">
      <c r="A23" s="46" t="s">
        <v>885</v>
      </c>
      <c r="B23" s="43">
        <v>8854.7000000000007</v>
      </c>
      <c r="C23" s="44">
        <v>39.5</v>
      </c>
    </row>
    <row r="24" spans="1:3" x14ac:dyDescent="0.2">
      <c r="A24" s="46" t="s">
        <v>791</v>
      </c>
      <c r="B24" s="43">
        <v>9273.5</v>
      </c>
      <c r="C24" s="44">
        <v>963.1</v>
      </c>
    </row>
    <row r="25" spans="1:3" x14ac:dyDescent="0.2">
      <c r="A25" s="46" t="s">
        <v>176</v>
      </c>
      <c r="B25" s="43">
        <v>31264.3</v>
      </c>
      <c r="C25" s="44">
        <v>2252</v>
      </c>
    </row>
    <row r="26" spans="1:3" x14ac:dyDescent="0.2">
      <c r="A26" s="46" t="s">
        <v>617</v>
      </c>
      <c r="B26" s="43">
        <v>11025.3</v>
      </c>
      <c r="C26" s="44">
        <v>1263</v>
      </c>
    </row>
    <row r="27" spans="1:3" x14ac:dyDescent="0.2">
      <c r="A27" s="46" t="s">
        <v>42</v>
      </c>
      <c r="B27" s="43">
        <v>816824.2</v>
      </c>
      <c r="C27" s="44">
        <v>30736</v>
      </c>
    </row>
    <row r="28" spans="1:3" x14ac:dyDescent="0.2">
      <c r="A28" s="46" t="s">
        <v>665</v>
      </c>
      <c r="B28" s="43">
        <v>14708</v>
      </c>
      <c r="C28" s="44">
        <v>18.8</v>
      </c>
    </row>
    <row r="29" spans="1:3" x14ac:dyDescent="0.2">
      <c r="A29" s="46" t="s">
        <v>336</v>
      </c>
      <c r="B29" s="43">
        <v>107648.6</v>
      </c>
      <c r="C29" s="44">
        <v>6963</v>
      </c>
    </row>
    <row r="30" spans="1:3" x14ac:dyDescent="0.2">
      <c r="A30" s="46" t="s">
        <v>22</v>
      </c>
      <c r="B30" s="43">
        <v>874709.5</v>
      </c>
      <c r="C30" s="44">
        <v>10073</v>
      </c>
    </row>
    <row r="31" spans="1:3" x14ac:dyDescent="0.2">
      <c r="A31" s="46" t="s">
        <v>947</v>
      </c>
      <c r="B31" s="43">
        <v>18050.599999999999</v>
      </c>
      <c r="C31" s="44">
        <v>815</v>
      </c>
    </row>
    <row r="32" spans="1:3" x14ac:dyDescent="0.2">
      <c r="A32" s="46" t="s">
        <v>148</v>
      </c>
      <c r="B32" s="43">
        <v>14262</v>
      </c>
      <c r="C32" s="44">
        <v>1412</v>
      </c>
    </row>
    <row r="33" spans="1:3" x14ac:dyDescent="0.2">
      <c r="A33" s="46" t="s">
        <v>847</v>
      </c>
      <c r="B33" s="43">
        <v>1599</v>
      </c>
      <c r="C33" s="44">
        <v>-57.5</v>
      </c>
    </row>
    <row r="34" spans="1:3" x14ac:dyDescent="0.2">
      <c r="A34" s="46" t="s">
        <v>396</v>
      </c>
      <c r="B34" s="43">
        <v>41312.800000000003</v>
      </c>
      <c r="C34" s="44">
        <v>1923.8</v>
      </c>
    </row>
    <row r="35" spans="1:3" x14ac:dyDescent="0.2">
      <c r="A35" s="46" t="s">
        <v>156</v>
      </c>
      <c r="B35" s="43">
        <v>91675.1</v>
      </c>
      <c r="C35" s="44">
        <v>6921</v>
      </c>
    </row>
    <row r="36" spans="1:3" x14ac:dyDescent="0.2">
      <c r="A36" s="46" t="s">
        <v>623</v>
      </c>
      <c r="B36" s="43">
        <v>0</v>
      </c>
      <c r="C36" s="44">
        <v>295.3</v>
      </c>
    </row>
    <row r="37" spans="1:3" x14ac:dyDescent="0.2">
      <c r="A37" s="46" t="s">
        <v>865</v>
      </c>
      <c r="B37" s="43">
        <v>8592.7000000000007</v>
      </c>
      <c r="C37" s="44">
        <v>530</v>
      </c>
    </row>
    <row r="38" spans="1:3" x14ac:dyDescent="0.2">
      <c r="A38" s="46" t="s">
        <v>831</v>
      </c>
      <c r="B38" s="43">
        <v>86930</v>
      </c>
      <c r="C38" s="44">
        <v>1236.4000000000001</v>
      </c>
    </row>
    <row r="39" spans="1:3" x14ac:dyDescent="0.2">
      <c r="A39" s="46" t="s">
        <v>509</v>
      </c>
      <c r="B39" s="43">
        <v>17345.099999999999</v>
      </c>
      <c r="C39" s="44">
        <v>2098</v>
      </c>
    </row>
    <row r="40" spans="1:3" x14ac:dyDescent="0.2">
      <c r="A40" s="46" t="s">
        <v>32</v>
      </c>
      <c r="B40" s="43">
        <v>16785.900000000001</v>
      </c>
      <c r="C40" s="44">
        <v>1658.4</v>
      </c>
    </row>
    <row r="41" spans="1:3" x14ac:dyDescent="0.2">
      <c r="A41" s="46" t="s">
        <v>270</v>
      </c>
      <c r="B41" s="43">
        <v>118220.4</v>
      </c>
      <c r="C41" s="44">
        <v>8394</v>
      </c>
    </row>
    <row r="42" spans="1:3" x14ac:dyDescent="0.2">
      <c r="A42" s="46" t="s">
        <v>749</v>
      </c>
      <c r="B42" s="43">
        <v>28151.4</v>
      </c>
      <c r="C42" s="44">
        <v>1205</v>
      </c>
    </row>
    <row r="43" spans="1:3" x14ac:dyDescent="0.2">
      <c r="A43" s="46" t="s">
        <v>485</v>
      </c>
      <c r="B43" s="43">
        <v>22828.2</v>
      </c>
      <c r="C43" s="44">
        <v>615</v>
      </c>
    </row>
    <row r="44" spans="1:3" x14ac:dyDescent="0.2">
      <c r="A44" s="46" t="s">
        <v>955</v>
      </c>
      <c r="B44" s="43">
        <v>38772.400000000001</v>
      </c>
      <c r="C44" s="44">
        <v>1495.4</v>
      </c>
    </row>
    <row r="45" spans="1:3" x14ac:dyDescent="0.2">
      <c r="A45" s="46" t="s">
        <v>739</v>
      </c>
      <c r="B45" s="43">
        <v>1878.7</v>
      </c>
      <c r="C45" s="44">
        <v>156.30000000000001</v>
      </c>
    </row>
    <row r="46" spans="1:3" x14ac:dyDescent="0.2">
      <c r="A46" s="46" t="s">
        <v>78</v>
      </c>
      <c r="B46" s="43">
        <v>73826.600000000006</v>
      </c>
      <c r="C46" s="44">
        <v>3750</v>
      </c>
    </row>
    <row r="47" spans="1:3" x14ac:dyDescent="0.2">
      <c r="A47" s="46" t="s">
        <v>833</v>
      </c>
      <c r="B47" s="43">
        <v>13011.6</v>
      </c>
      <c r="C47" s="44">
        <v>40</v>
      </c>
    </row>
    <row r="48" spans="1:3" x14ac:dyDescent="0.2">
      <c r="A48" s="46" t="s">
        <v>18</v>
      </c>
      <c r="B48" s="43">
        <v>895667.4</v>
      </c>
      <c r="C48" s="44">
        <v>59531</v>
      </c>
    </row>
    <row r="49" spans="1:3" x14ac:dyDescent="0.2">
      <c r="A49" s="46" t="s">
        <v>376</v>
      </c>
      <c r="B49" s="43">
        <v>37652.9</v>
      </c>
      <c r="C49" s="44">
        <v>3313</v>
      </c>
    </row>
    <row r="50" spans="1:3" x14ac:dyDescent="0.2">
      <c r="A50" s="46" t="s">
        <v>408</v>
      </c>
      <c r="B50" s="43">
        <v>7278.1</v>
      </c>
      <c r="C50" s="44">
        <v>567.9</v>
      </c>
    </row>
    <row r="51" spans="1:3" x14ac:dyDescent="0.2">
      <c r="A51" s="46" t="s">
        <v>110</v>
      </c>
      <c r="B51" s="43">
        <v>24156.7</v>
      </c>
      <c r="C51" s="44">
        <v>1810</v>
      </c>
    </row>
    <row r="52" spans="1:3" x14ac:dyDescent="0.2">
      <c r="A52" s="46" t="s">
        <v>465</v>
      </c>
      <c r="B52" s="43">
        <v>8658.4</v>
      </c>
      <c r="C52" s="44">
        <v>642</v>
      </c>
    </row>
    <row r="53" spans="1:3" x14ac:dyDescent="0.2">
      <c r="A53" s="46" t="s">
        <v>230</v>
      </c>
      <c r="B53" s="43">
        <v>6564.4</v>
      </c>
      <c r="C53" s="44">
        <v>716.2</v>
      </c>
    </row>
    <row r="54" spans="1:3" x14ac:dyDescent="0.2">
      <c r="A54" s="46" t="s">
        <v>881</v>
      </c>
      <c r="B54" s="43">
        <v>14466.1</v>
      </c>
      <c r="C54" s="44">
        <v>633.5</v>
      </c>
    </row>
    <row r="55" spans="1:3" x14ac:dyDescent="0.2">
      <c r="A55" s="46" t="s">
        <v>889</v>
      </c>
      <c r="B55" s="43">
        <v>1352.5</v>
      </c>
      <c r="C55" s="44">
        <v>168</v>
      </c>
    </row>
    <row r="56" spans="1:3" x14ac:dyDescent="0.2">
      <c r="A56" s="46" t="s">
        <v>925</v>
      </c>
      <c r="B56" s="43">
        <v>213.4</v>
      </c>
      <c r="C56" s="44">
        <v>-39.700000000000003</v>
      </c>
    </row>
    <row r="57" spans="1:3" x14ac:dyDescent="0.2">
      <c r="A57" s="46" t="s">
        <v>767</v>
      </c>
      <c r="B57" s="43">
        <v>5854.3</v>
      </c>
      <c r="C57" s="44">
        <v>251</v>
      </c>
    </row>
    <row r="58" spans="1:3" x14ac:dyDescent="0.2">
      <c r="A58" s="46" t="s">
        <v>30</v>
      </c>
      <c r="B58" s="43">
        <v>228444.7</v>
      </c>
      <c r="C58" s="44">
        <v>19370</v>
      </c>
    </row>
    <row r="59" spans="1:3" x14ac:dyDescent="0.2">
      <c r="A59" s="46" t="s">
        <v>775</v>
      </c>
      <c r="B59" s="43">
        <v>0</v>
      </c>
      <c r="C59" s="44">
        <v>754.5</v>
      </c>
    </row>
    <row r="60" spans="1:3" x14ac:dyDescent="0.2">
      <c r="A60" s="46" t="s">
        <v>653</v>
      </c>
      <c r="B60" s="43">
        <v>6413.4</v>
      </c>
      <c r="C60" s="44">
        <v>190.4</v>
      </c>
    </row>
    <row r="61" spans="1:3" x14ac:dyDescent="0.2">
      <c r="A61" s="46" t="s">
        <v>302</v>
      </c>
      <c r="B61" s="43">
        <v>3216.9</v>
      </c>
      <c r="C61" s="44">
        <v>396</v>
      </c>
    </row>
    <row r="62" spans="1:3" x14ac:dyDescent="0.2">
      <c r="A62" s="46" t="s">
        <v>573</v>
      </c>
      <c r="B62" s="43">
        <v>25487.9</v>
      </c>
      <c r="C62" s="44">
        <v>1337.5</v>
      </c>
    </row>
    <row r="63" spans="1:3" x14ac:dyDescent="0.2">
      <c r="A63" s="46" t="s">
        <v>861</v>
      </c>
      <c r="B63" s="43">
        <v>9488.9</v>
      </c>
      <c r="C63" s="44">
        <v>467.4</v>
      </c>
    </row>
    <row r="64" spans="1:3" x14ac:dyDescent="0.2">
      <c r="A64" s="46" t="s">
        <v>687</v>
      </c>
      <c r="B64" s="43">
        <v>2646.2</v>
      </c>
      <c r="C64" s="44">
        <v>165</v>
      </c>
    </row>
    <row r="65" spans="1:3" x14ac:dyDescent="0.2">
      <c r="A65" s="46" t="s">
        <v>342</v>
      </c>
      <c r="B65" s="43">
        <v>4702.5</v>
      </c>
      <c r="C65" s="44">
        <v>-156.4</v>
      </c>
    </row>
    <row r="66" spans="1:3" x14ac:dyDescent="0.2">
      <c r="A66" s="46" t="s">
        <v>553</v>
      </c>
      <c r="B66" s="43">
        <v>19335</v>
      </c>
      <c r="C66" s="44">
        <v>454</v>
      </c>
    </row>
    <row r="67" spans="1:3" x14ac:dyDescent="0.2">
      <c r="A67" s="46" t="s">
        <v>62</v>
      </c>
      <c r="B67" s="43">
        <v>265938.5</v>
      </c>
      <c r="C67" s="44">
        <v>28147</v>
      </c>
    </row>
    <row r="68" spans="1:3" x14ac:dyDescent="0.2">
      <c r="A68" s="46" t="s">
        <v>338</v>
      </c>
      <c r="B68" s="43">
        <v>48152.7</v>
      </c>
      <c r="C68" s="44">
        <v>4266</v>
      </c>
    </row>
    <row r="69" spans="1:3" x14ac:dyDescent="0.2">
      <c r="A69" s="46" t="s">
        <v>583</v>
      </c>
      <c r="B69" s="43">
        <v>41558.9</v>
      </c>
      <c r="C69" s="44">
        <v>1624</v>
      </c>
    </row>
    <row r="70" spans="1:3" x14ac:dyDescent="0.2">
      <c r="A70" s="46" t="s">
        <v>503</v>
      </c>
      <c r="B70" s="43">
        <v>35541</v>
      </c>
      <c r="C70" s="44">
        <v>3237</v>
      </c>
    </row>
    <row r="71" spans="1:3" x14ac:dyDescent="0.2">
      <c r="A71" s="46" t="s">
        <v>939</v>
      </c>
      <c r="B71" s="43">
        <v>2201</v>
      </c>
      <c r="C71" s="44">
        <v>98.6</v>
      </c>
    </row>
    <row r="72" spans="1:3" x14ac:dyDescent="0.2">
      <c r="A72" s="46" t="s">
        <v>402</v>
      </c>
      <c r="B72" s="43">
        <v>67193.2</v>
      </c>
      <c r="C72" s="44">
        <v>311</v>
      </c>
    </row>
    <row r="73" spans="1:3" x14ac:dyDescent="0.2">
      <c r="A73" s="46" t="s">
        <v>527</v>
      </c>
      <c r="B73" s="43">
        <v>2335.6999999999998</v>
      </c>
      <c r="C73" s="44">
        <v>424.9</v>
      </c>
    </row>
    <row r="74" spans="1:3" x14ac:dyDescent="0.2">
      <c r="A74" s="46" t="s">
        <v>20</v>
      </c>
      <c r="B74" s="43">
        <v>493870.3</v>
      </c>
      <c r="C74" s="44">
        <v>4021</v>
      </c>
    </row>
    <row r="75" spans="1:3" x14ac:dyDescent="0.2">
      <c r="A75" s="46" t="s">
        <v>789</v>
      </c>
      <c r="B75" s="43">
        <v>7024.9</v>
      </c>
      <c r="C75" s="44">
        <v>496</v>
      </c>
    </row>
    <row r="76" spans="1:3" x14ac:dyDescent="0.2">
      <c r="A76" s="46" t="s">
        <v>160</v>
      </c>
      <c r="B76" s="43">
        <v>19030.2</v>
      </c>
      <c r="C76" s="44">
        <v>1464</v>
      </c>
    </row>
    <row r="77" spans="1:3" x14ac:dyDescent="0.2">
      <c r="A77" s="46" t="s">
        <v>481</v>
      </c>
      <c r="B77" s="43">
        <v>46498</v>
      </c>
      <c r="C77" s="44">
        <v>4430.7</v>
      </c>
    </row>
    <row r="78" spans="1:3" x14ac:dyDescent="0.2">
      <c r="A78" s="46" t="s">
        <v>501</v>
      </c>
      <c r="B78" s="43">
        <v>3776.6</v>
      </c>
      <c r="C78" s="44">
        <v>127.3</v>
      </c>
    </row>
    <row r="79" spans="1:3" x14ac:dyDescent="0.2">
      <c r="A79" s="46" t="s">
        <v>453</v>
      </c>
      <c r="B79" s="43">
        <v>67538.100000000006</v>
      </c>
      <c r="C79" s="44">
        <v>4305</v>
      </c>
    </row>
    <row r="80" spans="1:3" x14ac:dyDescent="0.2">
      <c r="A80" s="46" t="s">
        <v>895</v>
      </c>
      <c r="B80" s="43">
        <v>23030.9</v>
      </c>
      <c r="C80" s="44">
        <v>1541.8</v>
      </c>
    </row>
    <row r="81" spans="1:3" x14ac:dyDescent="0.2">
      <c r="A81" s="46" t="s">
        <v>68</v>
      </c>
      <c r="B81" s="43">
        <v>215304.7</v>
      </c>
      <c r="C81" s="44">
        <v>10460</v>
      </c>
    </row>
    <row r="82" spans="1:3" x14ac:dyDescent="0.2">
      <c r="A82" s="46" t="s">
        <v>443</v>
      </c>
      <c r="B82" s="43">
        <v>78543.199999999997</v>
      </c>
      <c r="C82" s="44">
        <v>3998</v>
      </c>
    </row>
    <row r="83" spans="1:3" x14ac:dyDescent="0.2">
      <c r="A83" s="46" t="s">
        <v>961</v>
      </c>
      <c r="B83" s="43">
        <v>8144.4</v>
      </c>
      <c r="C83" s="44">
        <v>305.10000000000002</v>
      </c>
    </row>
    <row r="84" spans="1:3" x14ac:dyDescent="0.2">
      <c r="A84" s="46" t="s">
        <v>613</v>
      </c>
      <c r="B84" s="43">
        <v>7974.3</v>
      </c>
      <c r="C84" s="44">
        <v>930.7</v>
      </c>
    </row>
    <row r="85" spans="1:3" x14ac:dyDescent="0.2">
      <c r="A85" s="46" t="s">
        <v>649</v>
      </c>
      <c r="B85" s="43">
        <v>53367.4</v>
      </c>
      <c r="C85" s="44">
        <v>1671</v>
      </c>
    </row>
    <row r="86" spans="1:3" x14ac:dyDescent="0.2">
      <c r="A86" s="46" t="s">
        <v>695</v>
      </c>
      <c r="B86" s="43">
        <v>4230.2</v>
      </c>
      <c r="C86" s="44">
        <v>865</v>
      </c>
    </row>
    <row r="87" spans="1:3" x14ac:dyDescent="0.2">
      <c r="A87" s="46" t="s">
        <v>288</v>
      </c>
      <c r="B87" s="43">
        <v>77895</v>
      </c>
      <c r="C87" s="44">
        <v>4920</v>
      </c>
    </row>
    <row r="88" spans="1:3" x14ac:dyDescent="0.2">
      <c r="A88" s="46" t="s">
        <v>312</v>
      </c>
      <c r="B88" s="43">
        <v>119034.7</v>
      </c>
      <c r="C88" s="44">
        <v>12259</v>
      </c>
    </row>
    <row r="89" spans="1:3" x14ac:dyDescent="0.2">
      <c r="A89" s="46" t="s">
        <v>799</v>
      </c>
      <c r="B89" s="43">
        <v>1538.9</v>
      </c>
      <c r="C89" s="44">
        <v>205.2</v>
      </c>
    </row>
    <row r="90" spans="1:3" x14ac:dyDescent="0.2">
      <c r="A90" s="46" t="s">
        <v>913</v>
      </c>
      <c r="B90" s="43">
        <v>10509.6</v>
      </c>
      <c r="C90" s="44">
        <v>414.7</v>
      </c>
    </row>
    <row r="91" spans="1:3" x14ac:dyDescent="0.2">
      <c r="A91" s="46" t="s">
        <v>382</v>
      </c>
      <c r="B91" s="43">
        <v>11948.8</v>
      </c>
      <c r="C91" s="44">
        <v>664.5</v>
      </c>
    </row>
    <row r="92" spans="1:3" x14ac:dyDescent="0.2">
      <c r="A92" s="46" t="s">
        <v>741</v>
      </c>
      <c r="B92" s="43">
        <v>5823.5</v>
      </c>
      <c r="C92" s="44">
        <v>303</v>
      </c>
    </row>
    <row r="93" spans="1:3" x14ac:dyDescent="0.2">
      <c r="A93" s="46" t="s">
        <v>671</v>
      </c>
      <c r="B93" s="43">
        <v>0</v>
      </c>
      <c r="C93" s="44">
        <v>10</v>
      </c>
    </row>
    <row r="94" spans="1:3" x14ac:dyDescent="0.2">
      <c r="A94" s="46" t="s">
        <v>709</v>
      </c>
      <c r="B94" s="43">
        <v>11481.6</v>
      </c>
      <c r="C94" s="44">
        <v>261</v>
      </c>
    </row>
    <row r="95" spans="1:3" x14ac:dyDescent="0.2">
      <c r="A95" s="46" t="s">
        <v>208</v>
      </c>
      <c r="B95" s="43">
        <v>38340.699999999997</v>
      </c>
      <c r="C95" s="44">
        <v>6015</v>
      </c>
    </row>
    <row r="96" spans="1:3" x14ac:dyDescent="0.2">
      <c r="A96" s="46" t="s">
        <v>44</v>
      </c>
      <c r="B96" s="43">
        <v>14349.5</v>
      </c>
      <c r="C96" s="44">
        <v>256</v>
      </c>
    </row>
    <row r="97" spans="1:3" x14ac:dyDescent="0.2">
      <c r="A97" s="46" t="s">
        <v>360</v>
      </c>
      <c r="B97" s="43">
        <v>11690</v>
      </c>
      <c r="C97" s="44">
        <v>664.1</v>
      </c>
    </row>
    <row r="98" spans="1:3" x14ac:dyDescent="0.2">
      <c r="A98" s="46" t="s">
        <v>827</v>
      </c>
      <c r="B98" s="43">
        <v>4716.8999999999996</v>
      </c>
      <c r="C98" s="44">
        <v>317.89999999999998</v>
      </c>
    </row>
    <row r="99" spans="1:3" x14ac:dyDescent="0.2">
      <c r="A99" s="46" t="s">
        <v>128</v>
      </c>
      <c r="B99" s="43">
        <v>77980.3</v>
      </c>
      <c r="C99" s="44">
        <v>6147</v>
      </c>
    </row>
    <row r="100" spans="1:3" x14ac:dyDescent="0.2">
      <c r="A100" s="46" t="s">
        <v>304</v>
      </c>
      <c r="B100" s="43">
        <v>16607</v>
      </c>
      <c r="C100" s="44">
        <v>1063.2</v>
      </c>
    </row>
    <row r="101" spans="1:3" x14ac:dyDescent="0.2">
      <c r="A101" s="46" t="s">
        <v>445</v>
      </c>
      <c r="B101" s="43">
        <v>17727.3</v>
      </c>
      <c r="C101" s="44">
        <v>1960</v>
      </c>
    </row>
    <row r="102" spans="1:3" x14ac:dyDescent="0.2">
      <c r="A102" s="46" t="s">
        <v>394</v>
      </c>
      <c r="B102" s="43">
        <v>14172.1</v>
      </c>
      <c r="C102" s="44">
        <v>643</v>
      </c>
    </row>
    <row r="103" spans="1:3" x14ac:dyDescent="0.2">
      <c r="A103" s="46" t="s">
        <v>863</v>
      </c>
      <c r="B103" s="43">
        <v>12606.6</v>
      </c>
      <c r="C103" s="44">
        <v>1207</v>
      </c>
    </row>
    <row r="104" spans="1:3" x14ac:dyDescent="0.2">
      <c r="A104" s="46" t="s">
        <v>426</v>
      </c>
      <c r="B104" s="43">
        <v>66242.2</v>
      </c>
      <c r="C104" s="44">
        <v>4046</v>
      </c>
    </row>
    <row r="105" spans="1:3" x14ac:dyDescent="0.2">
      <c r="A105" s="46" t="s">
        <v>114</v>
      </c>
      <c r="B105" s="43">
        <v>21939.7</v>
      </c>
      <c r="C105" s="44">
        <v>900</v>
      </c>
    </row>
    <row r="106" spans="1:3" x14ac:dyDescent="0.2">
      <c r="A106" s="46" t="s">
        <v>609</v>
      </c>
      <c r="B106" s="43">
        <v>15394.2</v>
      </c>
      <c r="C106" s="44">
        <v>368</v>
      </c>
    </row>
    <row r="107" spans="1:3" x14ac:dyDescent="0.2">
      <c r="A107" s="46" t="s">
        <v>276</v>
      </c>
      <c r="B107" s="43">
        <v>12946.6</v>
      </c>
      <c r="C107" s="44">
        <v>-1733</v>
      </c>
    </row>
    <row r="108" spans="1:3" x14ac:dyDescent="0.2">
      <c r="A108" s="46" t="s">
        <v>589</v>
      </c>
      <c r="B108" s="43">
        <v>57051.3</v>
      </c>
      <c r="C108" s="44">
        <v>3507</v>
      </c>
    </row>
    <row r="109" spans="1:3" x14ac:dyDescent="0.2">
      <c r="A109" s="46" t="s">
        <v>152</v>
      </c>
      <c r="B109" s="43">
        <v>85923.4</v>
      </c>
      <c r="C109" s="44">
        <v>1230</v>
      </c>
    </row>
    <row r="110" spans="1:3" x14ac:dyDescent="0.2">
      <c r="A110" s="46" t="s">
        <v>919</v>
      </c>
      <c r="B110" s="43">
        <v>6179.1</v>
      </c>
      <c r="C110" s="44">
        <v>995</v>
      </c>
    </row>
    <row r="111" spans="1:3" x14ac:dyDescent="0.2">
      <c r="A111" s="46" t="s">
        <v>777</v>
      </c>
      <c r="B111" s="43">
        <v>17596.900000000001</v>
      </c>
      <c r="C111" s="44">
        <v>471</v>
      </c>
    </row>
    <row r="112" spans="1:3" x14ac:dyDescent="0.2">
      <c r="A112" s="46" t="s">
        <v>629</v>
      </c>
      <c r="B112" s="43">
        <v>5058.3</v>
      </c>
      <c r="C112" s="44">
        <v>873</v>
      </c>
    </row>
    <row r="113" spans="1:3" x14ac:dyDescent="0.2">
      <c r="A113" s="46" t="s">
        <v>34</v>
      </c>
      <c r="B113" s="43">
        <v>234049.7</v>
      </c>
      <c r="C113" s="44">
        <v>14824</v>
      </c>
    </row>
    <row r="114" spans="1:3" x14ac:dyDescent="0.2">
      <c r="A114" s="46" t="s">
        <v>206</v>
      </c>
      <c r="B114" s="43">
        <v>0</v>
      </c>
      <c r="C114" s="44">
        <v>775.9</v>
      </c>
    </row>
    <row r="115" spans="1:3" x14ac:dyDescent="0.2">
      <c r="A115" s="46" t="s">
        <v>142</v>
      </c>
      <c r="B115" s="43">
        <v>61058.9</v>
      </c>
      <c r="C115" s="44">
        <v>2637</v>
      </c>
    </row>
    <row r="116" spans="1:3" x14ac:dyDescent="0.2">
      <c r="A116" s="46" t="s">
        <v>929</v>
      </c>
      <c r="B116" s="43">
        <v>21207.8</v>
      </c>
      <c r="C116" s="44">
        <v>842.6</v>
      </c>
    </row>
    <row r="117" spans="1:3" x14ac:dyDescent="0.2">
      <c r="A117" s="46" t="s">
        <v>140</v>
      </c>
      <c r="B117" s="43">
        <v>237665.5</v>
      </c>
      <c r="C117" s="44">
        <v>110</v>
      </c>
    </row>
    <row r="118" spans="1:3" x14ac:dyDescent="0.2">
      <c r="A118" s="46" t="s">
        <v>72</v>
      </c>
      <c r="B118" s="43">
        <v>145625.4</v>
      </c>
      <c r="C118" s="44">
        <v>18045</v>
      </c>
    </row>
    <row r="119" spans="1:3" x14ac:dyDescent="0.2">
      <c r="A119" s="46" t="s">
        <v>841</v>
      </c>
      <c r="B119" s="43">
        <v>14962.7</v>
      </c>
      <c r="C119" s="44">
        <v>1721</v>
      </c>
    </row>
    <row r="120" spans="1:3" x14ac:dyDescent="0.2">
      <c r="A120" s="46" t="s">
        <v>965</v>
      </c>
      <c r="B120" s="43">
        <v>20565.2</v>
      </c>
      <c r="C120" s="44">
        <v>823</v>
      </c>
    </row>
    <row r="121" spans="1:3" x14ac:dyDescent="0.2">
      <c r="A121" s="46" t="s">
        <v>891</v>
      </c>
      <c r="B121" s="43">
        <v>15760</v>
      </c>
      <c r="C121" s="44">
        <v>657</v>
      </c>
    </row>
    <row r="122" spans="1:3" x14ac:dyDescent="0.2">
      <c r="A122" s="46" t="s">
        <v>212</v>
      </c>
      <c r="B122" s="43">
        <v>200334.1</v>
      </c>
      <c r="C122" s="44">
        <v>6434</v>
      </c>
    </row>
    <row r="123" spans="1:3" x14ac:dyDescent="0.2">
      <c r="A123" s="46" t="s">
        <v>398</v>
      </c>
      <c r="B123" s="43">
        <v>41665.9</v>
      </c>
      <c r="C123" s="44">
        <v>2101</v>
      </c>
    </row>
    <row r="124" spans="1:3" x14ac:dyDescent="0.2">
      <c r="A124" s="46" t="s">
        <v>416</v>
      </c>
      <c r="B124" s="43">
        <v>58931.4</v>
      </c>
      <c r="C124" s="44">
        <v>2400</v>
      </c>
    </row>
    <row r="125" spans="1:3" x14ac:dyDescent="0.2">
      <c r="A125" s="46" t="s">
        <v>76</v>
      </c>
      <c r="B125" s="43">
        <v>180948</v>
      </c>
      <c r="C125" s="44">
        <v>11731</v>
      </c>
    </row>
    <row r="126" spans="1:3" x14ac:dyDescent="0.2">
      <c r="A126" s="46" t="s">
        <v>457</v>
      </c>
      <c r="B126" s="43">
        <v>433.5</v>
      </c>
      <c r="C126" s="44">
        <v>-788</v>
      </c>
    </row>
    <row r="127" spans="1:3" x14ac:dyDescent="0.2">
      <c r="A127" s="46" t="s">
        <v>783</v>
      </c>
      <c r="B127" s="43">
        <v>13471.7</v>
      </c>
      <c r="C127" s="44">
        <v>808.4</v>
      </c>
    </row>
    <row r="128" spans="1:3" x14ac:dyDescent="0.2">
      <c r="A128" s="46" t="s">
        <v>184</v>
      </c>
      <c r="B128" s="43">
        <v>75710.100000000006</v>
      </c>
      <c r="C128" s="44">
        <v>6257</v>
      </c>
    </row>
    <row r="129" spans="1:3" x14ac:dyDescent="0.2">
      <c r="A129" s="46" t="s">
        <v>529</v>
      </c>
      <c r="B129" s="43">
        <v>27230.6</v>
      </c>
      <c r="C129" s="44">
        <v>1382</v>
      </c>
    </row>
    <row r="130" spans="1:3" x14ac:dyDescent="0.2">
      <c r="A130" s="46" t="s">
        <v>817</v>
      </c>
      <c r="B130" s="43">
        <v>33209.599999999999</v>
      </c>
      <c r="C130" s="44">
        <v>2318.9</v>
      </c>
    </row>
    <row r="131" spans="1:3" x14ac:dyDescent="0.2">
      <c r="A131" s="46" t="s">
        <v>511</v>
      </c>
      <c r="B131" s="43">
        <v>1703.2</v>
      </c>
      <c r="C131" s="44">
        <v>45.5</v>
      </c>
    </row>
    <row r="132" spans="1:3" x14ac:dyDescent="0.2">
      <c r="A132" s="46" t="s">
        <v>569</v>
      </c>
      <c r="B132" s="43">
        <v>25990.7</v>
      </c>
      <c r="C132" s="44">
        <v>1066</v>
      </c>
    </row>
    <row r="133" spans="1:3" x14ac:dyDescent="0.2">
      <c r="A133" s="46" t="s">
        <v>40</v>
      </c>
      <c r="B133" s="43">
        <v>106512.6</v>
      </c>
      <c r="C133" s="44">
        <v>3134</v>
      </c>
    </row>
    <row r="134" spans="1:3" x14ac:dyDescent="0.2">
      <c r="A134" s="46" t="s">
        <v>679</v>
      </c>
      <c r="B134" s="43">
        <v>8639.5</v>
      </c>
      <c r="C134" s="44">
        <v>-168.8</v>
      </c>
    </row>
    <row r="135" spans="1:3" x14ac:dyDescent="0.2">
      <c r="A135" s="46" t="s">
        <v>579</v>
      </c>
      <c r="B135" s="43">
        <v>7384.9</v>
      </c>
      <c r="C135" s="44">
        <v>439</v>
      </c>
    </row>
    <row r="136" spans="1:3" x14ac:dyDescent="0.2">
      <c r="A136" s="46" t="s">
        <v>531</v>
      </c>
      <c r="B136" s="43">
        <v>60805.2</v>
      </c>
      <c r="C136" s="44">
        <v>3309</v>
      </c>
    </row>
    <row r="137" spans="1:3" x14ac:dyDescent="0.2">
      <c r="A137" s="46" t="s">
        <v>268</v>
      </c>
      <c r="B137" s="43">
        <v>24839.1</v>
      </c>
      <c r="C137" s="44">
        <v>2141</v>
      </c>
    </row>
    <row r="138" spans="1:3" x14ac:dyDescent="0.2">
      <c r="A138" s="46" t="s">
        <v>28</v>
      </c>
      <c r="B138" s="43">
        <v>69951.600000000006</v>
      </c>
      <c r="C138" s="44">
        <v>-594</v>
      </c>
    </row>
    <row r="139" spans="1:3" x14ac:dyDescent="0.2">
      <c r="A139" s="46" t="s">
        <v>400</v>
      </c>
      <c r="B139" s="43">
        <v>15452.2</v>
      </c>
      <c r="C139" s="44">
        <v>1460.3</v>
      </c>
    </row>
    <row r="140" spans="1:3" x14ac:dyDescent="0.2">
      <c r="A140" s="46" t="s">
        <v>757</v>
      </c>
      <c r="B140" s="43">
        <v>2545</v>
      </c>
      <c r="C140" s="44">
        <v>427</v>
      </c>
    </row>
    <row r="141" spans="1:3" x14ac:dyDescent="0.2">
      <c r="A141" s="46" t="s">
        <v>332</v>
      </c>
      <c r="B141" s="43">
        <v>94485.9</v>
      </c>
      <c r="C141" s="44">
        <v>2650.9</v>
      </c>
    </row>
    <row r="142" spans="1:3" x14ac:dyDescent="0.2">
      <c r="A142" s="46" t="s">
        <v>763</v>
      </c>
      <c r="B142" s="43">
        <v>15002.6</v>
      </c>
      <c r="C142" s="44">
        <v>596</v>
      </c>
    </row>
    <row r="143" spans="1:3" x14ac:dyDescent="0.2">
      <c r="A143" s="46" t="s">
        <v>388</v>
      </c>
      <c r="B143" s="43">
        <v>9033.9</v>
      </c>
      <c r="C143" s="44">
        <v>159.4</v>
      </c>
    </row>
    <row r="144" spans="1:3" x14ac:dyDescent="0.2">
      <c r="A144" s="46" t="s">
        <v>651</v>
      </c>
      <c r="B144" s="43">
        <v>4736.6000000000004</v>
      </c>
      <c r="C144" s="44">
        <v>298</v>
      </c>
    </row>
    <row r="145" spans="1:3" x14ac:dyDescent="0.2">
      <c r="A145" s="46" t="s">
        <v>797</v>
      </c>
      <c r="B145" s="43">
        <v>277.89999999999998</v>
      </c>
      <c r="C145" s="44">
        <v>-326.89999999999998</v>
      </c>
    </row>
    <row r="146" spans="1:3" x14ac:dyDescent="0.2">
      <c r="A146" s="46" t="s">
        <v>186</v>
      </c>
      <c r="B146" s="43">
        <v>50908</v>
      </c>
      <c r="C146" s="44">
        <v>2368.4</v>
      </c>
    </row>
    <row r="147" spans="1:3" x14ac:dyDescent="0.2">
      <c r="A147" s="46" t="s">
        <v>625</v>
      </c>
      <c r="B147" s="43">
        <v>2821.7</v>
      </c>
      <c r="C147" s="44">
        <v>340.1</v>
      </c>
    </row>
    <row r="148" spans="1:3" x14ac:dyDescent="0.2">
      <c r="A148" s="46" t="s">
        <v>80</v>
      </c>
      <c r="B148" s="43">
        <v>42170.5</v>
      </c>
      <c r="C148" s="44">
        <v>-2310</v>
      </c>
    </row>
    <row r="149" spans="1:3" x14ac:dyDescent="0.2">
      <c r="A149" s="46" t="s">
        <v>150</v>
      </c>
      <c r="B149" s="43">
        <v>35067.800000000003</v>
      </c>
      <c r="C149" s="44">
        <v>3935</v>
      </c>
    </row>
    <row r="150" spans="1:3" x14ac:dyDescent="0.2">
      <c r="A150" s="46" t="s">
        <v>605</v>
      </c>
      <c r="B150" s="43">
        <v>13832.7</v>
      </c>
      <c r="C150" s="44">
        <v>3064</v>
      </c>
    </row>
    <row r="151" spans="1:3" x14ac:dyDescent="0.2">
      <c r="A151" s="46" t="s">
        <v>729</v>
      </c>
      <c r="B151" s="43">
        <v>3544.9</v>
      </c>
      <c r="C151" s="44">
        <v>319.89999999999998</v>
      </c>
    </row>
    <row r="152" spans="1:3" x14ac:dyDescent="0.2">
      <c r="A152" s="46" t="s">
        <v>927</v>
      </c>
      <c r="B152" s="43">
        <v>1897.6</v>
      </c>
      <c r="C152" s="44">
        <v>170.3</v>
      </c>
    </row>
    <row r="153" spans="1:3" x14ac:dyDescent="0.2">
      <c r="A153" s="46" t="s">
        <v>517</v>
      </c>
      <c r="B153" s="43">
        <v>23215.1</v>
      </c>
      <c r="C153" s="44">
        <v>2742</v>
      </c>
    </row>
    <row r="154" spans="1:3" x14ac:dyDescent="0.2">
      <c r="A154" s="46" t="s">
        <v>611</v>
      </c>
      <c r="B154" s="43">
        <v>13632.8</v>
      </c>
      <c r="C154" s="44">
        <v>594</v>
      </c>
    </row>
    <row r="155" spans="1:3" x14ac:dyDescent="0.2">
      <c r="A155" s="46" t="s">
        <v>475</v>
      </c>
      <c r="B155" s="43">
        <v>14827.5</v>
      </c>
      <c r="C155" s="44">
        <v>1575.1</v>
      </c>
    </row>
    <row r="156" spans="1:3" x14ac:dyDescent="0.2">
      <c r="A156" s="46" t="s">
        <v>250</v>
      </c>
      <c r="B156" s="43">
        <v>30960.6</v>
      </c>
      <c r="C156" s="44">
        <v>1589.5</v>
      </c>
    </row>
    <row r="157" spans="1:3" x14ac:dyDescent="0.2">
      <c r="A157" s="46" t="s">
        <v>282</v>
      </c>
      <c r="B157" s="43">
        <v>25021</v>
      </c>
      <c r="C157" s="44">
        <v>-1590.8</v>
      </c>
    </row>
    <row r="158" spans="1:3" x14ac:dyDescent="0.2">
      <c r="A158" s="46" t="s">
        <v>487</v>
      </c>
      <c r="B158" s="43">
        <v>61281.9</v>
      </c>
      <c r="C158" s="44">
        <v>2447</v>
      </c>
    </row>
    <row r="159" spans="1:3" x14ac:dyDescent="0.2">
      <c r="A159" s="46" t="s">
        <v>835</v>
      </c>
      <c r="B159" s="43">
        <v>13621</v>
      </c>
      <c r="C159" s="44">
        <v>570.29999999999995</v>
      </c>
    </row>
    <row r="160" spans="1:3" x14ac:dyDescent="0.2">
      <c r="A160" s="46" t="s">
        <v>451</v>
      </c>
      <c r="B160" s="43">
        <v>22854.2</v>
      </c>
      <c r="C160" s="44">
        <v>1120</v>
      </c>
    </row>
    <row r="161" spans="1:3" x14ac:dyDescent="0.2">
      <c r="A161" s="46" t="s">
        <v>264</v>
      </c>
      <c r="B161" s="43">
        <v>65488.1</v>
      </c>
      <c r="C161" s="44">
        <v>2666</v>
      </c>
    </row>
    <row r="162" spans="1:3" x14ac:dyDescent="0.2">
      <c r="A162" s="46" t="s">
        <v>82</v>
      </c>
      <c r="B162" s="43">
        <v>120201.4</v>
      </c>
      <c r="C162" s="44">
        <v>3844</v>
      </c>
    </row>
    <row r="163" spans="1:3" x14ac:dyDescent="0.2">
      <c r="A163" s="46" t="s">
        <v>256</v>
      </c>
      <c r="B163" s="43">
        <v>17252.5</v>
      </c>
      <c r="C163" s="44">
        <v>1751</v>
      </c>
    </row>
    <row r="164" spans="1:3" x14ac:dyDescent="0.2">
      <c r="A164" s="46" t="s">
        <v>637</v>
      </c>
      <c r="B164" s="43">
        <v>10531.1</v>
      </c>
      <c r="C164" s="44">
        <v>1080</v>
      </c>
    </row>
    <row r="165" spans="1:3" x14ac:dyDescent="0.2">
      <c r="A165" s="46" t="s">
        <v>601</v>
      </c>
      <c r="B165" s="43">
        <v>33978.699999999997</v>
      </c>
      <c r="C165" s="44">
        <v>2530</v>
      </c>
    </row>
    <row r="166" spans="1:3" x14ac:dyDescent="0.2">
      <c r="A166" s="46" t="s">
        <v>441</v>
      </c>
      <c r="B166" s="43">
        <v>50908.2</v>
      </c>
      <c r="C166" s="44">
        <v>1429.1</v>
      </c>
    </row>
    <row r="167" spans="1:3" x14ac:dyDescent="0.2">
      <c r="A167" s="46" t="s">
        <v>521</v>
      </c>
      <c r="B167" s="43">
        <v>20174.2</v>
      </c>
      <c r="C167" s="44">
        <v>-423</v>
      </c>
    </row>
    <row r="168" spans="1:3" x14ac:dyDescent="0.2">
      <c r="A168" s="46" t="s">
        <v>258</v>
      </c>
      <c r="B168" s="43">
        <v>134355.9</v>
      </c>
      <c r="C168" s="44">
        <v>3232</v>
      </c>
    </row>
    <row r="169" spans="1:3" x14ac:dyDescent="0.2">
      <c r="A169" s="46" t="s">
        <v>761</v>
      </c>
      <c r="B169" s="43">
        <v>4092.3</v>
      </c>
      <c r="C169" s="44">
        <v>283.5</v>
      </c>
    </row>
    <row r="170" spans="1:3" x14ac:dyDescent="0.2">
      <c r="A170" s="46" t="s">
        <v>368</v>
      </c>
      <c r="B170" s="43">
        <v>42083</v>
      </c>
      <c r="C170" s="44">
        <v>2203</v>
      </c>
    </row>
    <row r="171" spans="1:3" x14ac:dyDescent="0.2">
      <c r="A171" s="46" t="s">
        <v>130</v>
      </c>
      <c r="B171" s="43">
        <v>40260</v>
      </c>
      <c r="C171" s="44">
        <v>1694</v>
      </c>
    </row>
    <row r="172" spans="1:3" x14ac:dyDescent="0.2">
      <c r="A172" s="46" t="s">
        <v>803</v>
      </c>
      <c r="B172" s="43">
        <v>6219.2</v>
      </c>
      <c r="C172" s="44">
        <v>-13.2</v>
      </c>
    </row>
    <row r="173" spans="1:3" x14ac:dyDescent="0.2">
      <c r="A173" s="46" t="s">
        <v>587</v>
      </c>
      <c r="B173" s="43">
        <v>18214.599999999999</v>
      </c>
      <c r="C173" s="44">
        <v>848.7</v>
      </c>
    </row>
    <row r="174" spans="1:3" x14ac:dyDescent="0.2">
      <c r="A174" s="46" t="s">
        <v>190</v>
      </c>
      <c r="B174" s="43">
        <v>63579.8</v>
      </c>
      <c r="C174" s="44">
        <v>4172.3999999999996</v>
      </c>
    </row>
    <row r="175" spans="1:3" x14ac:dyDescent="0.2">
      <c r="A175" s="46" t="s">
        <v>374</v>
      </c>
      <c r="B175" s="43">
        <v>55209.9</v>
      </c>
      <c r="C175" s="44">
        <v>3419</v>
      </c>
    </row>
    <row r="176" spans="1:3" x14ac:dyDescent="0.2">
      <c r="A176" s="46" t="s">
        <v>773</v>
      </c>
      <c r="B176" s="43">
        <v>0</v>
      </c>
      <c r="C176" s="44">
        <v>686.3</v>
      </c>
    </row>
    <row r="177" spans="1:3" x14ac:dyDescent="0.2">
      <c r="A177" s="46" t="s">
        <v>473</v>
      </c>
      <c r="B177" s="43">
        <v>59790.5</v>
      </c>
      <c r="C177" s="44">
        <v>1108</v>
      </c>
    </row>
    <row r="178" spans="1:3" x14ac:dyDescent="0.2">
      <c r="A178" s="46" t="s">
        <v>727</v>
      </c>
      <c r="B178" s="43">
        <v>22512.6</v>
      </c>
      <c r="C178" s="44">
        <v>1033</v>
      </c>
    </row>
    <row r="179" spans="1:3" x14ac:dyDescent="0.2">
      <c r="A179" s="46" t="s">
        <v>198</v>
      </c>
      <c r="B179" s="43">
        <v>48623.7</v>
      </c>
      <c r="C179" s="44">
        <v>2010</v>
      </c>
    </row>
    <row r="180" spans="1:3" x14ac:dyDescent="0.2">
      <c r="A180" s="46" t="s">
        <v>571</v>
      </c>
      <c r="B180" s="43">
        <v>17515.599999999999</v>
      </c>
      <c r="C180" s="44">
        <v>406</v>
      </c>
    </row>
    <row r="181" spans="1:3" x14ac:dyDescent="0.2">
      <c r="A181" s="46" t="s">
        <v>759</v>
      </c>
      <c r="B181" s="43">
        <v>13043.9</v>
      </c>
      <c r="C181" s="44">
        <v>618.20000000000005</v>
      </c>
    </row>
    <row r="182" spans="1:3" x14ac:dyDescent="0.2">
      <c r="A182" s="46" t="s">
        <v>16</v>
      </c>
      <c r="B182" s="43">
        <v>342172</v>
      </c>
      <c r="C182" s="44">
        <v>20840</v>
      </c>
    </row>
    <row r="183" spans="1:3" x14ac:dyDescent="0.2">
      <c r="A183" s="46" t="s">
        <v>126</v>
      </c>
      <c r="B183" s="43">
        <v>475731.6</v>
      </c>
      <c r="C183" s="44">
        <v>22112</v>
      </c>
    </row>
    <row r="184" spans="1:3" x14ac:dyDescent="0.2">
      <c r="A184" s="46" t="s">
        <v>56</v>
      </c>
      <c r="B184" s="43">
        <v>3242.6</v>
      </c>
      <c r="C184" s="44">
        <v>15959</v>
      </c>
    </row>
    <row r="185" spans="1:3" x14ac:dyDescent="0.2">
      <c r="A185" s="46" t="s">
        <v>551</v>
      </c>
      <c r="B185" s="43">
        <v>0</v>
      </c>
      <c r="C185" s="44">
        <v>-70.5</v>
      </c>
    </row>
    <row r="186" spans="1:3" x14ac:dyDescent="0.2">
      <c r="A186" s="46" t="s">
        <v>106</v>
      </c>
      <c r="B186" s="43">
        <v>47270.8</v>
      </c>
      <c r="C186" s="44">
        <v>4572</v>
      </c>
    </row>
    <row r="187" spans="1:3" x14ac:dyDescent="0.2">
      <c r="A187" s="46" t="s">
        <v>815</v>
      </c>
      <c r="B187" s="43">
        <v>10063.4</v>
      </c>
      <c r="C187" s="44">
        <v>628</v>
      </c>
    </row>
    <row r="188" spans="1:3" x14ac:dyDescent="0.2">
      <c r="A188" s="46" t="s">
        <v>733</v>
      </c>
      <c r="B188" s="43">
        <v>36546.5</v>
      </c>
      <c r="C188" s="44">
        <v>846</v>
      </c>
    </row>
    <row r="189" spans="1:3" x14ac:dyDescent="0.2">
      <c r="A189" s="46" t="s">
        <v>779</v>
      </c>
      <c r="B189" s="43">
        <v>19447.400000000001</v>
      </c>
      <c r="C189" s="44">
        <v>2193</v>
      </c>
    </row>
    <row r="190" spans="1:3" x14ac:dyDescent="0.2">
      <c r="A190" s="46" t="s">
        <v>993</v>
      </c>
      <c r="B190" s="43">
        <v>5765.3</v>
      </c>
      <c r="C190" s="44">
        <v>474.5</v>
      </c>
    </row>
    <row r="191" spans="1:3" x14ac:dyDescent="0.2">
      <c r="A191" s="46" t="s">
        <v>675</v>
      </c>
      <c r="B191" s="43">
        <v>24767.200000000001</v>
      </c>
      <c r="C191" s="44">
        <v>1005</v>
      </c>
    </row>
    <row r="192" spans="1:3" x14ac:dyDescent="0.2">
      <c r="A192" s="46" t="s">
        <v>537</v>
      </c>
      <c r="B192" s="43">
        <v>22059.599999999999</v>
      </c>
      <c r="C192" s="44">
        <v>1348</v>
      </c>
    </row>
    <row r="193" spans="1:3" x14ac:dyDescent="0.2">
      <c r="A193" s="46" t="s">
        <v>987</v>
      </c>
      <c r="B193" s="43">
        <v>34603.1</v>
      </c>
      <c r="C193" s="44">
        <v>1187</v>
      </c>
    </row>
    <row r="194" spans="1:3" x14ac:dyDescent="0.2">
      <c r="A194" s="46" t="s">
        <v>340</v>
      </c>
      <c r="B194" s="43">
        <v>5137.6000000000004</v>
      </c>
      <c r="C194" s="44">
        <v>224.8</v>
      </c>
    </row>
    <row r="195" spans="1:3" x14ac:dyDescent="0.2">
      <c r="A195" s="46" t="s">
        <v>781</v>
      </c>
      <c r="B195" s="43">
        <v>6841.1</v>
      </c>
      <c r="C195" s="44">
        <v>541</v>
      </c>
    </row>
    <row r="196" spans="1:3" x14ac:dyDescent="0.2">
      <c r="A196" s="46" t="s">
        <v>36</v>
      </c>
      <c r="B196" s="43">
        <v>35028</v>
      </c>
      <c r="C196" s="44">
        <v>3677</v>
      </c>
    </row>
    <row r="197" spans="1:3" x14ac:dyDescent="0.2">
      <c r="A197" s="46" t="s">
        <v>855</v>
      </c>
      <c r="B197" s="43">
        <v>28072.2</v>
      </c>
      <c r="C197" s="44">
        <v>2913.8</v>
      </c>
    </row>
    <row r="198" spans="1:3" x14ac:dyDescent="0.2">
      <c r="A198" s="46" t="s">
        <v>945</v>
      </c>
      <c r="B198" s="43">
        <v>16885.2</v>
      </c>
      <c r="C198" s="44">
        <v>764.4</v>
      </c>
    </row>
    <row r="199" spans="1:3" x14ac:dyDescent="0.2">
      <c r="A199" s="46" t="s">
        <v>92</v>
      </c>
      <c r="B199" s="43">
        <v>1748.7</v>
      </c>
      <c r="C199" s="44">
        <v>9235</v>
      </c>
    </row>
    <row r="200" spans="1:3" x14ac:dyDescent="0.2">
      <c r="A200" s="46" t="s">
        <v>352</v>
      </c>
      <c r="B200" s="43">
        <v>18678.400000000001</v>
      </c>
      <c r="C200" s="44">
        <v>2602</v>
      </c>
    </row>
    <row r="201" spans="1:3" x14ac:dyDescent="0.2">
      <c r="A201" s="46" t="s">
        <v>721</v>
      </c>
      <c r="B201" s="43">
        <v>209.6</v>
      </c>
      <c r="C201" s="44">
        <v>-643</v>
      </c>
    </row>
    <row r="202" spans="1:3" x14ac:dyDescent="0.2">
      <c r="A202" s="46" t="s">
        <v>703</v>
      </c>
      <c r="B202" s="43">
        <v>1036</v>
      </c>
      <c r="C202" s="44">
        <v>-673</v>
      </c>
    </row>
    <row r="203" spans="1:3" x14ac:dyDescent="0.2">
      <c r="A203" s="46" t="s">
        <v>384</v>
      </c>
      <c r="B203" s="43">
        <v>9911.7000000000007</v>
      </c>
      <c r="C203" s="44">
        <v>1003</v>
      </c>
    </row>
    <row r="204" spans="1:3" x14ac:dyDescent="0.2">
      <c r="A204" s="46" t="s">
        <v>196</v>
      </c>
      <c r="B204" s="43">
        <v>48883</v>
      </c>
      <c r="C204" s="44">
        <v>3345</v>
      </c>
    </row>
    <row r="205" spans="1:3" x14ac:dyDescent="0.2">
      <c r="A205" s="46" t="s">
        <v>54</v>
      </c>
      <c r="B205" s="43">
        <v>87009.3</v>
      </c>
      <c r="C205" s="44">
        <v>-22355</v>
      </c>
    </row>
    <row r="206" spans="1:3" x14ac:dyDescent="0.2">
      <c r="A206" s="46" t="s">
        <v>412</v>
      </c>
      <c r="B206" s="43">
        <v>30987.4</v>
      </c>
      <c r="C206" s="44">
        <v>2131</v>
      </c>
    </row>
    <row r="207" spans="1:3" x14ac:dyDescent="0.2">
      <c r="A207" s="46" t="s">
        <v>38</v>
      </c>
      <c r="B207" s="43">
        <v>52291.7</v>
      </c>
      <c r="C207" s="44">
        <v>8014</v>
      </c>
    </row>
    <row r="208" spans="1:3" x14ac:dyDescent="0.2">
      <c r="A208" s="46" t="s">
        <v>350</v>
      </c>
      <c r="B208" s="43">
        <v>16350.1</v>
      </c>
      <c r="C208" s="44">
        <v>810.5</v>
      </c>
    </row>
    <row r="209" spans="1:3" x14ac:dyDescent="0.2">
      <c r="A209" s="46" t="s">
        <v>731</v>
      </c>
      <c r="B209" s="43">
        <v>1918.5</v>
      </c>
      <c r="C209" s="44">
        <v>119</v>
      </c>
    </row>
    <row r="210" spans="1:3" x14ac:dyDescent="0.2">
      <c r="A210" s="46" t="s">
        <v>290</v>
      </c>
      <c r="B210" s="43">
        <v>82881</v>
      </c>
      <c r="C210" s="44">
        <v>5455</v>
      </c>
    </row>
    <row r="211" spans="1:3" x14ac:dyDescent="0.2">
      <c r="A211" s="46" t="s">
        <v>519</v>
      </c>
      <c r="B211" s="43">
        <v>668.4</v>
      </c>
      <c r="C211" s="44">
        <v>103.9</v>
      </c>
    </row>
    <row r="212" spans="1:3" x14ac:dyDescent="0.2">
      <c r="A212" s="46" t="s">
        <v>136</v>
      </c>
      <c r="B212" s="43">
        <v>70414.899999999994</v>
      </c>
      <c r="C212" s="44">
        <v>10459</v>
      </c>
    </row>
    <row r="213" spans="1:3" x14ac:dyDescent="0.2">
      <c r="A213" s="46" t="s">
        <v>418</v>
      </c>
      <c r="B213" s="43">
        <v>4215.6000000000004</v>
      </c>
      <c r="C213" s="44">
        <v>693</v>
      </c>
    </row>
    <row r="214" spans="1:3" x14ac:dyDescent="0.2">
      <c r="A214" s="46" t="s">
        <v>971</v>
      </c>
      <c r="B214" s="43">
        <v>3733.3</v>
      </c>
      <c r="C214" s="44">
        <v>221.1</v>
      </c>
    </row>
    <row r="215" spans="1:3" x14ac:dyDescent="0.2">
      <c r="A215" s="46" t="s">
        <v>857</v>
      </c>
      <c r="B215" s="43">
        <v>0</v>
      </c>
      <c r="C215" s="44">
        <v>143.30000000000001</v>
      </c>
    </row>
    <row r="216" spans="1:3" x14ac:dyDescent="0.2">
      <c r="A216" s="46" t="s">
        <v>555</v>
      </c>
      <c r="B216" s="43">
        <v>1186.5999999999999</v>
      </c>
      <c r="C216" s="44">
        <v>157.80000000000001</v>
      </c>
    </row>
    <row r="217" spans="1:3" x14ac:dyDescent="0.2">
      <c r="A217" s="46" t="s">
        <v>499</v>
      </c>
      <c r="B217" s="43">
        <v>0</v>
      </c>
      <c r="C217" s="44">
        <v>464.9</v>
      </c>
    </row>
    <row r="218" spans="1:3" x14ac:dyDescent="0.2">
      <c r="A218" s="46" t="s">
        <v>266</v>
      </c>
      <c r="B218" s="43">
        <v>25565.5</v>
      </c>
      <c r="C218" s="44">
        <v>1656</v>
      </c>
    </row>
    <row r="219" spans="1:3" x14ac:dyDescent="0.2">
      <c r="A219" s="46" t="s">
        <v>899</v>
      </c>
      <c r="B219" s="43">
        <v>6463.1</v>
      </c>
      <c r="C219" s="44">
        <v>553.1</v>
      </c>
    </row>
    <row r="220" spans="1:3" x14ac:dyDescent="0.2">
      <c r="A220" s="46" t="s">
        <v>995</v>
      </c>
      <c r="B220" s="43">
        <v>5670.7</v>
      </c>
      <c r="C220" s="44">
        <v>531.5</v>
      </c>
    </row>
    <row r="221" spans="1:3" x14ac:dyDescent="0.2">
      <c r="A221" s="46" t="s">
        <v>959</v>
      </c>
      <c r="B221" s="43">
        <v>18839.5</v>
      </c>
      <c r="C221" s="44">
        <v>718</v>
      </c>
    </row>
    <row r="222" spans="1:3" x14ac:dyDescent="0.2">
      <c r="A222" s="46" t="s">
        <v>334</v>
      </c>
      <c r="B222" s="43">
        <v>17872.900000000001</v>
      </c>
      <c r="C222" s="44">
        <v>1807</v>
      </c>
    </row>
    <row r="223" spans="1:3" x14ac:dyDescent="0.2">
      <c r="A223" s="46" t="s">
        <v>146</v>
      </c>
      <c r="B223" s="43">
        <v>44787</v>
      </c>
      <c r="C223" s="44">
        <v>3787</v>
      </c>
    </row>
    <row r="224" spans="1:3" x14ac:dyDescent="0.2">
      <c r="A224" s="46" t="s">
        <v>969</v>
      </c>
      <c r="B224" s="43">
        <v>7402.1</v>
      </c>
      <c r="C224" s="44">
        <v>394</v>
      </c>
    </row>
    <row r="225" spans="1:3" x14ac:dyDescent="0.2">
      <c r="A225" s="46" t="s">
        <v>495</v>
      </c>
      <c r="B225" s="43">
        <v>9100.9</v>
      </c>
      <c r="C225" s="44">
        <v>535.9</v>
      </c>
    </row>
    <row r="226" spans="1:3" x14ac:dyDescent="0.2">
      <c r="A226" s="46" t="s">
        <v>793</v>
      </c>
      <c r="B226" s="43">
        <v>23944.3</v>
      </c>
      <c r="C226" s="44">
        <v>1177.5999999999999</v>
      </c>
    </row>
    <row r="227" spans="1:3" x14ac:dyDescent="0.2">
      <c r="A227" s="46" t="s">
        <v>673</v>
      </c>
      <c r="B227" s="43">
        <v>1457.8</v>
      </c>
      <c r="C227" s="44">
        <v>-225</v>
      </c>
    </row>
    <row r="228" spans="1:3" x14ac:dyDescent="0.2">
      <c r="A228" s="46" t="s">
        <v>933</v>
      </c>
      <c r="B228" s="43">
        <v>18251.8</v>
      </c>
      <c r="C228" s="44">
        <v>-282</v>
      </c>
    </row>
    <row r="229" spans="1:3" x14ac:dyDescent="0.2">
      <c r="A229" s="46" t="s">
        <v>216</v>
      </c>
      <c r="B229" s="43">
        <v>21144.9</v>
      </c>
      <c r="C229" s="44">
        <v>1908</v>
      </c>
    </row>
    <row r="230" spans="1:3" x14ac:dyDescent="0.2">
      <c r="A230" s="46" t="s">
        <v>701</v>
      </c>
      <c r="B230" s="43">
        <v>24292.799999999999</v>
      </c>
      <c r="C230" s="44">
        <v>764</v>
      </c>
    </row>
    <row r="231" spans="1:3" x14ac:dyDescent="0.2">
      <c r="A231" s="46" t="s">
        <v>362</v>
      </c>
      <c r="B231" s="43">
        <v>8413.6</v>
      </c>
      <c r="C231" s="44">
        <v>1098</v>
      </c>
    </row>
    <row r="232" spans="1:3" x14ac:dyDescent="0.2">
      <c r="A232" s="46" t="s">
        <v>66</v>
      </c>
      <c r="B232" s="43">
        <v>211828</v>
      </c>
      <c r="C232" s="44">
        <v>11121</v>
      </c>
    </row>
    <row r="233" spans="1:3" x14ac:dyDescent="0.2">
      <c r="A233" s="46" t="s">
        <v>166</v>
      </c>
      <c r="B233" s="43">
        <v>115752.5</v>
      </c>
      <c r="C233" s="44">
        <v>6765</v>
      </c>
    </row>
    <row r="234" spans="1:3" x14ac:dyDescent="0.2">
      <c r="A234" s="46" t="s">
        <v>667</v>
      </c>
      <c r="B234" s="43">
        <v>23976.799999999999</v>
      </c>
      <c r="C234" s="44">
        <v>1012.1</v>
      </c>
    </row>
    <row r="235" spans="1:3" x14ac:dyDescent="0.2">
      <c r="A235" s="46" t="s">
        <v>122</v>
      </c>
      <c r="B235" s="43">
        <v>29795.9</v>
      </c>
      <c r="C235" s="44">
        <v>5327</v>
      </c>
    </row>
    <row r="236" spans="1:3" x14ac:dyDescent="0.2">
      <c r="A236" s="46" t="s">
        <v>124</v>
      </c>
      <c r="B236" s="43">
        <v>36079.599999999999</v>
      </c>
      <c r="C236" s="44">
        <v>1683</v>
      </c>
    </row>
    <row r="237" spans="1:3" x14ac:dyDescent="0.2">
      <c r="A237" s="46" t="s">
        <v>753</v>
      </c>
      <c r="B237" s="43">
        <v>8631.2999999999993</v>
      </c>
      <c r="C237" s="44">
        <v>836</v>
      </c>
    </row>
    <row r="238" spans="1:3" x14ac:dyDescent="0.2">
      <c r="A238" s="46" t="s">
        <v>563</v>
      </c>
      <c r="B238" s="43">
        <v>5251.9</v>
      </c>
      <c r="C238" s="44">
        <v>337</v>
      </c>
    </row>
    <row r="239" spans="1:3" x14ac:dyDescent="0.2">
      <c r="A239" s="46" t="s">
        <v>88</v>
      </c>
      <c r="B239" s="43">
        <v>125560.1</v>
      </c>
      <c r="C239" s="44">
        <v>8728</v>
      </c>
    </row>
    <row r="240" spans="1:3" x14ac:dyDescent="0.2">
      <c r="A240" s="46" t="s">
        <v>344</v>
      </c>
      <c r="B240" s="43">
        <v>13874.6</v>
      </c>
      <c r="C240" s="44">
        <v>1507</v>
      </c>
    </row>
    <row r="241" spans="1:3" x14ac:dyDescent="0.2">
      <c r="A241" s="46" t="s">
        <v>943</v>
      </c>
      <c r="B241" s="43">
        <v>97.4</v>
      </c>
      <c r="C241" s="44">
        <v>-201.9</v>
      </c>
    </row>
    <row r="242" spans="1:3" x14ac:dyDescent="0.2">
      <c r="A242" s="46" t="s">
        <v>439</v>
      </c>
      <c r="B242" s="43">
        <v>46922.6</v>
      </c>
      <c r="C242" s="44">
        <v>2563</v>
      </c>
    </row>
    <row r="243" spans="1:3" x14ac:dyDescent="0.2">
      <c r="A243" s="46" t="s">
        <v>983</v>
      </c>
      <c r="B243" s="43">
        <v>6312.7</v>
      </c>
      <c r="C243" s="44">
        <v>443</v>
      </c>
    </row>
    <row r="244" spans="1:3" x14ac:dyDescent="0.2">
      <c r="A244" s="46" t="s">
        <v>871</v>
      </c>
      <c r="B244" s="43">
        <v>1954.8</v>
      </c>
      <c r="C244" s="44">
        <v>163.69999999999999</v>
      </c>
    </row>
    <row r="245" spans="1:3" x14ac:dyDescent="0.2">
      <c r="A245" s="46" t="s">
        <v>98</v>
      </c>
      <c r="B245" s="43">
        <v>241488.9</v>
      </c>
      <c r="C245" s="44">
        <v>21053</v>
      </c>
    </row>
    <row r="246" spans="1:3" x14ac:dyDescent="0.2">
      <c r="A246" s="46" t="s">
        <v>949</v>
      </c>
      <c r="B246" s="43">
        <v>43074.1</v>
      </c>
      <c r="C246" s="44">
        <v>1988</v>
      </c>
    </row>
    <row r="247" spans="1:3" x14ac:dyDescent="0.2">
      <c r="A247" s="46" t="s">
        <v>278</v>
      </c>
      <c r="B247" s="43">
        <v>18518.900000000001</v>
      </c>
      <c r="C247" s="44">
        <v>2012</v>
      </c>
    </row>
    <row r="248" spans="1:3" x14ac:dyDescent="0.2">
      <c r="A248" s="46" t="s">
        <v>655</v>
      </c>
      <c r="B248" s="43">
        <v>8087</v>
      </c>
      <c r="C248" s="44">
        <v>618.9</v>
      </c>
    </row>
    <row r="249" spans="1:3" x14ac:dyDescent="0.2">
      <c r="A249" s="46" t="s">
        <v>236</v>
      </c>
      <c r="B249" s="43">
        <v>739.5</v>
      </c>
      <c r="C249" s="44">
        <v>55.5</v>
      </c>
    </row>
    <row r="250" spans="1:3" x14ac:dyDescent="0.2">
      <c r="A250" s="46" t="s">
        <v>975</v>
      </c>
      <c r="B250" s="43">
        <v>67724.3</v>
      </c>
      <c r="C250" s="44">
        <v>1211</v>
      </c>
    </row>
    <row r="251" spans="1:3" x14ac:dyDescent="0.2">
      <c r="A251" s="46" t="s">
        <v>621</v>
      </c>
      <c r="B251" s="43">
        <v>28280.9</v>
      </c>
      <c r="C251" s="44">
        <v>259</v>
      </c>
    </row>
    <row r="252" spans="1:3" x14ac:dyDescent="0.2">
      <c r="A252" s="46" t="s">
        <v>719</v>
      </c>
      <c r="B252" s="43">
        <v>11014.2</v>
      </c>
      <c r="C252" s="44">
        <v>489.6</v>
      </c>
    </row>
    <row r="253" spans="1:3" x14ac:dyDescent="0.2">
      <c r="A253" s="46" t="s">
        <v>533</v>
      </c>
      <c r="B253" s="43">
        <v>471.4</v>
      </c>
      <c r="C253" s="44">
        <v>-255</v>
      </c>
    </row>
    <row r="254" spans="1:3" x14ac:dyDescent="0.2">
      <c r="A254" s="46" t="s">
        <v>839</v>
      </c>
      <c r="B254" s="43">
        <v>13251.5</v>
      </c>
      <c r="C254" s="44">
        <v>1338.6</v>
      </c>
    </row>
    <row r="255" spans="1:3" x14ac:dyDescent="0.2">
      <c r="A255" s="46" t="s">
        <v>292</v>
      </c>
      <c r="B255" s="43">
        <v>4113.8999999999996</v>
      </c>
      <c r="C255" s="44">
        <v>86.3</v>
      </c>
    </row>
    <row r="256" spans="1:3" x14ac:dyDescent="0.2">
      <c r="A256" s="46" t="s">
        <v>428</v>
      </c>
      <c r="B256" s="43">
        <v>10490.3</v>
      </c>
      <c r="C256" s="44">
        <v>163.4</v>
      </c>
    </row>
    <row r="257" spans="1:3" x14ac:dyDescent="0.2">
      <c r="A257" s="46" t="s">
        <v>755</v>
      </c>
      <c r="B257" s="43">
        <v>5686.9</v>
      </c>
      <c r="C257" s="44">
        <v>1026.8</v>
      </c>
    </row>
    <row r="258" spans="1:3" x14ac:dyDescent="0.2">
      <c r="A258" s="46" t="s">
        <v>809</v>
      </c>
      <c r="B258" s="43">
        <v>5014.8999999999996</v>
      </c>
      <c r="C258" s="44">
        <v>188</v>
      </c>
    </row>
    <row r="259" spans="1:3" x14ac:dyDescent="0.2">
      <c r="A259" s="46" t="s">
        <v>86</v>
      </c>
      <c r="B259" s="43">
        <v>372228.9</v>
      </c>
      <c r="C259" s="44">
        <v>15297</v>
      </c>
    </row>
    <row r="260" spans="1:3" x14ac:dyDescent="0.2">
      <c r="A260" s="46" t="s">
        <v>723</v>
      </c>
      <c r="B260" s="43">
        <v>0</v>
      </c>
      <c r="C260" s="44">
        <v>990</v>
      </c>
    </row>
    <row r="261" spans="1:3" x14ac:dyDescent="0.2">
      <c r="A261" s="46" t="s">
        <v>390</v>
      </c>
      <c r="B261" s="43">
        <v>7033.9</v>
      </c>
      <c r="C261" s="44">
        <v>484.5</v>
      </c>
    </row>
    <row r="262" spans="1:3" x14ac:dyDescent="0.2">
      <c r="A262" s="46" t="s">
        <v>48</v>
      </c>
      <c r="B262" s="43">
        <v>331451.5</v>
      </c>
      <c r="C262" s="44">
        <v>32474</v>
      </c>
    </row>
    <row r="263" spans="1:3" x14ac:dyDescent="0.2">
      <c r="A263" s="46" t="s">
        <v>479</v>
      </c>
      <c r="B263" s="43">
        <v>19722.599999999999</v>
      </c>
      <c r="C263" s="44">
        <v>1336</v>
      </c>
    </row>
    <row r="264" spans="1:3" x14ac:dyDescent="0.2">
      <c r="A264" s="46" t="s">
        <v>829</v>
      </c>
      <c r="B264" s="43">
        <v>39328.1</v>
      </c>
      <c r="C264" s="44">
        <v>586</v>
      </c>
    </row>
    <row r="265" spans="1:3" x14ac:dyDescent="0.2">
      <c r="A265" s="46" t="s">
        <v>837</v>
      </c>
      <c r="B265" s="43">
        <v>15888.4</v>
      </c>
      <c r="C265" s="44">
        <v>1866</v>
      </c>
    </row>
    <row r="266" spans="1:3" x14ac:dyDescent="0.2">
      <c r="A266" s="46" t="s">
        <v>354</v>
      </c>
      <c r="B266" s="43">
        <v>42635.199999999997</v>
      </c>
      <c r="C266" s="44">
        <v>1410</v>
      </c>
    </row>
    <row r="267" spans="1:3" x14ac:dyDescent="0.2">
      <c r="A267" s="46" t="s">
        <v>459</v>
      </c>
      <c r="B267" s="43">
        <v>45294.8</v>
      </c>
      <c r="C267" s="44">
        <v>1609</v>
      </c>
    </row>
    <row r="268" spans="1:3" x14ac:dyDescent="0.2">
      <c r="A268" s="46" t="s">
        <v>324</v>
      </c>
      <c r="B268" s="43">
        <v>11220.9</v>
      </c>
      <c r="C268" s="44">
        <v>801</v>
      </c>
    </row>
    <row r="269" spans="1:3" x14ac:dyDescent="0.2">
      <c r="A269" s="46" t="s">
        <v>242</v>
      </c>
      <c r="B269" s="43">
        <v>39814.6</v>
      </c>
      <c r="C269" s="44">
        <v>-10229</v>
      </c>
    </row>
    <row r="270" spans="1:3" x14ac:dyDescent="0.2">
      <c r="A270" s="46" t="s">
        <v>52</v>
      </c>
      <c r="B270" s="43">
        <v>19630.8</v>
      </c>
      <c r="C270" s="44">
        <v>3110</v>
      </c>
    </row>
    <row r="271" spans="1:3" x14ac:dyDescent="0.2">
      <c r="A271" s="46" t="s">
        <v>493</v>
      </c>
      <c r="B271" s="43">
        <v>7589.9</v>
      </c>
      <c r="C271" s="44">
        <v>643.9</v>
      </c>
    </row>
    <row r="272" spans="1:3" x14ac:dyDescent="0.2">
      <c r="A272" s="46" t="s">
        <v>591</v>
      </c>
      <c r="B272" s="43">
        <v>16368.2</v>
      </c>
      <c r="C272" s="44">
        <v>1005</v>
      </c>
    </row>
    <row r="273" spans="1:3" x14ac:dyDescent="0.2">
      <c r="A273" s="46" t="s">
        <v>567</v>
      </c>
      <c r="B273" s="43">
        <v>15095.8</v>
      </c>
      <c r="C273" s="44">
        <v>883.7</v>
      </c>
    </row>
    <row r="274" spans="1:3" x14ac:dyDescent="0.2">
      <c r="A274" s="46" t="s">
        <v>585</v>
      </c>
      <c r="B274" s="43">
        <v>27315.8</v>
      </c>
      <c r="C274" s="44">
        <v>2380.6999999999998</v>
      </c>
    </row>
    <row r="275" spans="1:3" x14ac:dyDescent="0.2">
      <c r="A275" s="46" t="s">
        <v>435</v>
      </c>
      <c r="B275" s="43">
        <v>0</v>
      </c>
      <c r="C275" s="44">
        <v>254.5</v>
      </c>
    </row>
    <row r="276" spans="1:3" x14ac:dyDescent="0.2">
      <c r="A276" s="46" t="s">
        <v>471</v>
      </c>
      <c r="B276" s="43">
        <v>47247.199999999997</v>
      </c>
      <c r="C276" s="44">
        <v>2413</v>
      </c>
    </row>
    <row r="277" spans="1:3" x14ac:dyDescent="0.2">
      <c r="A277" s="46" t="s">
        <v>306</v>
      </c>
      <c r="B277" s="43">
        <v>8470.4</v>
      </c>
      <c r="C277" s="44">
        <v>1149.8</v>
      </c>
    </row>
    <row r="278" spans="1:3" x14ac:dyDescent="0.2">
      <c r="A278" s="46" t="s">
        <v>633</v>
      </c>
      <c r="B278" s="43">
        <v>9205.1</v>
      </c>
      <c r="C278" s="44">
        <v>581</v>
      </c>
    </row>
    <row r="279" spans="1:3" x14ac:dyDescent="0.2">
      <c r="A279" s="46" t="s">
        <v>320</v>
      </c>
      <c r="B279" s="43">
        <v>15513.8</v>
      </c>
      <c r="C279" s="44">
        <v>1695.8</v>
      </c>
    </row>
    <row r="280" spans="1:3" x14ac:dyDescent="0.2">
      <c r="A280" s="46" t="s">
        <v>1011</v>
      </c>
      <c r="B280" s="43">
        <v>9207.7999999999993</v>
      </c>
      <c r="C280" s="44">
        <v>283.10000000000002</v>
      </c>
    </row>
    <row r="281" spans="1:3" x14ac:dyDescent="0.2">
      <c r="A281" s="46" t="s">
        <v>771</v>
      </c>
      <c r="B281" s="43">
        <v>12349.5</v>
      </c>
      <c r="C281" s="44">
        <v>531</v>
      </c>
    </row>
    <row r="282" spans="1:3" x14ac:dyDescent="0.2">
      <c r="A282" s="46" t="s">
        <v>162</v>
      </c>
      <c r="B282" s="43">
        <v>0</v>
      </c>
      <c r="C282" s="44">
        <v>2160</v>
      </c>
    </row>
    <row r="283" spans="1:3" x14ac:dyDescent="0.2">
      <c r="A283" s="46" t="s">
        <v>386</v>
      </c>
      <c r="B283" s="43">
        <v>11992</v>
      </c>
      <c r="C283" s="44">
        <v>1641</v>
      </c>
    </row>
    <row r="284" spans="1:3" x14ac:dyDescent="0.2">
      <c r="A284" s="46" t="s">
        <v>541</v>
      </c>
      <c r="B284" s="43">
        <v>2147</v>
      </c>
      <c r="C284" s="44">
        <v>265.7</v>
      </c>
    </row>
    <row r="285" spans="1:3" x14ac:dyDescent="0.2">
      <c r="A285" s="46" t="s">
        <v>595</v>
      </c>
      <c r="B285" s="43">
        <v>13400.5</v>
      </c>
      <c r="C285" s="44">
        <v>60.2</v>
      </c>
    </row>
    <row r="286" spans="1:3" x14ac:dyDescent="0.2">
      <c r="A286" s="46" t="s">
        <v>535</v>
      </c>
      <c r="B286" s="43">
        <v>8926.4</v>
      </c>
      <c r="C286" s="44">
        <v>480.1</v>
      </c>
    </row>
    <row r="287" spans="1:3" x14ac:dyDescent="0.2">
      <c r="A287" s="46" t="s">
        <v>132</v>
      </c>
      <c r="B287" s="43">
        <v>84887.6</v>
      </c>
      <c r="C287" s="44">
        <v>5046</v>
      </c>
    </row>
    <row r="288" spans="1:3" x14ac:dyDescent="0.2">
      <c r="A288" s="46" t="s">
        <v>463</v>
      </c>
      <c r="B288" s="43">
        <v>14920.6</v>
      </c>
      <c r="C288" s="44">
        <v>636</v>
      </c>
    </row>
    <row r="289" spans="1:3" x14ac:dyDescent="0.2">
      <c r="A289" s="46" t="s">
        <v>96</v>
      </c>
      <c r="B289" s="43">
        <v>87685.5</v>
      </c>
      <c r="C289" s="44">
        <v>2314</v>
      </c>
    </row>
    <row r="290" spans="1:3" x14ac:dyDescent="0.2">
      <c r="A290" s="46" t="s">
        <v>935</v>
      </c>
      <c r="B290" s="43">
        <v>21741.200000000001</v>
      </c>
      <c r="C290" s="44">
        <v>1918.1</v>
      </c>
    </row>
    <row r="291" spans="1:3" x14ac:dyDescent="0.2">
      <c r="A291" s="46" t="s">
        <v>248</v>
      </c>
      <c r="B291" s="43">
        <v>7388.4</v>
      </c>
      <c r="C291" s="44">
        <v>1108</v>
      </c>
    </row>
    <row r="292" spans="1:3" x14ac:dyDescent="0.2">
      <c r="A292" s="46" t="s">
        <v>845</v>
      </c>
      <c r="B292" s="43">
        <v>1577.2</v>
      </c>
      <c r="C292" s="44">
        <v>24.2</v>
      </c>
    </row>
    <row r="293" spans="1:3" x14ac:dyDescent="0.2">
      <c r="A293" s="46" t="s">
        <v>294</v>
      </c>
      <c r="B293" s="43">
        <v>4964.7</v>
      </c>
      <c r="C293" s="44">
        <v>556.70000000000005</v>
      </c>
    </row>
    <row r="294" spans="1:3" x14ac:dyDescent="0.2">
      <c r="A294" s="46" t="s">
        <v>923</v>
      </c>
      <c r="B294" s="43">
        <v>13677.2</v>
      </c>
      <c r="C294" s="44">
        <v>1096</v>
      </c>
    </row>
    <row r="295" spans="1:3" x14ac:dyDescent="0.2">
      <c r="A295" s="46" t="s">
        <v>74</v>
      </c>
      <c r="B295" s="43">
        <v>40258.199999999997</v>
      </c>
      <c r="C295" s="44">
        <v>2780</v>
      </c>
    </row>
    <row r="296" spans="1:3" x14ac:dyDescent="0.2">
      <c r="A296" s="46" t="s">
        <v>893</v>
      </c>
      <c r="B296" s="43">
        <v>13813.2</v>
      </c>
      <c r="C296" s="44">
        <v>-128.19999999999999</v>
      </c>
    </row>
    <row r="297" spans="1:3" x14ac:dyDescent="0.2">
      <c r="A297" s="46" t="s">
        <v>314</v>
      </c>
      <c r="B297" s="43">
        <v>42117.1</v>
      </c>
      <c r="C297" s="44">
        <v>1907</v>
      </c>
    </row>
    <row r="298" spans="1:3" x14ac:dyDescent="0.2">
      <c r="A298" s="46" t="s">
        <v>432</v>
      </c>
      <c r="B298" s="43">
        <v>47660.1</v>
      </c>
      <c r="C298" s="44">
        <v>1650</v>
      </c>
    </row>
    <row r="299" spans="1:3" x14ac:dyDescent="0.2">
      <c r="A299" s="46" t="s">
        <v>743</v>
      </c>
      <c r="B299" s="43">
        <v>11568.7</v>
      </c>
      <c r="C299" s="44">
        <v>734</v>
      </c>
    </row>
    <row r="300" spans="1:3" x14ac:dyDescent="0.2">
      <c r="A300" s="46" t="s">
        <v>180</v>
      </c>
      <c r="B300" s="43">
        <v>0</v>
      </c>
      <c r="C300" s="44">
        <v>397.9</v>
      </c>
    </row>
    <row r="301" spans="1:3" x14ac:dyDescent="0.2">
      <c r="A301" s="46" t="s">
        <v>883</v>
      </c>
      <c r="B301" s="43">
        <v>3656.9</v>
      </c>
      <c r="C301" s="44">
        <v>259.7</v>
      </c>
    </row>
    <row r="302" spans="1:3" x14ac:dyDescent="0.2">
      <c r="A302" s="46" t="s">
        <v>433</v>
      </c>
      <c r="B302" s="43">
        <v>241550.3</v>
      </c>
      <c r="C302" s="44">
        <v>5859</v>
      </c>
    </row>
    <row r="303" spans="1:3" x14ac:dyDescent="0.2">
      <c r="A303" s="46" t="s">
        <v>310</v>
      </c>
      <c r="B303" s="43">
        <v>145333.79999999999</v>
      </c>
      <c r="C303" s="44">
        <v>5924.3</v>
      </c>
    </row>
    <row r="304" spans="1:3" x14ac:dyDescent="0.2">
      <c r="A304" s="46" t="s">
        <v>26</v>
      </c>
      <c r="B304" s="43">
        <v>22455.1</v>
      </c>
      <c r="C304" s="44">
        <v>67</v>
      </c>
    </row>
    <row r="305" spans="1:3" x14ac:dyDescent="0.2">
      <c r="A305" s="46" t="s">
        <v>164</v>
      </c>
      <c r="B305" s="43">
        <v>214680.1</v>
      </c>
      <c r="C305" s="44">
        <v>6220</v>
      </c>
    </row>
    <row r="306" spans="1:3" x14ac:dyDescent="0.2">
      <c r="A306" s="46" t="s">
        <v>100</v>
      </c>
      <c r="B306" s="43">
        <v>40751</v>
      </c>
      <c r="C306" s="44">
        <v>5123</v>
      </c>
    </row>
    <row r="307" spans="1:3" x14ac:dyDescent="0.2">
      <c r="A307" s="46" t="s">
        <v>543</v>
      </c>
      <c r="B307" s="43">
        <v>13777.3</v>
      </c>
      <c r="C307" s="44">
        <v>466.8</v>
      </c>
    </row>
    <row r="308" spans="1:3" x14ac:dyDescent="0.2">
      <c r="A308" s="46" t="s">
        <v>222</v>
      </c>
      <c r="B308" s="43">
        <v>45739.4</v>
      </c>
      <c r="C308" s="44">
        <v>14135</v>
      </c>
    </row>
    <row r="309" spans="1:3" x14ac:dyDescent="0.2">
      <c r="A309" s="46" t="s">
        <v>64</v>
      </c>
      <c r="B309" s="43">
        <v>904860.9</v>
      </c>
      <c r="C309" s="44">
        <v>16571</v>
      </c>
    </row>
    <row r="310" spans="1:3" x14ac:dyDescent="0.2">
      <c r="A310" s="46" t="s">
        <v>641</v>
      </c>
      <c r="B310" s="43">
        <v>9121.9</v>
      </c>
      <c r="C310" s="44">
        <v>861.7</v>
      </c>
    </row>
    <row r="311" spans="1:3" x14ac:dyDescent="0.2">
      <c r="A311" s="46" t="s">
        <v>348</v>
      </c>
      <c r="B311" s="43">
        <v>8890.9</v>
      </c>
      <c r="C311" s="44">
        <v>707</v>
      </c>
    </row>
    <row r="312" spans="1:3" x14ac:dyDescent="0.2">
      <c r="A312" s="46" t="s">
        <v>599</v>
      </c>
      <c r="B312" s="43">
        <v>12958</v>
      </c>
      <c r="C312" s="44">
        <v>1116.5</v>
      </c>
    </row>
    <row r="313" spans="1:3" x14ac:dyDescent="0.2">
      <c r="A313" s="46" t="s">
        <v>244</v>
      </c>
      <c r="B313" s="43">
        <v>72171.7</v>
      </c>
      <c r="C313" s="44">
        <v>3381</v>
      </c>
    </row>
    <row r="314" spans="1:3" x14ac:dyDescent="0.2">
      <c r="A314" s="46" t="s">
        <v>138</v>
      </c>
      <c r="B314" s="43">
        <v>72110.8</v>
      </c>
      <c r="C314" s="44">
        <v>8748</v>
      </c>
    </row>
    <row r="315" spans="1:3" x14ac:dyDescent="0.2">
      <c r="A315" s="46" t="s">
        <v>661</v>
      </c>
      <c r="B315" s="43">
        <v>10527.2</v>
      </c>
      <c r="C315" s="44">
        <v>470</v>
      </c>
    </row>
    <row r="316" spans="1:3" x14ac:dyDescent="0.2">
      <c r="A316" s="46" t="s">
        <v>843</v>
      </c>
      <c r="B316" s="43">
        <v>23089.5</v>
      </c>
      <c r="C316" s="44">
        <v>966</v>
      </c>
    </row>
    <row r="317" spans="1:3" x14ac:dyDescent="0.2">
      <c r="A317" s="46" t="s">
        <v>525</v>
      </c>
      <c r="B317" s="43">
        <v>2755.6</v>
      </c>
      <c r="C317" s="44">
        <v>213.6</v>
      </c>
    </row>
    <row r="318" spans="1:3" x14ac:dyDescent="0.2">
      <c r="A318" s="46" t="s">
        <v>683</v>
      </c>
      <c r="B318" s="43">
        <v>0</v>
      </c>
      <c r="C318" s="44">
        <v>277.3</v>
      </c>
    </row>
    <row r="319" spans="1:3" x14ac:dyDescent="0.2">
      <c r="A319" s="46" t="s">
        <v>725</v>
      </c>
      <c r="B319" s="43">
        <v>10214.700000000001</v>
      </c>
      <c r="C319" s="44">
        <v>-31</v>
      </c>
    </row>
    <row r="320" spans="1:3" x14ac:dyDescent="0.2">
      <c r="A320" s="46" t="s">
        <v>158</v>
      </c>
      <c r="B320" s="43">
        <v>0</v>
      </c>
      <c r="C320" s="44">
        <v>512.6</v>
      </c>
    </row>
    <row r="321" spans="1:3" x14ac:dyDescent="0.2">
      <c r="A321" s="46" t="s">
        <v>1005</v>
      </c>
      <c r="B321" s="43">
        <v>2828.9</v>
      </c>
      <c r="C321" s="44">
        <v>395</v>
      </c>
    </row>
    <row r="322" spans="1:3" x14ac:dyDescent="0.2">
      <c r="A322" s="46" t="s">
        <v>627</v>
      </c>
      <c r="B322" s="43">
        <v>3199.8</v>
      </c>
      <c r="C322" s="44">
        <v>340</v>
      </c>
    </row>
    <row r="323" spans="1:3" x14ac:dyDescent="0.2">
      <c r="A323" s="46" t="s">
        <v>941</v>
      </c>
      <c r="B323" s="43">
        <v>3245.9</v>
      </c>
      <c r="C323" s="44">
        <v>-88</v>
      </c>
    </row>
    <row r="324" spans="1:3" x14ac:dyDescent="0.2">
      <c r="A324" s="46" t="s">
        <v>977</v>
      </c>
      <c r="B324" s="43">
        <v>17125.2</v>
      </c>
      <c r="C324" s="44">
        <v>76</v>
      </c>
    </row>
    <row r="325" spans="1:3" x14ac:dyDescent="0.2">
      <c r="A325" s="46" t="s">
        <v>406</v>
      </c>
      <c r="B325" s="43">
        <v>155673.60000000001</v>
      </c>
      <c r="C325" s="44">
        <v>1211.2</v>
      </c>
    </row>
    <row r="326" spans="1:3" x14ac:dyDescent="0.2">
      <c r="A326" s="46" t="s">
        <v>154</v>
      </c>
      <c r="B326" s="43">
        <v>0</v>
      </c>
      <c r="C326" s="44">
        <v>880</v>
      </c>
    </row>
    <row r="327" spans="1:3" x14ac:dyDescent="0.2">
      <c r="A327" s="46" t="s">
        <v>497</v>
      </c>
      <c r="B327" s="43">
        <v>6490.1</v>
      </c>
      <c r="C327" s="44">
        <v>-6917.9</v>
      </c>
    </row>
    <row r="328" spans="1:3" x14ac:dyDescent="0.2">
      <c r="A328" s="46" t="s">
        <v>849</v>
      </c>
      <c r="B328" s="43">
        <v>19053.599999999999</v>
      </c>
      <c r="C328" s="44">
        <v>341</v>
      </c>
    </row>
    <row r="329" spans="1:3" x14ac:dyDescent="0.2">
      <c r="A329" s="46" t="s">
        <v>693</v>
      </c>
      <c r="B329" s="43">
        <v>7286.8</v>
      </c>
      <c r="C329" s="44">
        <v>-1514</v>
      </c>
    </row>
    <row r="330" spans="1:3" x14ac:dyDescent="0.2">
      <c r="A330" s="46" t="s">
        <v>380</v>
      </c>
      <c r="B330" s="43">
        <v>92439.3</v>
      </c>
      <c r="C330" s="44">
        <v>6638</v>
      </c>
    </row>
    <row r="331" spans="1:3" x14ac:dyDescent="0.2">
      <c r="A331" s="46" t="s">
        <v>370</v>
      </c>
      <c r="B331" s="43">
        <v>1740.2</v>
      </c>
      <c r="C331" s="44">
        <v>-70.900000000000006</v>
      </c>
    </row>
    <row r="332" spans="1:3" x14ac:dyDescent="0.2">
      <c r="A332" s="46" t="s">
        <v>192</v>
      </c>
      <c r="B332" s="43">
        <v>132529.5</v>
      </c>
      <c r="C332" s="44">
        <v>1933</v>
      </c>
    </row>
    <row r="333" spans="1:3" x14ac:dyDescent="0.2">
      <c r="A333" s="46" t="s">
        <v>404</v>
      </c>
      <c r="B333" s="43">
        <v>6879</v>
      </c>
      <c r="C333" s="44">
        <v>564</v>
      </c>
    </row>
    <row r="334" spans="1:3" x14ac:dyDescent="0.2">
      <c r="A334" s="46" t="s">
        <v>565</v>
      </c>
      <c r="B334" s="43">
        <v>49860.3</v>
      </c>
      <c r="C334" s="44">
        <v>2666</v>
      </c>
    </row>
    <row r="335" spans="1:3" x14ac:dyDescent="0.2">
      <c r="A335" s="46" t="s">
        <v>917</v>
      </c>
      <c r="B335" s="43">
        <v>19754.400000000001</v>
      </c>
      <c r="C335" s="44">
        <v>1556.4</v>
      </c>
    </row>
    <row r="336" spans="1:3" x14ac:dyDescent="0.2">
      <c r="A336" s="46" t="s">
        <v>228</v>
      </c>
      <c r="B336" s="43">
        <v>45821</v>
      </c>
      <c r="C336" s="44">
        <v>3229</v>
      </c>
    </row>
    <row r="337" spans="1:3" x14ac:dyDescent="0.2">
      <c r="A337" s="46" t="s">
        <v>234</v>
      </c>
      <c r="B337" s="43">
        <v>0</v>
      </c>
      <c r="C337" s="44">
        <v>783</v>
      </c>
    </row>
    <row r="338" spans="1:3" x14ac:dyDescent="0.2">
      <c r="A338" s="46" t="s">
        <v>593</v>
      </c>
      <c r="B338" s="43">
        <v>11850.9</v>
      </c>
      <c r="C338" s="44">
        <v>268</v>
      </c>
    </row>
    <row r="339" spans="1:3" x14ac:dyDescent="0.2">
      <c r="A339" s="46" t="s">
        <v>252</v>
      </c>
      <c r="B339" s="43">
        <v>17784</v>
      </c>
      <c r="C339" s="44">
        <v>2360.8000000000002</v>
      </c>
    </row>
    <row r="340" spans="1:3" x14ac:dyDescent="0.2">
      <c r="A340" s="46" t="s">
        <v>547</v>
      </c>
      <c r="B340" s="43">
        <v>108813.4</v>
      </c>
      <c r="C340" s="44">
        <v>4141</v>
      </c>
    </row>
    <row r="341" spans="1:3" x14ac:dyDescent="0.2">
      <c r="A341" s="46" t="s">
        <v>859</v>
      </c>
      <c r="B341" s="43">
        <v>10036.5</v>
      </c>
      <c r="C341" s="44">
        <v>797.2</v>
      </c>
    </row>
    <row r="342" spans="1:3" x14ac:dyDescent="0.2">
      <c r="A342" s="46" t="s">
        <v>669</v>
      </c>
      <c r="B342" s="43">
        <v>30438.400000000001</v>
      </c>
      <c r="C342" s="44">
        <v>1324.5</v>
      </c>
    </row>
    <row r="343" spans="1:3" x14ac:dyDescent="0.2">
      <c r="A343" s="46" t="s">
        <v>346</v>
      </c>
      <c r="B343" s="43">
        <v>49509.5</v>
      </c>
      <c r="C343" s="44">
        <v>4131</v>
      </c>
    </row>
    <row r="344" spans="1:3" x14ac:dyDescent="0.2">
      <c r="A344" s="46" t="s">
        <v>581</v>
      </c>
      <c r="B344" s="43">
        <v>1971.9</v>
      </c>
      <c r="C344" s="44">
        <v>104</v>
      </c>
    </row>
    <row r="345" spans="1:3" x14ac:dyDescent="0.2">
      <c r="A345" s="46" t="s">
        <v>973</v>
      </c>
      <c r="B345" s="43">
        <v>6334.1</v>
      </c>
      <c r="C345" s="44">
        <v>370.5</v>
      </c>
    </row>
    <row r="346" spans="1:3" x14ac:dyDescent="0.2">
      <c r="A346" s="46" t="s">
        <v>879</v>
      </c>
      <c r="B346" s="43">
        <v>3815.5</v>
      </c>
      <c r="C346" s="44">
        <v>327.9</v>
      </c>
    </row>
    <row r="347" spans="1:3" x14ac:dyDescent="0.2">
      <c r="A347" s="46" t="s">
        <v>424</v>
      </c>
      <c r="B347" s="43">
        <v>16327.2</v>
      </c>
      <c r="C347" s="44">
        <v>1326.4</v>
      </c>
    </row>
    <row r="348" spans="1:3" x14ac:dyDescent="0.2">
      <c r="A348" s="46" t="s">
        <v>981</v>
      </c>
      <c r="B348" s="43">
        <v>8474.7999999999993</v>
      </c>
      <c r="C348" s="44">
        <v>627.4</v>
      </c>
    </row>
    <row r="349" spans="1:3" x14ac:dyDescent="0.2">
      <c r="A349" s="46" t="s">
        <v>523</v>
      </c>
      <c r="B349" s="43">
        <v>28746.9</v>
      </c>
      <c r="C349" s="44">
        <v>1151.7</v>
      </c>
    </row>
    <row r="350" spans="1:3" x14ac:dyDescent="0.2">
      <c r="A350" s="46" t="s">
        <v>174</v>
      </c>
      <c r="B350" s="43">
        <v>183562.2</v>
      </c>
      <c r="C350" s="44">
        <v>3825</v>
      </c>
    </row>
    <row r="351" spans="1:3" x14ac:dyDescent="0.2">
      <c r="A351" s="46" t="s">
        <v>801</v>
      </c>
      <c r="B351" s="43">
        <v>5262.6</v>
      </c>
      <c r="C351" s="44">
        <v>471.9</v>
      </c>
    </row>
    <row r="352" spans="1:3" x14ac:dyDescent="0.2">
      <c r="A352" s="46" t="s">
        <v>645</v>
      </c>
      <c r="B352" s="43">
        <v>258.39999999999998</v>
      </c>
      <c r="C352" s="44">
        <v>-437</v>
      </c>
    </row>
    <row r="353" spans="1:3" x14ac:dyDescent="0.2">
      <c r="A353" s="46" t="s">
        <v>873</v>
      </c>
      <c r="B353" s="43">
        <v>5163.3999999999996</v>
      </c>
      <c r="C353" s="44">
        <v>545</v>
      </c>
    </row>
    <row r="354" spans="1:3" x14ac:dyDescent="0.2">
      <c r="A354" s="46" t="s">
        <v>887</v>
      </c>
      <c r="B354" s="43">
        <v>2915.8</v>
      </c>
      <c r="C354" s="44">
        <v>257</v>
      </c>
    </row>
    <row r="355" spans="1:3" x14ac:dyDescent="0.2">
      <c r="A355" s="46" t="s">
        <v>272</v>
      </c>
      <c r="B355" s="43">
        <v>23630.400000000001</v>
      </c>
      <c r="C355" s="44">
        <v>2195.1</v>
      </c>
    </row>
    <row r="356" spans="1:3" x14ac:dyDescent="0.2">
      <c r="A356" s="46" t="s">
        <v>607</v>
      </c>
      <c r="B356" s="43">
        <v>0</v>
      </c>
      <c r="C356" s="44">
        <v>913</v>
      </c>
    </row>
    <row r="357" spans="1:3" x14ac:dyDescent="0.2">
      <c r="A357" s="46" t="s">
        <v>875</v>
      </c>
      <c r="B357" s="43">
        <v>9391</v>
      </c>
      <c r="C357" s="44">
        <v>738</v>
      </c>
    </row>
    <row r="358" spans="1:3" x14ac:dyDescent="0.2">
      <c r="A358" s="46" t="s">
        <v>447</v>
      </c>
      <c r="B358" s="43">
        <v>22201.7</v>
      </c>
      <c r="C358" s="44">
        <v>1060.8</v>
      </c>
    </row>
    <row r="359" spans="1:3" x14ac:dyDescent="0.2">
      <c r="A359" s="46" t="s">
        <v>420</v>
      </c>
      <c r="B359" s="43">
        <v>121826.1</v>
      </c>
      <c r="C359" s="44">
        <v>2057</v>
      </c>
    </row>
    <row r="360" spans="1:3" x14ac:dyDescent="0.2">
      <c r="A360" s="46" t="s">
        <v>238</v>
      </c>
      <c r="B360" s="43">
        <v>3732</v>
      </c>
      <c r="C360" s="44">
        <v>128.30000000000001</v>
      </c>
    </row>
    <row r="361" spans="1:3" x14ac:dyDescent="0.2">
      <c r="A361" s="46" t="s">
        <v>1009</v>
      </c>
      <c r="B361" s="43">
        <v>3065.6</v>
      </c>
      <c r="C361" s="44">
        <v>646.9</v>
      </c>
    </row>
    <row r="362" spans="1:3" x14ac:dyDescent="0.2">
      <c r="A362" s="46" t="s">
        <v>284</v>
      </c>
      <c r="B362" s="43">
        <v>3756.8</v>
      </c>
      <c r="C362" s="44">
        <v>471</v>
      </c>
    </row>
    <row r="363" spans="1:3" x14ac:dyDescent="0.2">
      <c r="A363" s="46" t="s">
        <v>108</v>
      </c>
      <c r="B363" s="43">
        <v>172094.7</v>
      </c>
      <c r="C363" s="44">
        <v>12515</v>
      </c>
    </row>
    <row r="364" spans="1:3" x14ac:dyDescent="0.2">
      <c r="A364" s="46" t="s">
        <v>364</v>
      </c>
      <c r="B364" s="43">
        <v>4170.2</v>
      </c>
      <c r="C364" s="44">
        <v>198.7</v>
      </c>
    </row>
    <row r="365" spans="1:3" x14ac:dyDescent="0.2">
      <c r="A365" s="46" t="s">
        <v>691</v>
      </c>
      <c r="B365" s="43">
        <v>0</v>
      </c>
      <c r="C365" s="44">
        <v>468</v>
      </c>
    </row>
    <row r="366" spans="1:3" x14ac:dyDescent="0.2">
      <c r="A366" s="46" t="s">
        <v>134</v>
      </c>
      <c r="B366" s="43">
        <v>235785.1</v>
      </c>
      <c r="C366" s="44">
        <v>11153</v>
      </c>
    </row>
    <row r="367" spans="1:3" x14ac:dyDescent="0.2">
      <c r="A367" s="46" t="s">
        <v>378</v>
      </c>
      <c r="B367" s="43">
        <v>9390.6</v>
      </c>
      <c r="C367" s="44">
        <v>-6851</v>
      </c>
    </row>
    <row r="368" spans="1:3" x14ac:dyDescent="0.2">
      <c r="A368" s="46" t="s">
        <v>232</v>
      </c>
      <c r="B368" s="43">
        <v>137516.70000000001</v>
      </c>
      <c r="C368" s="44">
        <v>7911</v>
      </c>
    </row>
    <row r="369" spans="1:3" x14ac:dyDescent="0.2">
      <c r="A369" s="46" t="s">
        <v>58</v>
      </c>
      <c r="B369" s="43">
        <v>43240.7</v>
      </c>
      <c r="C369" s="44">
        <v>5595</v>
      </c>
    </row>
    <row r="370" spans="1:3" x14ac:dyDescent="0.2">
      <c r="A370" s="46" t="s">
        <v>677</v>
      </c>
      <c r="B370" s="43">
        <v>25639.3</v>
      </c>
      <c r="C370" s="44">
        <v>978</v>
      </c>
    </row>
    <row r="371" spans="1:3" x14ac:dyDescent="0.2">
      <c r="A371" s="46" t="s">
        <v>200</v>
      </c>
      <c r="B371" s="43">
        <v>3974.4</v>
      </c>
      <c r="C371" s="44">
        <v>334</v>
      </c>
    </row>
    <row r="372" spans="1:3" x14ac:dyDescent="0.2">
      <c r="A372" s="46" t="s">
        <v>330</v>
      </c>
      <c r="B372" s="43">
        <v>55640.1</v>
      </c>
      <c r="C372" s="44">
        <v>5301</v>
      </c>
    </row>
    <row r="373" spans="1:3" x14ac:dyDescent="0.2">
      <c r="A373" s="46" t="s">
        <v>963</v>
      </c>
      <c r="B373" s="43">
        <v>5152.8999999999996</v>
      </c>
      <c r="C373" s="44">
        <v>335.3</v>
      </c>
    </row>
    <row r="374" spans="1:3" x14ac:dyDescent="0.2">
      <c r="A374" s="46" t="s">
        <v>953</v>
      </c>
      <c r="B374" s="43">
        <v>7274.6</v>
      </c>
      <c r="C374" s="44">
        <v>467.3</v>
      </c>
    </row>
    <row r="375" spans="1:3" x14ac:dyDescent="0.2">
      <c r="A375" s="46" t="s">
        <v>422</v>
      </c>
      <c r="B375" s="43">
        <v>26648.799999999999</v>
      </c>
      <c r="C375" s="44">
        <v>1341</v>
      </c>
    </row>
    <row r="376" spans="1:3" x14ac:dyDescent="0.2">
      <c r="A376" s="46" t="s">
        <v>795</v>
      </c>
      <c r="B376" s="43">
        <v>22882.5</v>
      </c>
      <c r="C376" s="44">
        <v>1827</v>
      </c>
    </row>
    <row r="377" spans="1:3" x14ac:dyDescent="0.2">
      <c r="A377" s="46" t="s">
        <v>449</v>
      </c>
      <c r="B377" s="43">
        <v>13968.6</v>
      </c>
      <c r="C377" s="44">
        <v>1546.5</v>
      </c>
    </row>
    <row r="378" spans="1:3" x14ac:dyDescent="0.2">
      <c r="A378" s="46" t="s">
        <v>102</v>
      </c>
      <c r="B378" s="43">
        <v>260289.4</v>
      </c>
      <c r="C378" s="44">
        <v>9750</v>
      </c>
    </row>
    <row r="379" spans="1:3" x14ac:dyDescent="0.2">
      <c r="A379" s="46" t="s">
        <v>210</v>
      </c>
      <c r="B379" s="43">
        <v>42099.5</v>
      </c>
      <c r="C379" s="44">
        <v>2615.3000000000002</v>
      </c>
    </row>
    <row r="380" spans="1:3" x14ac:dyDescent="0.2">
      <c r="A380" s="46" t="s">
        <v>112</v>
      </c>
      <c r="B380" s="43">
        <v>37517.699999999997</v>
      </c>
      <c r="C380" s="44">
        <v>4074</v>
      </c>
    </row>
    <row r="381" spans="1:3" x14ac:dyDescent="0.2">
      <c r="A381" s="46" t="s">
        <v>657</v>
      </c>
      <c r="B381" s="43">
        <v>30002</v>
      </c>
      <c r="C381" s="44">
        <v>1438</v>
      </c>
    </row>
    <row r="382" spans="1:3" x14ac:dyDescent="0.2">
      <c r="A382" s="46" t="s">
        <v>194</v>
      </c>
      <c r="B382" s="43">
        <v>0</v>
      </c>
      <c r="C382" s="44">
        <v>2381.1999999999998</v>
      </c>
    </row>
    <row r="383" spans="1:3" x14ac:dyDescent="0.2">
      <c r="A383" s="46" t="s">
        <v>635</v>
      </c>
      <c r="B383" s="43">
        <v>7758.4</v>
      </c>
      <c r="C383" s="44">
        <v>1022</v>
      </c>
    </row>
    <row r="384" spans="1:3" x14ac:dyDescent="0.2">
      <c r="A384" s="46" t="s">
        <v>659</v>
      </c>
      <c r="B384" s="43">
        <v>9164.1</v>
      </c>
      <c r="C384" s="44">
        <v>746.4</v>
      </c>
    </row>
    <row r="385" spans="1:3" x14ac:dyDescent="0.2">
      <c r="A385" s="46" t="s">
        <v>286</v>
      </c>
      <c r="B385" s="43">
        <v>69023.7</v>
      </c>
      <c r="C385" s="44">
        <v>-4864</v>
      </c>
    </row>
    <row r="386" spans="1:3" x14ac:dyDescent="0.2">
      <c r="A386" s="46" t="s">
        <v>577</v>
      </c>
      <c r="B386" s="43">
        <v>5336.2</v>
      </c>
      <c r="C386" s="44">
        <v>293.3</v>
      </c>
    </row>
    <row r="387" spans="1:3" x14ac:dyDescent="0.2">
      <c r="A387" s="46" t="s">
        <v>819</v>
      </c>
      <c r="B387" s="43">
        <v>12072.8</v>
      </c>
      <c r="C387" s="44">
        <v>736</v>
      </c>
    </row>
    <row r="388" spans="1:3" x14ac:dyDescent="0.2">
      <c r="A388" s="46" t="s">
        <v>461</v>
      </c>
      <c r="B388" s="43">
        <v>6961.7</v>
      </c>
      <c r="C388" s="44">
        <v>916</v>
      </c>
    </row>
    <row r="389" spans="1:3" x14ac:dyDescent="0.2">
      <c r="A389" s="46" t="s">
        <v>901</v>
      </c>
      <c r="B389" s="43">
        <v>332.5</v>
      </c>
      <c r="C389" s="44">
        <v>-11</v>
      </c>
    </row>
    <row r="390" spans="1:3" x14ac:dyDescent="0.2">
      <c r="A390" s="46" t="s">
        <v>957</v>
      </c>
      <c r="B390" s="43">
        <v>10195.700000000001</v>
      </c>
      <c r="C390" s="44">
        <v>162.80000000000001</v>
      </c>
    </row>
    <row r="391" spans="1:3" x14ac:dyDescent="0.2">
      <c r="A391" s="46" t="s">
        <v>825</v>
      </c>
      <c r="B391" s="43">
        <v>11340.9</v>
      </c>
      <c r="C391" s="44">
        <v>856.7</v>
      </c>
    </row>
    <row r="392" spans="1:3" x14ac:dyDescent="0.2">
      <c r="A392" s="46" t="s">
        <v>240</v>
      </c>
      <c r="B392" s="43">
        <v>51390.1</v>
      </c>
      <c r="C392" s="44">
        <v>2909</v>
      </c>
    </row>
    <row r="393" spans="1:3" x14ac:dyDescent="0.2">
      <c r="A393" s="46" t="s">
        <v>967</v>
      </c>
      <c r="B393" s="43">
        <v>1301.9000000000001</v>
      </c>
      <c r="C393" s="44">
        <v>137</v>
      </c>
    </row>
    <row r="394" spans="1:3" x14ac:dyDescent="0.2">
      <c r="A394" s="46" t="s">
        <v>911</v>
      </c>
      <c r="B394" s="43">
        <v>44871.4</v>
      </c>
      <c r="C394" s="44">
        <v>2444.4</v>
      </c>
    </row>
    <row r="395" spans="1:3" x14ac:dyDescent="0.2">
      <c r="A395" s="46" t="s">
        <v>905</v>
      </c>
      <c r="B395" s="43">
        <v>14401</v>
      </c>
      <c r="C395" s="44">
        <v>1759</v>
      </c>
    </row>
    <row r="396" spans="1:3" x14ac:dyDescent="0.2">
      <c r="A396" s="46" t="s">
        <v>513</v>
      </c>
      <c r="B396" s="43">
        <v>8922</v>
      </c>
      <c r="C396" s="44">
        <v>715.8</v>
      </c>
    </row>
    <row r="397" spans="1:3" x14ac:dyDescent="0.2">
      <c r="A397" s="46" t="s">
        <v>561</v>
      </c>
      <c r="B397" s="43">
        <v>6054.5</v>
      </c>
      <c r="C397" s="44">
        <v>633.70000000000005</v>
      </c>
    </row>
    <row r="398" spans="1:3" x14ac:dyDescent="0.2">
      <c r="A398" s="46" t="s">
        <v>639</v>
      </c>
      <c r="B398" s="43">
        <v>25851.5</v>
      </c>
      <c r="C398" s="44">
        <v>1036.9000000000001</v>
      </c>
    </row>
    <row r="399" spans="1:3" x14ac:dyDescent="0.2">
      <c r="A399" s="46" t="s">
        <v>226</v>
      </c>
      <c r="B399" s="43">
        <v>685.7</v>
      </c>
      <c r="C399" s="44">
        <v>943.5</v>
      </c>
    </row>
    <row r="400" spans="1:3" x14ac:dyDescent="0.2">
      <c r="A400" s="46" t="s">
        <v>991</v>
      </c>
      <c r="B400" s="43">
        <v>7759.2</v>
      </c>
      <c r="C400" s="44">
        <v>434.3</v>
      </c>
    </row>
    <row r="401" spans="1:3" x14ac:dyDescent="0.2">
      <c r="A401" s="46" t="s">
        <v>915</v>
      </c>
      <c r="B401" s="43">
        <v>20975.200000000001</v>
      </c>
      <c r="C401" s="44">
        <v>535.5</v>
      </c>
    </row>
    <row r="402" spans="1:3" x14ac:dyDescent="0.2">
      <c r="A402" s="46" t="s">
        <v>711</v>
      </c>
      <c r="B402" s="43">
        <v>0</v>
      </c>
      <c r="C402" s="44">
        <v>1032</v>
      </c>
    </row>
    <row r="403" spans="1:3" x14ac:dyDescent="0.2">
      <c r="A403" s="46" t="s">
        <v>430</v>
      </c>
      <c r="B403" s="43">
        <v>34501.800000000003</v>
      </c>
      <c r="C403" s="44">
        <v>1587.5</v>
      </c>
    </row>
    <row r="404" spans="1:3" x14ac:dyDescent="0.2">
      <c r="A404" s="46" t="s">
        <v>737</v>
      </c>
      <c r="B404" s="43">
        <v>3302.5</v>
      </c>
      <c r="C404" s="44">
        <v>273.3</v>
      </c>
    </row>
    <row r="405" spans="1:3" x14ac:dyDescent="0.2">
      <c r="A405" s="46" t="s">
        <v>951</v>
      </c>
      <c r="B405" s="43">
        <v>51812.4</v>
      </c>
      <c r="C405" s="44">
        <v>1958</v>
      </c>
    </row>
    <row r="406" spans="1:3" x14ac:dyDescent="0.2">
      <c r="A406" s="46" t="s">
        <v>491</v>
      </c>
      <c r="B406" s="43">
        <v>122103.3</v>
      </c>
      <c r="C406" s="44">
        <v>1110</v>
      </c>
    </row>
    <row r="407" spans="1:3" x14ac:dyDescent="0.2">
      <c r="A407" s="46" t="s">
        <v>869</v>
      </c>
      <c r="B407" s="43">
        <v>1974.2</v>
      </c>
      <c r="C407" s="44">
        <v>-95.5</v>
      </c>
    </row>
    <row r="408" spans="1:3" x14ac:dyDescent="0.2">
      <c r="A408" s="46" t="s">
        <v>921</v>
      </c>
      <c r="B408" s="43">
        <v>5001.5</v>
      </c>
      <c r="C408" s="44">
        <v>-17</v>
      </c>
    </row>
    <row r="409" spans="1:3" x14ac:dyDescent="0.2">
      <c r="A409" s="46" t="s">
        <v>549</v>
      </c>
      <c r="B409" s="43">
        <v>34508.6</v>
      </c>
      <c r="C409" s="44">
        <v>1049</v>
      </c>
    </row>
    <row r="410" spans="1:3" x14ac:dyDescent="0.2">
      <c r="A410" s="46" t="s">
        <v>366</v>
      </c>
      <c r="B410" s="43">
        <v>39918.5</v>
      </c>
      <c r="C410" s="44">
        <v>1108.7</v>
      </c>
    </row>
    <row r="411" spans="1:3" x14ac:dyDescent="0.2">
      <c r="A411" s="46" t="s">
        <v>1003</v>
      </c>
      <c r="B411" s="43">
        <v>56301.7</v>
      </c>
      <c r="C411" s="44">
        <v>2440.1</v>
      </c>
    </row>
    <row r="412" spans="1:3" x14ac:dyDescent="0.2">
      <c r="A412" s="46" t="s">
        <v>643</v>
      </c>
      <c r="B412" s="43">
        <v>636.70000000000005</v>
      </c>
      <c r="C412" s="44">
        <v>51.7</v>
      </c>
    </row>
    <row r="413" spans="1:3" x14ac:dyDescent="0.2">
      <c r="A413" s="46" t="s">
        <v>274</v>
      </c>
      <c r="B413" s="43">
        <v>53466.3</v>
      </c>
      <c r="C413" s="44">
        <v>2226</v>
      </c>
    </row>
    <row r="414" spans="1:3" x14ac:dyDescent="0.2">
      <c r="A414" s="46" t="s">
        <v>296</v>
      </c>
      <c r="B414" s="43">
        <v>28690.1</v>
      </c>
      <c r="C414" s="44">
        <v>2465</v>
      </c>
    </row>
    <row r="415" spans="1:3" x14ac:dyDescent="0.2">
      <c r="A415" s="46" t="s">
        <v>765</v>
      </c>
      <c r="B415" s="43">
        <v>570.6</v>
      </c>
      <c r="C415" s="44">
        <v>33.6</v>
      </c>
    </row>
    <row r="416" spans="1:3" x14ac:dyDescent="0.2">
      <c r="A416" s="46" t="s">
        <v>851</v>
      </c>
      <c r="B416" s="43">
        <v>9672.1</v>
      </c>
      <c r="C416" s="44">
        <v>617</v>
      </c>
    </row>
    <row r="417" spans="1:3" x14ac:dyDescent="0.2">
      <c r="A417" s="46" t="s">
        <v>467</v>
      </c>
      <c r="B417" s="43">
        <v>20610.3</v>
      </c>
      <c r="C417" s="44">
        <v>605.20000000000005</v>
      </c>
    </row>
    <row r="418" spans="1:3" x14ac:dyDescent="0.2">
      <c r="A418" s="46" t="s">
        <v>254</v>
      </c>
      <c r="B418" s="43">
        <v>92449.2</v>
      </c>
      <c r="C418" s="44">
        <v>4518.3</v>
      </c>
    </row>
    <row r="419" spans="1:3" x14ac:dyDescent="0.2">
      <c r="A419" s="46" t="s">
        <v>84</v>
      </c>
      <c r="B419" s="43">
        <v>0</v>
      </c>
      <c r="C419" s="44">
        <v>8788.4</v>
      </c>
    </row>
    <row r="420" spans="1:3" x14ac:dyDescent="0.2">
      <c r="A420" s="46" t="s">
        <v>505</v>
      </c>
      <c r="B420" s="43">
        <v>24919.599999999999</v>
      </c>
      <c r="C420" s="44">
        <v>2599</v>
      </c>
    </row>
    <row r="421" spans="1:3" x14ac:dyDescent="0.2">
      <c r="A421" s="46" t="s">
        <v>539</v>
      </c>
      <c r="B421" s="43">
        <v>7862.8</v>
      </c>
      <c r="C421" s="44">
        <v>1258.4000000000001</v>
      </c>
    </row>
    <row r="422" spans="1:3" x14ac:dyDescent="0.2">
      <c r="A422" s="46" t="s">
        <v>477</v>
      </c>
      <c r="B422" s="43">
        <v>73695.7</v>
      </c>
      <c r="C422" s="44">
        <v>3553</v>
      </c>
    </row>
    <row r="423" spans="1:3" x14ac:dyDescent="0.2">
      <c r="A423" s="46" t="s">
        <v>619</v>
      </c>
      <c r="B423" s="43">
        <v>26262.9</v>
      </c>
      <c r="C423" s="44">
        <v>2775</v>
      </c>
    </row>
    <row r="424" spans="1:3" x14ac:dyDescent="0.2">
      <c r="A424" s="46" t="s">
        <v>414</v>
      </c>
      <c r="B424" s="43">
        <v>0</v>
      </c>
      <c r="C424" s="44">
        <v>45</v>
      </c>
    </row>
    <row r="425" spans="1:3" x14ac:dyDescent="0.2">
      <c r="A425" s="46" t="s">
        <v>358</v>
      </c>
      <c r="B425" s="43">
        <v>22644.6</v>
      </c>
      <c r="C425" s="44">
        <v>2790</v>
      </c>
    </row>
    <row r="426" spans="1:3" x14ac:dyDescent="0.2">
      <c r="A426" s="46" t="s">
        <v>328</v>
      </c>
      <c r="B426" s="43">
        <v>4885.1000000000004</v>
      </c>
      <c r="C426" s="44">
        <v>300.60000000000002</v>
      </c>
    </row>
    <row r="427" spans="1:3" x14ac:dyDescent="0.2">
      <c r="A427" s="46" t="s">
        <v>120</v>
      </c>
      <c r="B427" s="43">
        <v>34278.800000000003</v>
      </c>
      <c r="C427" s="44">
        <v>1430.8</v>
      </c>
    </row>
    <row r="428" spans="1:3" x14ac:dyDescent="0.2">
      <c r="A428" s="46" t="s">
        <v>979</v>
      </c>
      <c r="B428" s="43">
        <v>9421.4</v>
      </c>
      <c r="C428" s="44">
        <v>397.5</v>
      </c>
    </row>
    <row r="429" spans="1:3" x14ac:dyDescent="0.2">
      <c r="A429" s="46" t="s">
        <v>615</v>
      </c>
      <c r="B429" s="43">
        <v>9645.6</v>
      </c>
      <c r="C429" s="44">
        <v>1.6</v>
      </c>
    </row>
    <row r="430" spans="1:3" x14ac:dyDescent="0.2">
      <c r="A430" s="46" t="s">
        <v>90</v>
      </c>
      <c r="B430" s="43">
        <v>41440.9</v>
      </c>
      <c r="C430" s="44">
        <v>2937</v>
      </c>
    </row>
    <row r="431" spans="1:3" x14ac:dyDescent="0.2">
      <c r="A431" s="46" t="s">
        <v>188</v>
      </c>
      <c r="B431" s="43">
        <v>3779</v>
      </c>
      <c r="C431" s="44">
        <v>340.6</v>
      </c>
    </row>
    <row r="432" spans="1:3" x14ac:dyDescent="0.2">
      <c r="A432" s="46" t="s">
        <v>356</v>
      </c>
      <c r="B432" s="43">
        <v>2968.6</v>
      </c>
      <c r="C432" s="44">
        <v>111</v>
      </c>
    </row>
    <row r="433" spans="1:3" x14ac:dyDescent="0.2">
      <c r="A433" s="46" t="s">
        <v>545</v>
      </c>
      <c r="B433" s="43">
        <v>1793.2</v>
      </c>
      <c r="C433" s="44">
        <v>55</v>
      </c>
    </row>
    <row r="434" spans="1:3" x14ac:dyDescent="0.2">
      <c r="A434" s="46" t="s">
        <v>300</v>
      </c>
      <c r="B434" s="43">
        <v>48337.8</v>
      </c>
      <c r="C434" s="44">
        <v>-976.1</v>
      </c>
    </row>
    <row r="435" spans="1:3" x14ac:dyDescent="0.2">
      <c r="A435" s="46" t="s">
        <v>410</v>
      </c>
      <c r="B435" s="43">
        <v>99559.2</v>
      </c>
      <c r="C435" s="44">
        <v>5580</v>
      </c>
    </row>
    <row r="436" spans="1:3" x14ac:dyDescent="0.2">
      <c r="A436" s="46" t="s">
        <v>469</v>
      </c>
      <c r="B436" s="43">
        <v>11846.7</v>
      </c>
      <c r="C436" s="44">
        <v>1222</v>
      </c>
    </row>
    <row r="437" spans="1:3" x14ac:dyDescent="0.2">
      <c r="A437" s="46" t="s">
        <v>260</v>
      </c>
      <c r="B437" s="43">
        <v>109215.3</v>
      </c>
      <c r="C437" s="44">
        <v>2938</v>
      </c>
    </row>
    <row r="438" spans="1:3" x14ac:dyDescent="0.2">
      <c r="A438" s="46" t="s">
        <v>745</v>
      </c>
      <c r="B438" s="43">
        <v>3434.3</v>
      </c>
      <c r="C438" s="44">
        <v>430.2</v>
      </c>
    </row>
    <row r="439" spans="1:3" x14ac:dyDescent="0.2">
      <c r="A439" s="46" t="s">
        <v>713</v>
      </c>
      <c r="B439" s="43">
        <v>0</v>
      </c>
      <c r="C439" s="44">
        <v>1233.9000000000001</v>
      </c>
    </row>
    <row r="440" spans="1:3" x14ac:dyDescent="0.2">
      <c r="A440" s="46" t="s">
        <v>170</v>
      </c>
      <c r="B440" s="43">
        <v>0</v>
      </c>
      <c r="C440" s="44">
        <v>1560.5</v>
      </c>
    </row>
    <row r="441" spans="1:3" x14ac:dyDescent="0.2">
      <c r="A441" s="46" t="s">
        <v>182</v>
      </c>
      <c r="B441" s="43">
        <v>65615.7</v>
      </c>
      <c r="C441" s="44">
        <v>3059.8</v>
      </c>
    </row>
    <row r="442" spans="1:3" x14ac:dyDescent="0.2">
      <c r="A442" s="46" t="s">
        <v>867</v>
      </c>
      <c r="B442" s="43">
        <v>5283</v>
      </c>
      <c r="C442" s="44">
        <v>748.2</v>
      </c>
    </row>
    <row r="443" spans="1:3" x14ac:dyDescent="0.2">
      <c r="A443" s="46" t="s">
        <v>787</v>
      </c>
      <c r="B443" s="43">
        <v>11839.7</v>
      </c>
      <c r="C443" s="44">
        <v>532.4</v>
      </c>
    </row>
    <row r="444" spans="1:3" x14ac:dyDescent="0.2">
      <c r="A444" s="46" t="s">
        <v>877</v>
      </c>
      <c r="B444" s="43">
        <v>166</v>
      </c>
      <c r="C444" s="44">
        <v>-120.6</v>
      </c>
    </row>
    <row r="445" spans="1:3" x14ac:dyDescent="0.2">
      <c r="A445" s="46" t="s">
        <v>224</v>
      </c>
      <c r="B445" s="43">
        <v>36126.699999999997</v>
      </c>
      <c r="C445" s="44">
        <v>2523</v>
      </c>
    </row>
    <row r="446" spans="1:3" x14ac:dyDescent="0.2">
      <c r="A446" s="46" t="s">
        <v>989</v>
      </c>
      <c r="B446" s="43">
        <v>3614.1</v>
      </c>
      <c r="C446" s="44">
        <v>-61.4</v>
      </c>
    </row>
    <row r="447" spans="1:3" x14ac:dyDescent="0.2">
      <c r="A447" s="46" t="s">
        <v>220</v>
      </c>
      <c r="B447" s="43">
        <v>0</v>
      </c>
      <c r="C447" s="44">
        <v>4464</v>
      </c>
    </row>
    <row r="448" spans="1:3" x14ac:dyDescent="0.2">
      <c r="A448" s="46" t="s">
        <v>172</v>
      </c>
      <c r="B448" s="43">
        <v>25360.5</v>
      </c>
      <c r="C448" s="44">
        <v>3024</v>
      </c>
    </row>
    <row r="449" spans="1:3" x14ac:dyDescent="0.2">
      <c r="A449" s="46" t="s">
        <v>246</v>
      </c>
      <c r="B449" s="43">
        <v>77116.5</v>
      </c>
      <c r="C449" s="44">
        <v>7096</v>
      </c>
    </row>
    <row r="450" spans="1:3" x14ac:dyDescent="0.2">
      <c r="A450" s="46" t="s">
        <v>811</v>
      </c>
      <c r="B450" s="43">
        <v>9634.4</v>
      </c>
      <c r="C450" s="44">
        <v>718.7</v>
      </c>
    </row>
    <row r="451" spans="1:3" x14ac:dyDescent="0.2">
      <c r="A451" s="46" t="s">
        <v>909</v>
      </c>
      <c r="B451" s="43">
        <v>20683.900000000001</v>
      </c>
      <c r="C451" s="44">
        <v>658.6</v>
      </c>
    </row>
    <row r="452" spans="1:3" x14ac:dyDescent="0.2">
      <c r="A452" s="46" t="s">
        <v>280</v>
      </c>
      <c r="B452" s="43">
        <v>120865.2</v>
      </c>
      <c r="C452" s="44">
        <v>5966</v>
      </c>
    </row>
    <row r="453" spans="1:3" x14ac:dyDescent="0.2">
      <c r="A453" s="46" t="s">
        <v>168</v>
      </c>
      <c r="B453" s="43">
        <v>21279.5</v>
      </c>
      <c r="C453" s="44">
        <v>2129</v>
      </c>
    </row>
    <row r="454" spans="1:3" x14ac:dyDescent="0.2">
      <c r="A454" s="46" t="s">
        <v>631</v>
      </c>
      <c r="B454" s="43">
        <v>671.8</v>
      </c>
      <c r="C454" s="44">
        <v>165.7</v>
      </c>
    </row>
    <row r="455" spans="1:3" x14ac:dyDescent="0.2">
      <c r="A455" s="46" t="s">
        <v>94</v>
      </c>
      <c r="B455" s="43">
        <v>96116.3</v>
      </c>
      <c r="C455" s="44">
        <v>4791</v>
      </c>
    </row>
    <row r="456" spans="1:3" x14ac:dyDescent="0.2">
      <c r="A456" s="46" t="s">
        <v>769</v>
      </c>
      <c r="B456" s="43">
        <v>9002.2000000000007</v>
      </c>
      <c r="C456" s="44">
        <v>1096</v>
      </c>
    </row>
    <row r="457" spans="1:3" x14ac:dyDescent="0.2">
      <c r="A457" s="46" t="s">
        <v>455</v>
      </c>
      <c r="B457" s="43">
        <v>3378.5</v>
      </c>
      <c r="C457" s="44">
        <v>1115</v>
      </c>
    </row>
    <row r="458" spans="1:3" x14ac:dyDescent="0.2">
      <c r="A458" s="46" t="s">
        <v>104</v>
      </c>
      <c r="B458" s="43">
        <v>111146</v>
      </c>
      <c r="C458" s="44">
        <v>5269</v>
      </c>
    </row>
    <row r="459" spans="1:3" x14ac:dyDescent="0.2">
      <c r="A459" s="46" t="s">
        <v>24</v>
      </c>
      <c r="B459" s="43">
        <v>237255.5</v>
      </c>
      <c r="C459" s="44">
        <v>11986</v>
      </c>
    </row>
    <row r="460" spans="1:3" x14ac:dyDescent="0.2">
      <c r="A460" s="46" t="s">
        <v>717</v>
      </c>
      <c r="B460" s="43">
        <v>3760.5</v>
      </c>
      <c r="C460" s="44">
        <v>172.3</v>
      </c>
    </row>
    <row r="461" spans="1:3" x14ac:dyDescent="0.2">
      <c r="A461" s="46" t="s">
        <v>597</v>
      </c>
      <c r="B461" s="43">
        <v>12144.3</v>
      </c>
      <c r="C461" s="44">
        <v>779.7</v>
      </c>
    </row>
    <row r="462" spans="1:3" x14ac:dyDescent="0.2">
      <c r="A462" s="46" t="s">
        <v>557</v>
      </c>
      <c r="B462" s="43">
        <v>7260.8</v>
      </c>
      <c r="C462" s="44">
        <v>523.4</v>
      </c>
    </row>
    <row r="463" spans="1:3" x14ac:dyDescent="0.2">
      <c r="A463" s="46" t="s">
        <v>262</v>
      </c>
      <c r="B463" s="43">
        <v>7597.8</v>
      </c>
      <c r="C463" s="44">
        <v>407</v>
      </c>
    </row>
    <row r="464" spans="1:3" x14ac:dyDescent="0.2">
      <c r="A464" s="46" t="s">
        <v>214</v>
      </c>
      <c r="B464" s="43">
        <v>0</v>
      </c>
      <c r="C464" s="44">
        <v>2291.9</v>
      </c>
    </row>
    <row r="465" spans="1:3" x14ac:dyDescent="0.2">
      <c r="A465" s="46" t="s">
        <v>60</v>
      </c>
      <c r="B465" s="43">
        <v>35426.1</v>
      </c>
      <c r="C465" s="44">
        <v>3122</v>
      </c>
    </row>
    <row r="466" spans="1:3" x14ac:dyDescent="0.2">
      <c r="A466" s="46" t="s">
        <v>705</v>
      </c>
      <c r="B466" s="43">
        <v>418.5</v>
      </c>
      <c r="C466" s="44">
        <v>-15.7</v>
      </c>
    </row>
    <row r="467" spans="1:3" x14ac:dyDescent="0.2">
      <c r="A467" s="46" t="s">
        <v>50</v>
      </c>
      <c r="B467" s="43">
        <v>244327.9</v>
      </c>
      <c r="C467" s="44">
        <v>15528</v>
      </c>
    </row>
    <row r="468" spans="1:3" x14ac:dyDescent="0.2">
      <c r="A468" s="46" t="s">
        <v>515</v>
      </c>
      <c r="B468" s="43">
        <v>34382.1</v>
      </c>
      <c r="C468" s="44">
        <v>658.6</v>
      </c>
    </row>
    <row r="469" spans="1:3" x14ac:dyDescent="0.2">
      <c r="A469" s="46" t="s">
        <v>507</v>
      </c>
      <c r="B469" s="43">
        <v>11530.7</v>
      </c>
      <c r="C469" s="44">
        <v>1719</v>
      </c>
    </row>
    <row r="470" spans="1:3" x14ac:dyDescent="0.2">
      <c r="A470" s="46" t="s">
        <v>318</v>
      </c>
      <c r="B470" s="43">
        <v>343774.2</v>
      </c>
      <c r="C470" s="44">
        <v>10301</v>
      </c>
    </row>
    <row r="471" spans="1:3" x14ac:dyDescent="0.2">
      <c r="A471" s="46" t="s">
        <v>685</v>
      </c>
      <c r="B471" s="43">
        <v>12647.8</v>
      </c>
      <c r="C471" s="44">
        <v>-54</v>
      </c>
    </row>
    <row r="472" spans="1:3" x14ac:dyDescent="0.2">
      <c r="A472" s="46" t="s">
        <v>697</v>
      </c>
      <c r="B472" s="43">
        <v>7291</v>
      </c>
      <c r="C472" s="44">
        <v>875</v>
      </c>
    </row>
    <row r="473" spans="1:3" x14ac:dyDescent="0.2">
      <c r="A473" s="46" t="s">
        <v>805</v>
      </c>
      <c r="B473" s="43">
        <v>10337</v>
      </c>
      <c r="C473" s="44">
        <v>640.70000000000005</v>
      </c>
    </row>
    <row r="474" spans="1:3" x14ac:dyDescent="0.2">
      <c r="A474" s="46" t="s">
        <v>575</v>
      </c>
      <c r="B474" s="43">
        <v>16732.7</v>
      </c>
      <c r="C474" s="44">
        <v>782</v>
      </c>
    </row>
    <row r="475" spans="1:3" x14ac:dyDescent="0.2">
      <c r="A475" s="46" t="s">
        <v>46</v>
      </c>
      <c r="B475" s="43">
        <v>59691.7</v>
      </c>
      <c r="C475" s="44">
        <v>5024</v>
      </c>
    </row>
    <row r="476" spans="1:3" x14ac:dyDescent="0.2">
      <c r="A476" s="46" t="s">
        <v>13</v>
      </c>
      <c r="B476" s="43">
        <v>279880.3</v>
      </c>
      <c r="C476" s="44">
        <v>6670</v>
      </c>
    </row>
    <row r="477" spans="1:3" x14ac:dyDescent="0.2">
      <c r="A477" s="46" t="s">
        <v>118</v>
      </c>
      <c r="B477" s="43">
        <v>199589.9</v>
      </c>
      <c r="C477" s="44">
        <v>12598</v>
      </c>
    </row>
    <row r="478" spans="1:3" x14ac:dyDescent="0.2">
      <c r="A478" s="46" t="s">
        <v>437</v>
      </c>
      <c r="B478" s="43">
        <v>44128.7</v>
      </c>
      <c r="C478" s="44">
        <v>1925</v>
      </c>
    </row>
    <row r="479" spans="1:3" x14ac:dyDescent="0.2">
      <c r="A479" s="46" t="s">
        <v>903</v>
      </c>
      <c r="B479" s="43">
        <v>13524.3</v>
      </c>
      <c r="C479" s="44">
        <v>-504.1</v>
      </c>
    </row>
    <row r="480" spans="1:3" x14ac:dyDescent="0.2">
      <c r="A480" s="46" t="s">
        <v>807</v>
      </c>
      <c r="B480" s="43">
        <v>24945.8</v>
      </c>
      <c r="C480" s="44">
        <v>1059.3</v>
      </c>
    </row>
    <row r="481" spans="1:3" x14ac:dyDescent="0.2">
      <c r="A481" s="46" t="s">
        <v>322</v>
      </c>
      <c r="B481" s="43">
        <v>13569</v>
      </c>
      <c r="C481" s="44">
        <v>439.8</v>
      </c>
    </row>
    <row r="482" spans="1:3" x14ac:dyDescent="0.2">
      <c r="A482" s="46" t="s">
        <v>70</v>
      </c>
      <c r="B482" s="43">
        <v>219467.1</v>
      </c>
      <c r="C482" s="44">
        <v>22393</v>
      </c>
    </row>
    <row r="483" spans="1:3" x14ac:dyDescent="0.2">
      <c r="A483" s="46" t="s">
        <v>751</v>
      </c>
      <c r="B483" s="43">
        <v>2395.8000000000002</v>
      </c>
      <c r="C483" s="44">
        <v>227.3</v>
      </c>
    </row>
    <row r="484" spans="1:3" x14ac:dyDescent="0.2">
      <c r="A484" s="46" t="s">
        <v>853</v>
      </c>
      <c r="B484" s="43">
        <v>0</v>
      </c>
      <c r="C484" s="44">
        <v>495</v>
      </c>
    </row>
    <row r="485" spans="1:3" x14ac:dyDescent="0.2">
      <c r="A485" s="46" t="s">
        <v>316</v>
      </c>
      <c r="B485" s="43">
        <v>13978.3</v>
      </c>
      <c r="C485" s="44">
        <v>675</v>
      </c>
    </row>
    <row r="486" spans="1:3" x14ac:dyDescent="0.2">
      <c r="A486" s="46" t="s">
        <v>1007</v>
      </c>
      <c r="B486" s="43">
        <v>8050.9</v>
      </c>
      <c r="C486" s="44">
        <v>851.9</v>
      </c>
    </row>
    <row r="487" spans="1:3" x14ac:dyDescent="0.2">
      <c r="A487" s="46" t="s">
        <v>715</v>
      </c>
      <c r="B487" s="43">
        <v>8718.2999999999993</v>
      </c>
      <c r="C487" s="44">
        <v>996</v>
      </c>
    </row>
    <row r="488" spans="1:3" x14ac:dyDescent="0.2">
      <c r="A488" s="46" t="s">
        <v>392</v>
      </c>
      <c r="B488" s="43">
        <v>9793.5</v>
      </c>
      <c r="C488" s="44">
        <v>1906.1</v>
      </c>
    </row>
    <row r="489" spans="1:3" x14ac:dyDescent="0.2">
      <c r="A489" s="46" t="s">
        <v>823</v>
      </c>
      <c r="B489" s="43">
        <v>19663.400000000001</v>
      </c>
      <c r="C489" s="44">
        <v>748</v>
      </c>
    </row>
    <row r="490" spans="1:3" x14ac:dyDescent="0.2">
      <c r="A490" s="46" t="s">
        <v>308</v>
      </c>
      <c r="B490" s="43">
        <v>8454.6</v>
      </c>
      <c r="C490" s="44">
        <v>-183</v>
      </c>
    </row>
    <row r="491" spans="1:3" x14ac:dyDescent="0.2">
      <c r="A491" s="46" t="s">
        <v>707</v>
      </c>
      <c r="B491" s="43">
        <v>34801.1</v>
      </c>
      <c r="C491" s="44">
        <v>-155</v>
      </c>
    </row>
    <row r="492" spans="1:3" x14ac:dyDescent="0.2">
      <c r="A492" s="46" t="s">
        <v>1001</v>
      </c>
      <c r="B492" s="43">
        <v>4434.8</v>
      </c>
      <c r="C492" s="44">
        <v>333.7</v>
      </c>
    </row>
    <row r="493" spans="1:3" x14ac:dyDescent="0.2">
      <c r="A493" s="46" t="s">
        <v>997</v>
      </c>
      <c r="B493" s="43">
        <v>12.9</v>
      </c>
      <c r="C493" s="44">
        <v>-723</v>
      </c>
    </row>
    <row r="494" spans="1:3" x14ac:dyDescent="0.2">
      <c r="A494" s="46" t="s">
        <v>178</v>
      </c>
      <c r="B494" s="43">
        <v>1940.6</v>
      </c>
      <c r="C494" s="44">
        <v>127.7</v>
      </c>
    </row>
    <row r="495" spans="1:3" x14ac:dyDescent="0.2">
      <c r="A495" s="46" t="s">
        <v>907</v>
      </c>
      <c r="B495" s="43">
        <v>12843.5</v>
      </c>
      <c r="C495" s="44">
        <v>572.4</v>
      </c>
    </row>
    <row r="496" spans="1:3" x14ac:dyDescent="0.2">
      <c r="A496" s="46" t="s">
        <v>559</v>
      </c>
      <c r="B496" s="43">
        <v>28903.8</v>
      </c>
      <c r="C496" s="44">
        <v>1261</v>
      </c>
    </row>
    <row r="497" spans="1:3" x14ac:dyDescent="0.2">
      <c r="A497" s="46" t="s">
        <v>647</v>
      </c>
      <c r="B497" s="43">
        <v>7307.6</v>
      </c>
      <c r="C497" s="44">
        <v>361</v>
      </c>
    </row>
    <row r="498" spans="1:3" x14ac:dyDescent="0.2">
      <c r="A498" s="46" t="s">
        <v>372</v>
      </c>
      <c r="B498" s="43">
        <v>5868.1</v>
      </c>
      <c r="C498" s="44">
        <v>422</v>
      </c>
    </row>
    <row r="499" spans="1:3" x14ac:dyDescent="0.2">
      <c r="A499" s="46" t="s">
        <v>999</v>
      </c>
      <c r="B499" s="43">
        <v>30583.200000000001</v>
      </c>
      <c r="C499" s="44">
        <v>1542</v>
      </c>
    </row>
    <row r="500" spans="1:3" x14ac:dyDescent="0.2">
      <c r="A500" s="46" t="s">
        <v>735</v>
      </c>
      <c r="B500" s="43">
        <v>17019.2</v>
      </c>
      <c r="C500" s="44">
        <v>708</v>
      </c>
    </row>
    <row r="501" spans="1:3" x14ac:dyDescent="0.2">
      <c r="A501" s="46" t="s">
        <v>785</v>
      </c>
      <c r="B501" s="43">
        <v>26124.799999999999</v>
      </c>
      <c r="C501" s="44">
        <v>-379.2</v>
      </c>
    </row>
    <row r="502" spans="1:3" x14ac:dyDescent="0.2">
      <c r="A502" s="46" t="s">
        <v>985</v>
      </c>
      <c r="B502" s="43">
        <v>48198</v>
      </c>
      <c r="C502" s="44">
        <v>1428</v>
      </c>
    </row>
    <row r="503" spans="1:3" x14ac:dyDescent="0.2">
      <c r="A503" s="46" t="s">
        <v>1015</v>
      </c>
      <c r="B503" s="43">
        <v>22620363.700000007</v>
      </c>
      <c r="C503" s="44">
        <v>1136655.5000000002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3F00-30C9-AA4F-902E-B8AA586E35A1}">
  <dimension ref="A2:B502"/>
  <sheetViews>
    <sheetView workbookViewId="0"/>
  </sheetViews>
  <sheetFormatPr baseColWidth="10" defaultRowHeight="15" x14ac:dyDescent="0.2"/>
  <cols>
    <col min="1" max="1" width="12.1640625" bestFit="1" customWidth="1"/>
    <col min="2" max="2" width="20.5" bestFit="1" customWidth="1"/>
  </cols>
  <sheetData>
    <row r="2" spans="1:2" x14ac:dyDescent="0.2">
      <c r="A2" s="45" t="s">
        <v>1014</v>
      </c>
      <c r="B2" t="s">
        <v>1013</v>
      </c>
    </row>
    <row r="3" spans="1:2" x14ac:dyDescent="0.2">
      <c r="A3" s="46" t="s">
        <v>53</v>
      </c>
      <c r="B3" s="44">
        <v>-22355</v>
      </c>
    </row>
    <row r="4" spans="1:2" x14ac:dyDescent="0.2">
      <c r="A4" s="46" t="s">
        <v>241</v>
      </c>
      <c r="B4" s="44">
        <v>-10229</v>
      </c>
    </row>
    <row r="5" spans="1:2" x14ac:dyDescent="0.2">
      <c r="A5" s="46" t="s">
        <v>496</v>
      </c>
      <c r="B5" s="44">
        <v>-6917.9</v>
      </c>
    </row>
    <row r="6" spans="1:2" x14ac:dyDescent="0.2">
      <c r="A6" s="46" t="s">
        <v>377</v>
      </c>
      <c r="B6" s="44">
        <v>-6851</v>
      </c>
    </row>
    <row r="7" spans="1:2" x14ac:dyDescent="0.2">
      <c r="A7" s="46" t="s">
        <v>285</v>
      </c>
      <c r="B7" s="44">
        <v>-4864</v>
      </c>
    </row>
    <row r="8" spans="1:2" x14ac:dyDescent="0.2">
      <c r="A8" s="46" t="s">
        <v>79</v>
      </c>
      <c r="B8" s="44">
        <v>-2310</v>
      </c>
    </row>
    <row r="9" spans="1:2" x14ac:dyDescent="0.2">
      <c r="A9" s="46" t="s">
        <v>275</v>
      </c>
      <c r="B9" s="44">
        <v>-1733</v>
      </c>
    </row>
    <row r="10" spans="1:2" x14ac:dyDescent="0.2">
      <c r="A10" s="46" t="s">
        <v>281</v>
      </c>
      <c r="B10" s="44">
        <v>-1590.8</v>
      </c>
    </row>
    <row r="11" spans="1:2" x14ac:dyDescent="0.2">
      <c r="A11" s="46" t="s">
        <v>692</v>
      </c>
      <c r="B11" s="44">
        <v>-1514</v>
      </c>
    </row>
    <row r="12" spans="1:2" x14ac:dyDescent="0.2">
      <c r="A12" s="46" t="s">
        <v>299</v>
      </c>
      <c r="B12" s="44">
        <v>-976.1</v>
      </c>
    </row>
    <row r="13" spans="1:2" x14ac:dyDescent="0.2">
      <c r="A13" s="46" t="s">
        <v>456</v>
      </c>
      <c r="B13" s="44">
        <v>-788</v>
      </c>
    </row>
    <row r="14" spans="1:2" x14ac:dyDescent="0.2">
      <c r="A14" s="46" t="s">
        <v>996</v>
      </c>
      <c r="B14" s="44">
        <v>-723</v>
      </c>
    </row>
    <row r="15" spans="1:2" x14ac:dyDescent="0.2">
      <c r="A15" s="46" t="s">
        <v>702</v>
      </c>
      <c r="B15" s="44">
        <v>-673</v>
      </c>
    </row>
    <row r="16" spans="1:2" x14ac:dyDescent="0.2">
      <c r="A16" s="46" t="s">
        <v>720</v>
      </c>
      <c r="B16" s="44">
        <v>-643</v>
      </c>
    </row>
    <row r="17" spans="1:2" x14ac:dyDescent="0.2">
      <c r="A17" s="46" t="s">
        <v>27</v>
      </c>
      <c r="B17" s="44">
        <v>-594</v>
      </c>
    </row>
    <row r="18" spans="1:2" x14ac:dyDescent="0.2">
      <c r="A18" s="46" t="s">
        <v>902</v>
      </c>
      <c r="B18" s="44">
        <v>-504.1</v>
      </c>
    </row>
    <row r="19" spans="1:2" x14ac:dyDescent="0.2">
      <c r="A19" s="46" t="s">
        <v>644</v>
      </c>
      <c r="B19" s="44">
        <v>-437</v>
      </c>
    </row>
    <row r="20" spans="1:2" x14ac:dyDescent="0.2">
      <c r="A20" s="46" t="s">
        <v>520</v>
      </c>
      <c r="B20" s="44">
        <v>-423</v>
      </c>
    </row>
    <row r="21" spans="1:2" x14ac:dyDescent="0.2">
      <c r="A21" s="46" t="s">
        <v>784</v>
      </c>
      <c r="B21" s="44">
        <v>-379.2</v>
      </c>
    </row>
    <row r="22" spans="1:2" x14ac:dyDescent="0.2">
      <c r="A22" s="46" t="s">
        <v>796</v>
      </c>
      <c r="B22" s="44">
        <v>-326.89999999999998</v>
      </c>
    </row>
    <row r="23" spans="1:2" x14ac:dyDescent="0.2">
      <c r="A23" s="46" t="s">
        <v>932</v>
      </c>
      <c r="B23" s="44">
        <v>-282</v>
      </c>
    </row>
    <row r="24" spans="1:2" x14ac:dyDescent="0.2">
      <c r="A24" s="46" t="s">
        <v>532</v>
      </c>
      <c r="B24" s="44">
        <v>-255</v>
      </c>
    </row>
    <row r="25" spans="1:2" x14ac:dyDescent="0.2">
      <c r="A25" s="46" t="s">
        <v>672</v>
      </c>
      <c r="B25" s="44">
        <v>-225</v>
      </c>
    </row>
    <row r="26" spans="1:2" x14ac:dyDescent="0.2">
      <c r="A26" s="46" t="s">
        <v>942</v>
      </c>
      <c r="B26" s="44">
        <v>-201.9</v>
      </c>
    </row>
    <row r="27" spans="1:2" x14ac:dyDescent="0.2">
      <c r="A27" s="46" t="s">
        <v>307</v>
      </c>
      <c r="B27" s="44">
        <v>-183</v>
      </c>
    </row>
    <row r="28" spans="1:2" x14ac:dyDescent="0.2">
      <c r="A28" s="46" t="s">
        <v>678</v>
      </c>
      <c r="B28" s="44">
        <v>-168.8</v>
      </c>
    </row>
    <row r="29" spans="1:2" x14ac:dyDescent="0.2">
      <c r="A29" s="46" t="s">
        <v>341</v>
      </c>
      <c r="B29" s="44">
        <v>-156.4</v>
      </c>
    </row>
    <row r="30" spans="1:2" x14ac:dyDescent="0.2">
      <c r="A30" s="46" t="s">
        <v>706</v>
      </c>
      <c r="B30" s="44">
        <v>-155</v>
      </c>
    </row>
    <row r="31" spans="1:2" x14ac:dyDescent="0.2">
      <c r="A31" s="46" t="s">
        <v>892</v>
      </c>
      <c r="B31" s="44">
        <v>-128.19999999999999</v>
      </c>
    </row>
    <row r="32" spans="1:2" x14ac:dyDescent="0.2">
      <c r="A32" s="46" t="s">
        <v>876</v>
      </c>
      <c r="B32" s="44">
        <v>-120.6</v>
      </c>
    </row>
    <row r="33" spans="1:2" x14ac:dyDescent="0.2">
      <c r="A33" s="46" t="s">
        <v>868</v>
      </c>
      <c r="B33" s="44">
        <v>-95.5</v>
      </c>
    </row>
    <row r="34" spans="1:2" x14ac:dyDescent="0.2">
      <c r="A34" s="46" t="s">
        <v>940</v>
      </c>
      <c r="B34" s="44">
        <v>-88</v>
      </c>
    </row>
    <row r="35" spans="1:2" x14ac:dyDescent="0.2">
      <c r="A35" s="46" t="s">
        <v>369</v>
      </c>
      <c r="B35" s="44">
        <v>-70.900000000000006</v>
      </c>
    </row>
    <row r="36" spans="1:2" x14ac:dyDescent="0.2">
      <c r="A36" s="46" t="s">
        <v>550</v>
      </c>
      <c r="B36" s="44">
        <v>-70.5</v>
      </c>
    </row>
    <row r="37" spans="1:2" x14ac:dyDescent="0.2">
      <c r="A37" s="46" t="s">
        <v>988</v>
      </c>
      <c r="B37" s="44">
        <v>-61.4</v>
      </c>
    </row>
    <row r="38" spans="1:2" x14ac:dyDescent="0.2">
      <c r="A38" s="46" t="s">
        <v>846</v>
      </c>
      <c r="B38" s="44">
        <v>-57.5</v>
      </c>
    </row>
    <row r="39" spans="1:2" x14ac:dyDescent="0.2">
      <c r="A39" s="46" t="s">
        <v>684</v>
      </c>
      <c r="B39" s="44">
        <v>-54</v>
      </c>
    </row>
    <row r="40" spans="1:2" x14ac:dyDescent="0.2">
      <c r="A40" s="46" t="s">
        <v>924</v>
      </c>
      <c r="B40" s="44">
        <v>-39.700000000000003</v>
      </c>
    </row>
    <row r="41" spans="1:2" x14ac:dyDescent="0.2">
      <c r="A41" s="46" t="s">
        <v>724</v>
      </c>
      <c r="B41" s="44">
        <v>-31</v>
      </c>
    </row>
    <row r="42" spans="1:2" x14ac:dyDescent="0.2">
      <c r="A42" s="46" t="s">
        <v>920</v>
      </c>
      <c r="B42" s="44">
        <v>-17</v>
      </c>
    </row>
    <row r="43" spans="1:2" x14ac:dyDescent="0.2">
      <c r="A43" s="46" t="s">
        <v>704</v>
      </c>
      <c r="B43" s="44">
        <v>-15.7</v>
      </c>
    </row>
    <row r="44" spans="1:2" x14ac:dyDescent="0.2">
      <c r="A44" s="46" t="s">
        <v>802</v>
      </c>
      <c r="B44" s="44">
        <v>-13.2</v>
      </c>
    </row>
    <row r="45" spans="1:2" x14ac:dyDescent="0.2">
      <c r="A45" s="46" t="s">
        <v>900</v>
      </c>
      <c r="B45" s="44">
        <v>-11</v>
      </c>
    </row>
    <row r="46" spans="1:2" x14ac:dyDescent="0.2">
      <c r="A46" s="46" t="s">
        <v>143</v>
      </c>
      <c r="B46" s="44">
        <v>-6</v>
      </c>
    </row>
    <row r="47" spans="1:2" x14ac:dyDescent="0.2">
      <c r="A47" s="46" t="s">
        <v>812</v>
      </c>
      <c r="B47" s="44">
        <v>-3.4</v>
      </c>
    </row>
    <row r="48" spans="1:2" x14ac:dyDescent="0.2">
      <c r="A48" s="46" t="s">
        <v>614</v>
      </c>
      <c r="B48" s="44">
        <v>1.6</v>
      </c>
    </row>
    <row r="49" spans="1:2" x14ac:dyDescent="0.2">
      <c r="A49" s="46" t="s">
        <v>670</v>
      </c>
      <c r="B49" s="44">
        <v>10</v>
      </c>
    </row>
    <row r="50" spans="1:2" x14ac:dyDescent="0.2">
      <c r="A50" s="46" t="s">
        <v>664</v>
      </c>
      <c r="B50" s="44">
        <v>18.8</v>
      </c>
    </row>
    <row r="51" spans="1:2" x14ac:dyDescent="0.2">
      <c r="A51" s="46" t="s">
        <v>844</v>
      </c>
      <c r="B51" s="44">
        <v>24.2</v>
      </c>
    </row>
    <row r="52" spans="1:2" x14ac:dyDescent="0.2">
      <c r="A52" s="46" t="s">
        <v>764</v>
      </c>
      <c r="B52" s="44">
        <v>33.6</v>
      </c>
    </row>
    <row r="53" spans="1:2" x14ac:dyDescent="0.2">
      <c r="A53" s="46" t="s">
        <v>884</v>
      </c>
      <c r="B53" s="44">
        <v>39.5</v>
      </c>
    </row>
    <row r="54" spans="1:2" x14ac:dyDescent="0.2">
      <c r="A54" s="46" t="s">
        <v>832</v>
      </c>
      <c r="B54" s="44">
        <v>40</v>
      </c>
    </row>
    <row r="55" spans="1:2" x14ac:dyDescent="0.2">
      <c r="A55" s="46" t="s">
        <v>413</v>
      </c>
      <c r="B55" s="44">
        <v>45</v>
      </c>
    </row>
    <row r="56" spans="1:2" x14ac:dyDescent="0.2">
      <c r="A56" s="46" t="s">
        <v>510</v>
      </c>
      <c r="B56" s="44">
        <v>45.5</v>
      </c>
    </row>
    <row r="57" spans="1:2" x14ac:dyDescent="0.2">
      <c r="A57" s="46" t="s">
        <v>115</v>
      </c>
      <c r="B57" s="44">
        <v>46.3</v>
      </c>
    </row>
    <row r="58" spans="1:2" x14ac:dyDescent="0.2">
      <c r="A58" s="46" t="s">
        <v>642</v>
      </c>
      <c r="B58" s="44">
        <v>51.7</v>
      </c>
    </row>
    <row r="59" spans="1:2" x14ac:dyDescent="0.2">
      <c r="A59" s="46" t="s">
        <v>544</v>
      </c>
      <c r="B59" s="44">
        <v>55</v>
      </c>
    </row>
    <row r="60" spans="1:2" x14ac:dyDescent="0.2">
      <c r="A60" s="46" t="s">
        <v>235</v>
      </c>
      <c r="B60" s="44">
        <v>55.5</v>
      </c>
    </row>
    <row r="61" spans="1:2" x14ac:dyDescent="0.2">
      <c r="A61" s="46" t="s">
        <v>594</v>
      </c>
      <c r="B61" s="44">
        <v>60.2</v>
      </c>
    </row>
    <row r="62" spans="1:2" x14ac:dyDescent="0.2">
      <c r="A62" s="46" t="s">
        <v>25</v>
      </c>
      <c r="B62" s="44">
        <v>67</v>
      </c>
    </row>
    <row r="63" spans="1:2" x14ac:dyDescent="0.2">
      <c r="A63" s="46" t="s">
        <v>976</v>
      </c>
      <c r="B63" s="44">
        <v>76</v>
      </c>
    </row>
    <row r="64" spans="1:2" x14ac:dyDescent="0.2">
      <c r="A64" s="46" t="s">
        <v>291</v>
      </c>
      <c r="B64" s="44">
        <v>86.3</v>
      </c>
    </row>
    <row r="65" spans="1:2" x14ac:dyDescent="0.2">
      <c r="A65" s="46" t="s">
        <v>936</v>
      </c>
      <c r="B65" s="44">
        <v>97.8</v>
      </c>
    </row>
    <row r="66" spans="1:2" x14ac:dyDescent="0.2">
      <c r="A66" s="46" t="s">
        <v>938</v>
      </c>
      <c r="B66" s="44">
        <v>98.6</v>
      </c>
    </row>
    <row r="67" spans="1:2" x14ac:dyDescent="0.2">
      <c r="A67" s="46" t="s">
        <v>518</v>
      </c>
      <c r="B67" s="44">
        <v>103.9</v>
      </c>
    </row>
    <row r="68" spans="1:2" x14ac:dyDescent="0.2">
      <c r="A68" s="46" t="s">
        <v>580</v>
      </c>
      <c r="B68" s="44">
        <v>104</v>
      </c>
    </row>
    <row r="69" spans="1:2" x14ac:dyDescent="0.2">
      <c r="A69" s="46" t="s">
        <v>139</v>
      </c>
      <c r="B69" s="44">
        <v>110</v>
      </c>
    </row>
    <row r="70" spans="1:2" x14ac:dyDescent="0.2">
      <c r="A70" s="46" t="s">
        <v>355</v>
      </c>
      <c r="B70" s="44">
        <v>111</v>
      </c>
    </row>
    <row r="71" spans="1:2" x14ac:dyDescent="0.2">
      <c r="A71" s="46" t="s">
        <v>730</v>
      </c>
      <c r="B71" s="44">
        <v>119</v>
      </c>
    </row>
    <row r="72" spans="1:2" x14ac:dyDescent="0.2">
      <c r="A72" s="46" t="s">
        <v>500</v>
      </c>
      <c r="B72" s="44">
        <v>127.3</v>
      </c>
    </row>
    <row r="73" spans="1:2" x14ac:dyDescent="0.2">
      <c r="A73" s="46" t="s">
        <v>177</v>
      </c>
      <c r="B73" s="44">
        <v>127.7</v>
      </c>
    </row>
    <row r="74" spans="1:2" x14ac:dyDescent="0.2">
      <c r="A74" s="46" t="s">
        <v>237</v>
      </c>
      <c r="B74" s="44">
        <v>128.30000000000001</v>
      </c>
    </row>
    <row r="75" spans="1:2" x14ac:dyDescent="0.2">
      <c r="A75" s="46" t="s">
        <v>325</v>
      </c>
      <c r="B75" s="44">
        <v>136.5</v>
      </c>
    </row>
    <row r="76" spans="1:2" x14ac:dyDescent="0.2">
      <c r="A76" s="46" t="s">
        <v>966</v>
      </c>
      <c r="B76" s="44">
        <v>137</v>
      </c>
    </row>
    <row r="77" spans="1:2" x14ac:dyDescent="0.2">
      <c r="A77" s="46" t="s">
        <v>856</v>
      </c>
      <c r="B77" s="44">
        <v>143.30000000000001</v>
      </c>
    </row>
    <row r="78" spans="1:2" x14ac:dyDescent="0.2">
      <c r="A78" s="46" t="s">
        <v>738</v>
      </c>
      <c r="B78" s="44">
        <v>156.30000000000001</v>
      </c>
    </row>
    <row r="79" spans="1:2" x14ac:dyDescent="0.2">
      <c r="A79" s="46" t="s">
        <v>554</v>
      </c>
      <c r="B79" s="44">
        <v>157.80000000000001</v>
      </c>
    </row>
    <row r="80" spans="1:2" x14ac:dyDescent="0.2">
      <c r="A80" s="46" t="s">
        <v>387</v>
      </c>
      <c r="B80" s="44">
        <v>159.4</v>
      </c>
    </row>
    <row r="81" spans="1:2" x14ac:dyDescent="0.2">
      <c r="A81" s="46" t="s">
        <v>956</v>
      </c>
      <c r="B81" s="44">
        <v>162.80000000000001</v>
      </c>
    </row>
    <row r="82" spans="1:2" x14ac:dyDescent="0.2">
      <c r="A82" s="46" t="s">
        <v>427</v>
      </c>
      <c r="B82" s="44">
        <v>163.4</v>
      </c>
    </row>
    <row r="83" spans="1:2" x14ac:dyDescent="0.2">
      <c r="A83" s="46" t="s">
        <v>870</v>
      </c>
      <c r="B83" s="44">
        <v>163.69999999999999</v>
      </c>
    </row>
    <row r="84" spans="1:2" x14ac:dyDescent="0.2">
      <c r="A84" s="46" t="s">
        <v>686</v>
      </c>
      <c r="B84" s="44">
        <v>165</v>
      </c>
    </row>
    <row r="85" spans="1:2" x14ac:dyDescent="0.2">
      <c r="A85" s="46" t="s">
        <v>630</v>
      </c>
      <c r="B85" s="44">
        <v>165.7</v>
      </c>
    </row>
    <row r="86" spans="1:2" x14ac:dyDescent="0.2">
      <c r="A86" s="46" t="s">
        <v>888</v>
      </c>
      <c r="B86" s="44">
        <v>168</v>
      </c>
    </row>
    <row r="87" spans="1:2" x14ac:dyDescent="0.2">
      <c r="A87" s="46" t="s">
        <v>926</v>
      </c>
      <c r="B87" s="44">
        <v>170.3</v>
      </c>
    </row>
    <row r="88" spans="1:2" x14ac:dyDescent="0.2">
      <c r="A88" s="46" t="s">
        <v>716</v>
      </c>
      <c r="B88" s="44">
        <v>172.3</v>
      </c>
    </row>
    <row r="89" spans="1:2" x14ac:dyDescent="0.2">
      <c r="A89" s="46" t="s">
        <v>896</v>
      </c>
      <c r="B89" s="44">
        <v>186</v>
      </c>
    </row>
    <row r="90" spans="1:2" x14ac:dyDescent="0.2">
      <c r="A90" s="46" t="s">
        <v>808</v>
      </c>
      <c r="B90" s="44">
        <v>188</v>
      </c>
    </row>
    <row r="91" spans="1:2" x14ac:dyDescent="0.2">
      <c r="A91" s="46" t="s">
        <v>652</v>
      </c>
      <c r="B91" s="44">
        <v>190.4</v>
      </c>
    </row>
    <row r="92" spans="1:2" x14ac:dyDescent="0.2">
      <c r="A92" s="46" t="s">
        <v>363</v>
      </c>
      <c r="B92" s="44">
        <v>198.7</v>
      </c>
    </row>
    <row r="93" spans="1:2" x14ac:dyDescent="0.2">
      <c r="A93" s="46" t="s">
        <v>798</v>
      </c>
      <c r="B93" s="44">
        <v>205.2</v>
      </c>
    </row>
    <row r="94" spans="1:2" x14ac:dyDescent="0.2">
      <c r="A94" s="46" t="s">
        <v>524</v>
      </c>
      <c r="B94" s="44">
        <v>213.6</v>
      </c>
    </row>
    <row r="95" spans="1:2" x14ac:dyDescent="0.2">
      <c r="A95" s="46" t="s">
        <v>970</v>
      </c>
      <c r="B95" s="44">
        <v>221.1</v>
      </c>
    </row>
    <row r="96" spans="1:2" x14ac:dyDescent="0.2">
      <c r="A96" s="46" t="s">
        <v>339</v>
      </c>
      <c r="B96" s="44">
        <v>224.8</v>
      </c>
    </row>
    <row r="97" spans="1:2" x14ac:dyDescent="0.2">
      <c r="A97" s="46" t="s">
        <v>482</v>
      </c>
      <c r="B97" s="44">
        <v>227</v>
      </c>
    </row>
    <row r="98" spans="1:2" x14ac:dyDescent="0.2">
      <c r="A98" s="46" t="s">
        <v>750</v>
      </c>
      <c r="B98" s="44">
        <v>227.3</v>
      </c>
    </row>
    <row r="99" spans="1:2" x14ac:dyDescent="0.2">
      <c r="A99" s="46" t="s">
        <v>766</v>
      </c>
      <c r="B99" s="44">
        <v>251</v>
      </c>
    </row>
    <row r="100" spans="1:2" x14ac:dyDescent="0.2">
      <c r="A100" s="46" t="s">
        <v>434</v>
      </c>
      <c r="B100" s="44">
        <v>254.5</v>
      </c>
    </row>
    <row r="101" spans="1:2" x14ac:dyDescent="0.2">
      <c r="A101" s="46" t="s">
        <v>43</v>
      </c>
      <c r="B101" s="44">
        <v>256</v>
      </c>
    </row>
    <row r="102" spans="1:2" x14ac:dyDescent="0.2">
      <c r="A102" s="46" t="s">
        <v>886</v>
      </c>
      <c r="B102" s="44">
        <v>257</v>
      </c>
    </row>
    <row r="103" spans="1:2" x14ac:dyDescent="0.2">
      <c r="A103" s="46" t="s">
        <v>620</v>
      </c>
      <c r="B103" s="44">
        <v>259</v>
      </c>
    </row>
    <row r="104" spans="1:2" x14ac:dyDescent="0.2">
      <c r="A104" s="46" t="s">
        <v>882</v>
      </c>
      <c r="B104" s="44">
        <v>259.7</v>
      </c>
    </row>
    <row r="105" spans="1:2" x14ac:dyDescent="0.2">
      <c r="A105" s="46" t="s">
        <v>708</v>
      </c>
      <c r="B105" s="44">
        <v>261</v>
      </c>
    </row>
    <row r="106" spans="1:2" x14ac:dyDescent="0.2">
      <c r="A106" s="46" t="s">
        <v>540</v>
      </c>
      <c r="B106" s="44">
        <v>265.7</v>
      </c>
    </row>
    <row r="107" spans="1:2" x14ac:dyDescent="0.2">
      <c r="A107" s="46" t="s">
        <v>592</v>
      </c>
      <c r="B107" s="44">
        <v>268</v>
      </c>
    </row>
    <row r="108" spans="1:2" x14ac:dyDescent="0.2">
      <c r="A108" s="46" t="s">
        <v>736</v>
      </c>
      <c r="B108" s="44">
        <v>273.3</v>
      </c>
    </row>
    <row r="109" spans="1:2" x14ac:dyDescent="0.2">
      <c r="A109" s="46" t="s">
        <v>682</v>
      </c>
      <c r="B109" s="44">
        <v>277.3</v>
      </c>
    </row>
    <row r="110" spans="1:2" x14ac:dyDescent="0.2">
      <c r="A110" s="46" t="s">
        <v>1010</v>
      </c>
      <c r="B110" s="44">
        <v>283.10000000000002</v>
      </c>
    </row>
    <row r="111" spans="1:2" x14ac:dyDescent="0.2">
      <c r="A111" s="46" t="s">
        <v>760</v>
      </c>
      <c r="B111" s="44">
        <v>283.5</v>
      </c>
    </row>
    <row r="112" spans="1:2" x14ac:dyDescent="0.2">
      <c r="A112" s="46" t="s">
        <v>680</v>
      </c>
      <c r="B112" s="44">
        <v>285.5</v>
      </c>
    </row>
    <row r="113" spans="1:2" x14ac:dyDescent="0.2">
      <c r="A113" s="46" t="s">
        <v>576</v>
      </c>
      <c r="B113" s="44">
        <v>293.3</v>
      </c>
    </row>
    <row r="114" spans="1:2" x14ac:dyDescent="0.2">
      <c r="A114" s="46" t="s">
        <v>622</v>
      </c>
      <c r="B114" s="44">
        <v>295.3</v>
      </c>
    </row>
    <row r="115" spans="1:2" x14ac:dyDescent="0.2">
      <c r="A115" s="46" t="s">
        <v>650</v>
      </c>
      <c r="B115" s="44">
        <v>298</v>
      </c>
    </row>
    <row r="116" spans="1:2" x14ac:dyDescent="0.2">
      <c r="A116" s="46" t="s">
        <v>327</v>
      </c>
      <c r="B116" s="44">
        <v>300.60000000000002</v>
      </c>
    </row>
    <row r="117" spans="1:2" x14ac:dyDescent="0.2">
      <c r="A117" s="46" t="s">
        <v>740</v>
      </c>
      <c r="B117" s="44">
        <v>303</v>
      </c>
    </row>
    <row r="118" spans="1:2" x14ac:dyDescent="0.2">
      <c r="A118" s="46" t="s">
        <v>960</v>
      </c>
      <c r="B118" s="44">
        <v>305.10000000000002</v>
      </c>
    </row>
    <row r="119" spans="1:2" x14ac:dyDescent="0.2">
      <c r="A119" s="46" t="s">
        <v>401</v>
      </c>
      <c r="B119" s="44">
        <v>311</v>
      </c>
    </row>
    <row r="120" spans="1:2" x14ac:dyDescent="0.2">
      <c r="A120" s="46" t="s">
        <v>826</v>
      </c>
      <c r="B120" s="44">
        <v>317.89999999999998</v>
      </c>
    </row>
    <row r="121" spans="1:2" x14ac:dyDescent="0.2">
      <c r="A121" s="46" t="s">
        <v>728</v>
      </c>
      <c r="B121" s="44">
        <v>319.89999999999998</v>
      </c>
    </row>
    <row r="122" spans="1:2" x14ac:dyDescent="0.2">
      <c r="A122" s="46" t="s">
        <v>878</v>
      </c>
      <c r="B122" s="44">
        <v>327.9</v>
      </c>
    </row>
    <row r="123" spans="1:2" x14ac:dyDescent="0.2">
      <c r="A123" s="46" t="s">
        <v>1000</v>
      </c>
      <c r="B123" s="44">
        <v>333.7</v>
      </c>
    </row>
    <row r="124" spans="1:2" x14ac:dyDescent="0.2">
      <c r="A124" s="46" t="s">
        <v>199</v>
      </c>
      <c r="B124" s="44">
        <v>334</v>
      </c>
    </row>
    <row r="125" spans="1:2" x14ac:dyDescent="0.2">
      <c r="A125" s="46" t="s">
        <v>962</v>
      </c>
      <c r="B125" s="44">
        <v>335.3</v>
      </c>
    </row>
    <row r="126" spans="1:2" x14ac:dyDescent="0.2">
      <c r="A126" s="46" t="s">
        <v>930</v>
      </c>
      <c r="B126" s="44">
        <v>337</v>
      </c>
    </row>
    <row r="127" spans="1:2" x14ac:dyDescent="0.2">
      <c r="A127" s="46" t="s">
        <v>562</v>
      </c>
      <c r="B127" s="44">
        <v>337</v>
      </c>
    </row>
    <row r="128" spans="1:2" x14ac:dyDescent="0.2">
      <c r="A128" s="46" t="s">
        <v>626</v>
      </c>
      <c r="B128" s="44">
        <v>340</v>
      </c>
    </row>
    <row r="129" spans="1:2" x14ac:dyDescent="0.2">
      <c r="A129" s="46" t="s">
        <v>624</v>
      </c>
      <c r="B129" s="44">
        <v>340.1</v>
      </c>
    </row>
    <row r="130" spans="1:2" x14ac:dyDescent="0.2">
      <c r="A130" s="46" t="s">
        <v>187</v>
      </c>
      <c r="B130" s="44">
        <v>340.6</v>
      </c>
    </row>
    <row r="131" spans="1:2" x14ac:dyDescent="0.2">
      <c r="A131" s="46" t="s">
        <v>848</v>
      </c>
      <c r="B131" s="44">
        <v>341</v>
      </c>
    </row>
    <row r="132" spans="1:2" x14ac:dyDescent="0.2">
      <c r="A132" s="46" t="s">
        <v>646</v>
      </c>
      <c r="B132" s="44">
        <v>361</v>
      </c>
    </row>
    <row r="133" spans="1:2" x14ac:dyDescent="0.2">
      <c r="A133" s="46" t="s">
        <v>608</v>
      </c>
      <c r="B133" s="44">
        <v>368</v>
      </c>
    </row>
    <row r="134" spans="1:2" x14ac:dyDescent="0.2">
      <c r="A134" s="46" t="s">
        <v>972</v>
      </c>
      <c r="B134" s="44">
        <v>370.5</v>
      </c>
    </row>
    <row r="135" spans="1:2" x14ac:dyDescent="0.2">
      <c r="A135" s="46" t="s">
        <v>968</v>
      </c>
      <c r="B135" s="44">
        <v>394</v>
      </c>
    </row>
    <row r="136" spans="1:2" x14ac:dyDescent="0.2">
      <c r="A136" s="46" t="s">
        <v>1004</v>
      </c>
      <c r="B136" s="44">
        <v>395</v>
      </c>
    </row>
    <row r="137" spans="1:2" x14ac:dyDescent="0.2">
      <c r="A137" s="46" t="s">
        <v>301</v>
      </c>
      <c r="B137" s="44">
        <v>396</v>
      </c>
    </row>
    <row r="138" spans="1:2" x14ac:dyDescent="0.2">
      <c r="A138" s="46" t="s">
        <v>978</v>
      </c>
      <c r="B138" s="44">
        <v>397.5</v>
      </c>
    </row>
    <row r="139" spans="1:2" x14ac:dyDescent="0.2">
      <c r="A139" s="46" t="s">
        <v>179</v>
      </c>
      <c r="B139" s="44">
        <v>397.9</v>
      </c>
    </row>
    <row r="140" spans="1:2" x14ac:dyDescent="0.2">
      <c r="A140" s="46" t="s">
        <v>570</v>
      </c>
      <c r="B140" s="44">
        <v>406</v>
      </c>
    </row>
    <row r="141" spans="1:2" x14ac:dyDescent="0.2">
      <c r="A141" s="46" t="s">
        <v>261</v>
      </c>
      <c r="B141" s="44">
        <v>407</v>
      </c>
    </row>
    <row r="142" spans="1:2" x14ac:dyDescent="0.2">
      <c r="A142" s="46" t="s">
        <v>912</v>
      </c>
      <c r="B142" s="44">
        <v>414.7</v>
      </c>
    </row>
    <row r="143" spans="1:2" x14ac:dyDescent="0.2">
      <c r="A143" s="46" t="s">
        <v>371</v>
      </c>
      <c r="B143" s="44">
        <v>422</v>
      </c>
    </row>
    <row r="144" spans="1:2" x14ac:dyDescent="0.2">
      <c r="A144" s="46" t="s">
        <v>662</v>
      </c>
      <c r="B144" s="44">
        <v>423.8</v>
      </c>
    </row>
    <row r="145" spans="1:2" x14ac:dyDescent="0.2">
      <c r="A145" s="46" t="s">
        <v>526</v>
      </c>
      <c r="B145" s="44">
        <v>424.9</v>
      </c>
    </row>
    <row r="146" spans="1:2" x14ac:dyDescent="0.2">
      <c r="A146" s="46" t="s">
        <v>756</v>
      </c>
      <c r="B146" s="44">
        <v>427</v>
      </c>
    </row>
    <row r="147" spans="1:2" x14ac:dyDescent="0.2">
      <c r="A147" s="46" t="s">
        <v>744</v>
      </c>
      <c r="B147" s="44">
        <v>430.2</v>
      </c>
    </row>
    <row r="148" spans="1:2" x14ac:dyDescent="0.2">
      <c r="A148" s="46" t="s">
        <v>990</v>
      </c>
      <c r="B148" s="44">
        <v>434.3</v>
      </c>
    </row>
    <row r="149" spans="1:2" x14ac:dyDescent="0.2">
      <c r="A149" s="46" t="s">
        <v>746</v>
      </c>
      <c r="B149" s="44">
        <v>437</v>
      </c>
    </row>
    <row r="150" spans="1:2" x14ac:dyDescent="0.2">
      <c r="A150" s="46" t="s">
        <v>578</v>
      </c>
      <c r="B150" s="44">
        <v>439</v>
      </c>
    </row>
    <row r="151" spans="1:2" x14ac:dyDescent="0.2">
      <c r="A151" s="46" t="s">
        <v>321</v>
      </c>
      <c r="B151" s="44">
        <v>439.8</v>
      </c>
    </row>
    <row r="152" spans="1:2" x14ac:dyDescent="0.2">
      <c r="A152" s="46" t="s">
        <v>982</v>
      </c>
      <c r="B152" s="44">
        <v>443</v>
      </c>
    </row>
    <row r="153" spans="1:2" x14ac:dyDescent="0.2">
      <c r="A153" s="46" t="s">
        <v>552</v>
      </c>
      <c r="B153" s="44">
        <v>454</v>
      </c>
    </row>
    <row r="154" spans="1:2" x14ac:dyDescent="0.2">
      <c r="A154" s="46" t="s">
        <v>498</v>
      </c>
      <c r="B154" s="44">
        <v>464.9</v>
      </c>
    </row>
    <row r="155" spans="1:2" x14ac:dyDescent="0.2">
      <c r="A155" s="46" t="s">
        <v>542</v>
      </c>
      <c r="B155" s="44">
        <v>466.8</v>
      </c>
    </row>
    <row r="156" spans="1:2" x14ac:dyDescent="0.2">
      <c r="A156" s="46" t="s">
        <v>952</v>
      </c>
      <c r="B156" s="44">
        <v>467.3</v>
      </c>
    </row>
    <row r="157" spans="1:2" x14ac:dyDescent="0.2">
      <c r="A157" s="46" t="s">
        <v>860</v>
      </c>
      <c r="B157" s="44">
        <v>467.4</v>
      </c>
    </row>
    <row r="158" spans="1:2" x14ac:dyDescent="0.2">
      <c r="A158" s="46" t="s">
        <v>690</v>
      </c>
      <c r="B158" s="44">
        <v>468</v>
      </c>
    </row>
    <row r="159" spans="1:2" x14ac:dyDescent="0.2">
      <c r="A159" s="46" t="s">
        <v>660</v>
      </c>
      <c r="B159" s="44">
        <v>470</v>
      </c>
    </row>
    <row r="160" spans="1:2" x14ac:dyDescent="0.2">
      <c r="A160" s="46" t="s">
        <v>283</v>
      </c>
      <c r="B160" s="44">
        <v>471</v>
      </c>
    </row>
    <row r="161" spans="1:2" x14ac:dyDescent="0.2">
      <c r="A161" s="46" t="s">
        <v>776</v>
      </c>
      <c r="B161" s="44">
        <v>471</v>
      </c>
    </row>
    <row r="162" spans="1:2" x14ac:dyDescent="0.2">
      <c r="A162" s="46" t="s">
        <v>800</v>
      </c>
      <c r="B162" s="44">
        <v>471.9</v>
      </c>
    </row>
    <row r="163" spans="1:2" x14ac:dyDescent="0.2">
      <c r="A163" s="46" t="s">
        <v>992</v>
      </c>
      <c r="B163" s="44">
        <v>474.5</v>
      </c>
    </row>
    <row r="164" spans="1:2" x14ac:dyDescent="0.2">
      <c r="A164" s="46" t="s">
        <v>534</v>
      </c>
      <c r="B164" s="44">
        <v>480.1</v>
      </c>
    </row>
    <row r="165" spans="1:2" x14ac:dyDescent="0.2">
      <c r="A165" s="46" t="s">
        <v>389</v>
      </c>
      <c r="B165" s="44">
        <v>484.5</v>
      </c>
    </row>
    <row r="166" spans="1:2" x14ac:dyDescent="0.2">
      <c r="A166" s="46" t="s">
        <v>718</v>
      </c>
      <c r="B166" s="44">
        <v>489.6</v>
      </c>
    </row>
    <row r="167" spans="1:2" x14ac:dyDescent="0.2">
      <c r="A167" s="46" t="s">
        <v>852</v>
      </c>
      <c r="B167" s="44">
        <v>495</v>
      </c>
    </row>
    <row r="168" spans="1:2" x14ac:dyDescent="0.2">
      <c r="A168" s="46" t="s">
        <v>788</v>
      </c>
      <c r="B168" s="44">
        <v>496</v>
      </c>
    </row>
    <row r="169" spans="1:2" x14ac:dyDescent="0.2">
      <c r="A169" s="46" t="s">
        <v>157</v>
      </c>
      <c r="B169" s="44">
        <v>512.6</v>
      </c>
    </row>
    <row r="170" spans="1:2" x14ac:dyDescent="0.2">
      <c r="A170" s="46" t="s">
        <v>556</v>
      </c>
      <c r="B170" s="44">
        <v>523.4</v>
      </c>
    </row>
    <row r="171" spans="1:2" x14ac:dyDescent="0.2">
      <c r="A171" s="46" t="s">
        <v>864</v>
      </c>
      <c r="B171" s="44">
        <v>530</v>
      </c>
    </row>
    <row r="172" spans="1:2" x14ac:dyDescent="0.2">
      <c r="A172" s="46" t="s">
        <v>770</v>
      </c>
      <c r="B172" s="44">
        <v>531</v>
      </c>
    </row>
    <row r="173" spans="1:2" x14ac:dyDescent="0.2">
      <c r="A173" s="46" t="s">
        <v>994</v>
      </c>
      <c r="B173" s="44">
        <v>531.5</v>
      </c>
    </row>
    <row r="174" spans="1:2" x14ac:dyDescent="0.2">
      <c r="A174" s="46" t="s">
        <v>786</v>
      </c>
      <c r="B174" s="44">
        <v>532.4</v>
      </c>
    </row>
    <row r="175" spans="1:2" x14ac:dyDescent="0.2">
      <c r="A175" s="46" t="s">
        <v>914</v>
      </c>
      <c r="B175" s="44">
        <v>535.5</v>
      </c>
    </row>
    <row r="176" spans="1:2" x14ac:dyDescent="0.2">
      <c r="A176" s="46" t="s">
        <v>494</v>
      </c>
      <c r="B176" s="44">
        <v>535.9</v>
      </c>
    </row>
    <row r="177" spans="1:2" x14ac:dyDescent="0.2">
      <c r="A177" s="46" t="s">
        <v>780</v>
      </c>
      <c r="B177" s="44">
        <v>541</v>
      </c>
    </row>
    <row r="178" spans="1:2" x14ac:dyDescent="0.2">
      <c r="A178" s="46" t="s">
        <v>872</v>
      </c>
      <c r="B178" s="44">
        <v>545</v>
      </c>
    </row>
    <row r="179" spans="1:2" x14ac:dyDescent="0.2">
      <c r="A179" s="46" t="s">
        <v>898</v>
      </c>
      <c r="B179" s="44">
        <v>553.1</v>
      </c>
    </row>
    <row r="180" spans="1:2" x14ac:dyDescent="0.2">
      <c r="A180" s="46" t="s">
        <v>293</v>
      </c>
      <c r="B180" s="44">
        <v>556.70000000000005</v>
      </c>
    </row>
    <row r="181" spans="1:2" x14ac:dyDescent="0.2">
      <c r="A181" s="46" t="s">
        <v>403</v>
      </c>
      <c r="B181" s="44">
        <v>564</v>
      </c>
    </row>
    <row r="182" spans="1:2" x14ac:dyDescent="0.2">
      <c r="A182" s="46" t="s">
        <v>407</v>
      </c>
      <c r="B182" s="44">
        <v>567.9</v>
      </c>
    </row>
    <row r="183" spans="1:2" x14ac:dyDescent="0.2">
      <c r="A183" s="46" t="s">
        <v>834</v>
      </c>
      <c r="B183" s="44">
        <v>570.29999999999995</v>
      </c>
    </row>
    <row r="184" spans="1:2" x14ac:dyDescent="0.2">
      <c r="A184" s="46" t="s">
        <v>906</v>
      </c>
      <c r="B184" s="44">
        <v>572.4</v>
      </c>
    </row>
    <row r="185" spans="1:2" x14ac:dyDescent="0.2">
      <c r="A185" s="46" t="s">
        <v>632</v>
      </c>
      <c r="B185" s="44">
        <v>581</v>
      </c>
    </row>
    <row r="186" spans="1:2" x14ac:dyDescent="0.2">
      <c r="A186" s="46" t="s">
        <v>828</v>
      </c>
      <c r="B186" s="44">
        <v>586</v>
      </c>
    </row>
    <row r="187" spans="1:2" x14ac:dyDescent="0.2">
      <c r="A187" s="46" t="s">
        <v>610</v>
      </c>
      <c r="B187" s="44">
        <v>594</v>
      </c>
    </row>
    <row r="188" spans="1:2" x14ac:dyDescent="0.2">
      <c r="A188" s="46" t="s">
        <v>762</v>
      </c>
      <c r="B188" s="44">
        <v>596</v>
      </c>
    </row>
    <row r="189" spans="1:2" x14ac:dyDescent="0.2">
      <c r="A189" s="46" t="s">
        <v>466</v>
      </c>
      <c r="B189" s="44">
        <v>605.20000000000005</v>
      </c>
    </row>
    <row r="190" spans="1:2" x14ac:dyDescent="0.2">
      <c r="A190" s="46" t="s">
        <v>484</v>
      </c>
      <c r="B190" s="44">
        <v>615</v>
      </c>
    </row>
    <row r="191" spans="1:2" x14ac:dyDescent="0.2">
      <c r="A191" s="46" t="s">
        <v>850</v>
      </c>
      <c r="B191" s="44">
        <v>617</v>
      </c>
    </row>
    <row r="192" spans="1:2" x14ac:dyDescent="0.2">
      <c r="A192" s="46" t="s">
        <v>758</v>
      </c>
      <c r="B192" s="44">
        <v>618.20000000000005</v>
      </c>
    </row>
    <row r="193" spans="1:2" x14ac:dyDescent="0.2">
      <c r="A193" s="46" t="s">
        <v>654</v>
      </c>
      <c r="B193" s="44">
        <v>618.9</v>
      </c>
    </row>
    <row r="194" spans="1:2" x14ac:dyDescent="0.2">
      <c r="A194" s="46" t="s">
        <v>980</v>
      </c>
      <c r="B194" s="44">
        <v>627.4</v>
      </c>
    </row>
    <row r="195" spans="1:2" x14ac:dyDescent="0.2">
      <c r="A195" s="46" t="s">
        <v>814</v>
      </c>
      <c r="B195" s="44">
        <v>628</v>
      </c>
    </row>
    <row r="196" spans="1:2" x14ac:dyDescent="0.2">
      <c r="A196" s="46" t="s">
        <v>880</v>
      </c>
      <c r="B196" s="44">
        <v>633.5</v>
      </c>
    </row>
    <row r="197" spans="1:2" x14ac:dyDescent="0.2">
      <c r="A197" s="46" t="s">
        <v>560</v>
      </c>
      <c r="B197" s="44">
        <v>633.70000000000005</v>
      </c>
    </row>
    <row r="198" spans="1:2" x14ac:dyDescent="0.2">
      <c r="A198" s="46" t="s">
        <v>462</v>
      </c>
      <c r="B198" s="44">
        <v>636</v>
      </c>
    </row>
    <row r="199" spans="1:2" x14ac:dyDescent="0.2">
      <c r="A199" s="46" t="s">
        <v>804</v>
      </c>
      <c r="B199" s="44">
        <v>640.70000000000005</v>
      </c>
    </row>
    <row r="200" spans="1:2" x14ac:dyDescent="0.2">
      <c r="A200" s="46" t="s">
        <v>464</v>
      </c>
      <c r="B200" s="44">
        <v>642</v>
      </c>
    </row>
    <row r="201" spans="1:2" x14ac:dyDescent="0.2">
      <c r="A201" s="46" t="s">
        <v>393</v>
      </c>
      <c r="B201" s="44">
        <v>643</v>
      </c>
    </row>
    <row r="202" spans="1:2" x14ac:dyDescent="0.2">
      <c r="A202" s="46" t="s">
        <v>492</v>
      </c>
      <c r="B202" s="44">
        <v>643.9</v>
      </c>
    </row>
    <row r="203" spans="1:2" x14ac:dyDescent="0.2">
      <c r="A203" s="46" t="s">
        <v>1008</v>
      </c>
      <c r="B203" s="44">
        <v>646.9</v>
      </c>
    </row>
    <row r="204" spans="1:2" x14ac:dyDescent="0.2">
      <c r="A204" s="46" t="s">
        <v>890</v>
      </c>
      <c r="B204" s="44">
        <v>657</v>
      </c>
    </row>
    <row r="205" spans="1:2" x14ac:dyDescent="0.2">
      <c r="A205" s="46" t="s">
        <v>908</v>
      </c>
      <c r="B205" s="44">
        <v>658.6</v>
      </c>
    </row>
    <row r="206" spans="1:2" x14ac:dyDescent="0.2">
      <c r="A206" s="46" t="s">
        <v>514</v>
      </c>
      <c r="B206" s="44">
        <v>658.6</v>
      </c>
    </row>
    <row r="207" spans="1:2" x14ac:dyDescent="0.2">
      <c r="A207" s="46" t="s">
        <v>359</v>
      </c>
      <c r="B207" s="44">
        <v>664.1</v>
      </c>
    </row>
    <row r="208" spans="1:2" x14ac:dyDescent="0.2">
      <c r="A208" s="46" t="s">
        <v>381</v>
      </c>
      <c r="B208" s="44">
        <v>664.5</v>
      </c>
    </row>
    <row r="209" spans="1:2" x14ac:dyDescent="0.2">
      <c r="A209" s="46" t="s">
        <v>315</v>
      </c>
      <c r="B209" s="44">
        <v>675</v>
      </c>
    </row>
    <row r="210" spans="1:2" x14ac:dyDescent="0.2">
      <c r="A210" s="46" t="s">
        <v>772</v>
      </c>
      <c r="B210" s="44">
        <v>686.3</v>
      </c>
    </row>
    <row r="211" spans="1:2" x14ac:dyDescent="0.2">
      <c r="A211" s="46" t="s">
        <v>417</v>
      </c>
      <c r="B211" s="44">
        <v>693</v>
      </c>
    </row>
    <row r="212" spans="1:2" x14ac:dyDescent="0.2">
      <c r="A212" s="46" t="s">
        <v>347</v>
      </c>
      <c r="B212" s="44">
        <v>707</v>
      </c>
    </row>
    <row r="213" spans="1:2" x14ac:dyDescent="0.2">
      <c r="A213" s="46" t="s">
        <v>734</v>
      </c>
      <c r="B213" s="44">
        <v>708</v>
      </c>
    </row>
    <row r="214" spans="1:2" x14ac:dyDescent="0.2">
      <c r="A214" s="46" t="s">
        <v>512</v>
      </c>
      <c r="B214" s="44">
        <v>715.8</v>
      </c>
    </row>
    <row r="215" spans="1:2" x14ac:dyDescent="0.2">
      <c r="A215" s="46" t="s">
        <v>229</v>
      </c>
      <c r="B215" s="44">
        <v>716.2</v>
      </c>
    </row>
    <row r="216" spans="1:2" x14ac:dyDescent="0.2">
      <c r="A216" s="46" t="s">
        <v>958</v>
      </c>
      <c r="B216" s="44">
        <v>718</v>
      </c>
    </row>
    <row r="217" spans="1:2" x14ac:dyDescent="0.2">
      <c r="A217" s="46" t="s">
        <v>810</v>
      </c>
      <c r="B217" s="44">
        <v>718.7</v>
      </c>
    </row>
    <row r="218" spans="1:2" x14ac:dyDescent="0.2">
      <c r="A218" s="46" t="s">
        <v>742</v>
      </c>
      <c r="B218" s="44">
        <v>734</v>
      </c>
    </row>
    <row r="219" spans="1:2" x14ac:dyDescent="0.2">
      <c r="A219" s="46" t="s">
        <v>818</v>
      </c>
      <c r="B219" s="44">
        <v>736</v>
      </c>
    </row>
    <row r="220" spans="1:2" x14ac:dyDescent="0.2">
      <c r="A220" s="46" t="s">
        <v>874</v>
      </c>
      <c r="B220" s="44">
        <v>738</v>
      </c>
    </row>
    <row r="221" spans="1:2" x14ac:dyDescent="0.2">
      <c r="A221" s="46" t="s">
        <v>658</v>
      </c>
      <c r="B221" s="44">
        <v>746.4</v>
      </c>
    </row>
    <row r="222" spans="1:2" x14ac:dyDescent="0.2">
      <c r="A222" s="46" t="s">
        <v>822</v>
      </c>
      <c r="B222" s="44">
        <v>748</v>
      </c>
    </row>
    <row r="223" spans="1:2" x14ac:dyDescent="0.2">
      <c r="A223" s="46" t="s">
        <v>866</v>
      </c>
      <c r="B223" s="44">
        <v>748.2</v>
      </c>
    </row>
    <row r="224" spans="1:2" x14ac:dyDescent="0.2">
      <c r="A224" s="46" t="s">
        <v>774</v>
      </c>
      <c r="B224" s="44">
        <v>754.5</v>
      </c>
    </row>
    <row r="225" spans="1:2" x14ac:dyDescent="0.2">
      <c r="A225" s="46" t="s">
        <v>700</v>
      </c>
      <c r="B225" s="44">
        <v>764</v>
      </c>
    </row>
    <row r="226" spans="1:2" x14ac:dyDescent="0.2">
      <c r="A226" s="46" t="s">
        <v>944</v>
      </c>
      <c r="B226" s="44">
        <v>764.4</v>
      </c>
    </row>
    <row r="227" spans="1:2" x14ac:dyDescent="0.2">
      <c r="A227" s="46" t="s">
        <v>205</v>
      </c>
      <c r="B227" s="44">
        <v>775.9</v>
      </c>
    </row>
    <row r="228" spans="1:2" x14ac:dyDescent="0.2">
      <c r="A228" s="46" t="s">
        <v>596</v>
      </c>
      <c r="B228" s="44">
        <v>779.7</v>
      </c>
    </row>
    <row r="229" spans="1:2" x14ac:dyDescent="0.2">
      <c r="A229" s="46" t="s">
        <v>574</v>
      </c>
      <c r="B229" s="44">
        <v>782</v>
      </c>
    </row>
    <row r="230" spans="1:2" x14ac:dyDescent="0.2">
      <c r="A230" s="46" t="s">
        <v>233</v>
      </c>
      <c r="B230" s="44">
        <v>783</v>
      </c>
    </row>
    <row r="231" spans="1:2" x14ac:dyDescent="0.2">
      <c r="A231" s="46" t="s">
        <v>858</v>
      </c>
      <c r="B231" s="44">
        <v>797.2</v>
      </c>
    </row>
    <row r="232" spans="1:2" x14ac:dyDescent="0.2">
      <c r="A232" s="46" t="s">
        <v>323</v>
      </c>
      <c r="B232" s="44">
        <v>801</v>
      </c>
    </row>
    <row r="233" spans="1:2" x14ac:dyDescent="0.2">
      <c r="A233" s="46" t="s">
        <v>782</v>
      </c>
      <c r="B233" s="44">
        <v>808.4</v>
      </c>
    </row>
    <row r="234" spans="1:2" x14ac:dyDescent="0.2">
      <c r="A234" s="46" t="s">
        <v>349</v>
      </c>
      <c r="B234" s="44">
        <v>810.5</v>
      </c>
    </row>
    <row r="235" spans="1:2" x14ac:dyDescent="0.2">
      <c r="A235" s="46" t="s">
        <v>946</v>
      </c>
      <c r="B235" s="44">
        <v>815</v>
      </c>
    </row>
    <row r="236" spans="1:2" x14ac:dyDescent="0.2">
      <c r="A236" s="46" t="s">
        <v>964</v>
      </c>
      <c r="B236" s="44">
        <v>823</v>
      </c>
    </row>
    <row r="237" spans="1:2" x14ac:dyDescent="0.2">
      <c r="A237" s="46" t="s">
        <v>752</v>
      </c>
      <c r="B237" s="44">
        <v>836</v>
      </c>
    </row>
    <row r="238" spans="1:2" x14ac:dyDescent="0.2">
      <c r="A238" s="46" t="s">
        <v>928</v>
      </c>
      <c r="B238" s="44">
        <v>842.6</v>
      </c>
    </row>
    <row r="239" spans="1:2" x14ac:dyDescent="0.2">
      <c r="A239" s="46" t="s">
        <v>732</v>
      </c>
      <c r="B239" s="44">
        <v>846</v>
      </c>
    </row>
    <row r="240" spans="1:2" x14ac:dyDescent="0.2">
      <c r="A240" s="46" t="s">
        <v>586</v>
      </c>
      <c r="B240" s="44">
        <v>848.7</v>
      </c>
    </row>
    <row r="241" spans="1:2" x14ac:dyDescent="0.2">
      <c r="A241" s="46" t="s">
        <v>1006</v>
      </c>
      <c r="B241" s="44">
        <v>851.9</v>
      </c>
    </row>
    <row r="242" spans="1:2" x14ac:dyDescent="0.2">
      <c r="A242" s="46" t="s">
        <v>824</v>
      </c>
      <c r="B242" s="44">
        <v>856.7</v>
      </c>
    </row>
    <row r="243" spans="1:2" x14ac:dyDescent="0.2">
      <c r="A243" s="46" t="s">
        <v>640</v>
      </c>
      <c r="B243" s="44">
        <v>861.7</v>
      </c>
    </row>
    <row r="244" spans="1:2" x14ac:dyDescent="0.2">
      <c r="A244" s="46" t="s">
        <v>694</v>
      </c>
      <c r="B244" s="44">
        <v>865</v>
      </c>
    </row>
    <row r="245" spans="1:2" x14ac:dyDescent="0.2">
      <c r="A245" s="46" t="s">
        <v>628</v>
      </c>
      <c r="B245" s="44">
        <v>873</v>
      </c>
    </row>
    <row r="246" spans="1:2" x14ac:dyDescent="0.2">
      <c r="A246" s="46" t="s">
        <v>696</v>
      </c>
      <c r="B246" s="44">
        <v>875</v>
      </c>
    </row>
    <row r="247" spans="1:2" x14ac:dyDescent="0.2">
      <c r="A247" s="46" t="s">
        <v>153</v>
      </c>
      <c r="B247" s="44">
        <v>880</v>
      </c>
    </row>
    <row r="248" spans="1:2" x14ac:dyDescent="0.2">
      <c r="A248" s="46" t="s">
        <v>566</v>
      </c>
      <c r="B248" s="44">
        <v>883.7</v>
      </c>
    </row>
    <row r="249" spans="1:2" x14ac:dyDescent="0.2">
      <c r="A249" s="46" t="s">
        <v>113</v>
      </c>
      <c r="B249" s="44">
        <v>900</v>
      </c>
    </row>
    <row r="250" spans="1:2" x14ac:dyDescent="0.2">
      <c r="A250" s="46" t="s">
        <v>606</v>
      </c>
      <c r="B250" s="44">
        <v>913</v>
      </c>
    </row>
    <row r="251" spans="1:2" x14ac:dyDescent="0.2">
      <c r="A251" s="46" t="s">
        <v>460</v>
      </c>
      <c r="B251" s="44">
        <v>916</v>
      </c>
    </row>
    <row r="252" spans="1:2" x14ac:dyDescent="0.2">
      <c r="A252" s="46" t="s">
        <v>612</v>
      </c>
      <c r="B252" s="44">
        <v>930.7</v>
      </c>
    </row>
    <row r="253" spans="1:2" x14ac:dyDescent="0.2">
      <c r="A253" s="46" t="s">
        <v>225</v>
      </c>
      <c r="B253" s="44">
        <v>943.5</v>
      </c>
    </row>
    <row r="254" spans="1:2" x14ac:dyDescent="0.2">
      <c r="A254" s="46" t="s">
        <v>790</v>
      </c>
      <c r="B254" s="44">
        <v>963.1</v>
      </c>
    </row>
    <row r="255" spans="1:2" x14ac:dyDescent="0.2">
      <c r="A255" s="46" t="s">
        <v>842</v>
      </c>
      <c r="B255" s="44">
        <v>966</v>
      </c>
    </row>
    <row r="256" spans="1:2" x14ac:dyDescent="0.2">
      <c r="A256" s="46" t="s">
        <v>676</v>
      </c>
      <c r="B256" s="44">
        <v>978</v>
      </c>
    </row>
    <row r="257" spans="1:2" x14ac:dyDescent="0.2">
      <c r="A257" s="46" t="s">
        <v>722</v>
      </c>
      <c r="B257" s="44">
        <v>990</v>
      </c>
    </row>
    <row r="258" spans="1:2" x14ac:dyDescent="0.2">
      <c r="A258" s="46" t="s">
        <v>918</v>
      </c>
      <c r="B258" s="44">
        <v>995</v>
      </c>
    </row>
    <row r="259" spans="1:2" x14ac:dyDescent="0.2">
      <c r="A259" s="46" t="s">
        <v>714</v>
      </c>
      <c r="B259" s="44">
        <v>996</v>
      </c>
    </row>
    <row r="260" spans="1:2" x14ac:dyDescent="0.2">
      <c r="A260" s="46" t="s">
        <v>383</v>
      </c>
      <c r="B260" s="44">
        <v>1003</v>
      </c>
    </row>
    <row r="261" spans="1:2" x14ac:dyDescent="0.2">
      <c r="A261" s="46" t="s">
        <v>674</v>
      </c>
      <c r="B261" s="44">
        <v>1005</v>
      </c>
    </row>
    <row r="262" spans="1:2" x14ac:dyDescent="0.2">
      <c r="A262" s="46" t="s">
        <v>590</v>
      </c>
      <c r="B262" s="44">
        <v>1005</v>
      </c>
    </row>
    <row r="263" spans="1:2" x14ac:dyDescent="0.2">
      <c r="A263" s="46" t="s">
        <v>666</v>
      </c>
      <c r="B263" s="44">
        <v>1012.1</v>
      </c>
    </row>
    <row r="264" spans="1:2" x14ac:dyDescent="0.2">
      <c r="A264" s="46" t="s">
        <v>634</v>
      </c>
      <c r="B264" s="44">
        <v>1022</v>
      </c>
    </row>
    <row r="265" spans="1:2" x14ac:dyDescent="0.2">
      <c r="A265" s="46" t="s">
        <v>754</v>
      </c>
      <c r="B265" s="44">
        <v>1026.8</v>
      </c>
    </row>
    <row r="266" spans="1:2" x14ac:dyDescent="0.2">
      <c r="A266" s="46" t="s">
        <v>710</v>
      </c>
      <c r="B266" s="44">
        <v>1032</v>
      </c>
    </row>
    <row r="267" spans="1:2" x14ac:dyDescent="0.2">
      <c r="A267" s="46" t="s">
        <v>726</v>
      </c>
      <c r="B267" s="44">
        <v>1033</v>
      </c>
    </row>
    <row r="268" spans="1:2" x14ac:dyDescent="0.2">
      <c r="A268" s="46" t="s">
        <v>638</v>
      </c>
      <c r="B268" s="44">
        <v>1036.9000000000001</v>
      </c>
    </row>
    <row r="269" spans="1:2" x14ac:dyDescent="0.2">
      <c r="A269" s="46" t="s">
        <v>548</v>
      </c>
      <c r="B269" s="44">
        <v>1049</v>
      </c>
    </row>
    <row r="270" spans="1:2" x14ac:dyDescent="0.2">
      <c r="A270" s="46" t="s">
        <v>806</v>
      </c>
      <c r="B270" s="44">
        <v>1059.3</v>
      </c>
    </row>
    <row r="271" spans="1:2" x14ac:dyDescent="0.2">
      <c r="A271" s="46" t="s">
        <v>446</v>
      </c>
      <c r="B271" s="44">
        <v>1060.8</v>
      </c>
    </row>
    <row r="272" spans="1:2" x14ac:dyDescent="0.2">
      <c r="A272" s="46" t="s">
        <v>303</v>
      </c>
      <c r="B272" s="44">
        <v>1063.2</v>
      </c>
    </row>
    <row r="273" spans="1:2" x14ac:dyDescent="0.2">
      <c r="A273" s="46" t="s">
        <v>568</v>
      </c>
      <c r="B273" s="44">
        <v>1066</v>
      </c>
    </row>
    <row r="274" spans="1:2" x14ac:dyDescent="0.2">
      <c r="A274" s="46" t="s">
        <v>636</v>
      </c>
      <c r="B274" s="44">
        <v>1080</v>
      </c>
    </row>
    <row r="275" spans="1:2" x14ac:dyDescent="0.2">
      <c r="A275" s="46" t="s">
        <v>922</v>
      </c>
      <c r="B275" s="44">
        <v>1096</v>
      </c>
    </row>
    <row r="276" spans="1:2" x14ac:dyDescent="0.2">
      <c r="A276" s="46" t="s">
        <v>768</v>
      </c>
      <c r="B276" s="44">
        <v>1096</v>
      </c>
    </row>
    <row r="277" spans="1:2" x14ac:dyDescent="0.2">
      <c r="A277" s="46" t="s">
        <v>361</v>
      </c>
      <c r="B277" s="44">
        <v>1098</v>
      </c>
    </row>
    <row r="278" spans="1:2" x14ac:dyDescent="0.2">
      <c r="A278" s="46" t="s">
        <v>247</v>
      </c>
      <c r="B278" s="44">
        <v>1108</v>
      </c>
    </row>
    <row r="279" spans="1:2" x14ac:dyDescent="0.2">
      <c r="A279" s="46" t="s">
        <v>472</v>
      </c>
      <c r="B279" s="44">
        <v>1108</v>
      </c>
    </row>
    <row r="280" spans="1:2" x14ac:dyDescent="0.2">
      <c r="A280" s="46" t="s">
        <v>365</v>
      </c>
      <c r="B280" s="44">
        <v>1108.7</v>
      </c>
    </row>
    <row r="281" spans="1:2" x14ac:dyDescent="0.2">
      <c r="A281" s="46" t="s">
        <v>490</v>
      </c>
      <c r="B281" s="44">
        <v>1110</v>
      </c>
    </row>
    <row r="282" spans="1:2" x14ac:dyDescent="0.2">
      <c r="A282" s="46" t="s">
        <v>454</v>
      </c>
      <c r="B282" s="44">
        <v>1115</v>
      </c>
    </row>
    <row r="283" spans="1:2" x14ac:dyDescent="0.2">
      <c r="A283" s="46" t="s">
        <v>598</v>
      </c>
      <c r="B283" s="44">
        <v>1116.5</v>
      </c>
    </row>
    <row r="284" spans="1:2" x14ac:dyDescent="0.2">
      <c r="A284" s="46" t="s">
        <v>450</v>
      </c>
      <c r="B284" s="44">
        <v>1120</v>
      </c>
    </row>
    <row r="285" spans="1:2" x14ac:dyDescent="0.2">
      <c r="A285" s="46" t="s">
        <v>305</v>
      </c>
      <c r="B285" s="44">
        <v>1149.8</v>
      </c>
    </row>
    <row r="286" spans="1:2" x14ac:dyDescent="0.2">
      <c r="A286" s="46" t="s">
        <v>522</v>
      </c>
      <c r="B286" s="44">
        <v>1151.7</v>
      </c>
    </row>
    <row r="287" spans="1:2" x14ac:dyDescent="0.2">
      <c r="A287" s="46" t="s">
        <v>792</v>
      </c>
      <c r="B287" s="44">
        <v>1177.5999999999999</v>
      </c>
    </row>
    <row r="288" spans="1:2" x14ac:dyDescent="0.2">
      <c r="A288" s="46" t="s">
        <v>986</v>
      </c>
      <c r="B288" s="44">
        <v>1187</v>
      </c>
    </row>
    <row r="289" spans="1:2" x14ac:dyDescent="0.2">
      <c r="A289" s="46" t="s">
        <v>602</v>
      </c>
      <c r="B289" s="44">
        <v>1203</v>
      </c>
    </row>
    <row r="290" spans="1:2" x14ac:dyDescent="0.2">
      <c r="A290" s="46" t="s">
        <v>748</v>
      </c>
      <c r="B290" s="44">
        <v>1205</v>
      </c>
    </row>
    <row r="291" spans="1:2" x14ac:dyDescent="0.2">
      <c r="A291" s="46" t="s">
        <v>862</v>
      </c>
      <c r="B291" s="44">
        <v>1207</v>
      </c>
    </row>
    <row r="292" spans="1:2" x14ac:dyDescent="0.2">
      <c r="A292" s="46" t="s">
        <v>974</v>
      </c>
      <c r="B292" s="44">
        <v>1211</v>
      </c>
    </row>
    <row r="293" spans="1:2" x14ac:dyDescent="0.2">
      <c r="A293" s="46" t="s">
        <v>405</v>
      </c>
      <c r="B293" s="44">
        <v>1211.2</v>
      </c>
    </row>
    <row r="294" spans="1:2" x14ac:dyDescent="0.2">
      <c r="A294" s="46" t="s">
        <v>468</v>
      </c>
      <c r="B294" s="44">
        <v>1222</v>
      </c>
    </row>
    <row r="295" spans="1:2" x14ac:dyDescent="0.2">
      <c r="A295" s="46" t="s">
        <v>151</v>
      </c>
      <c r="B295" s="44">
        <v>1230</v>
      </c>
    </row>
    <row r="296" spans="1:2" x14ac:dyDescent="0.2">
      <c r="A296" s="46" t="s">
        <v>712</v>
      </c>
      <c r="B296" s="44">
        <v>1233.9000000000001</v>
      </c>
    </row>
    <row r="297" spans="1:2" x14ac:dyDescent="0.2">
      <c r="A297" s="46" t="s">
        <v>830</v>
      </c>
      <c r="B297" s="44">
        <v>1236.4000000000001</v>
      </c>
    </row>
    <row r="298" spans="1:2" x14ac:dyDescent="0.2">
      <c r="A298" s="46" t="s">
        <v>538</v>
      </c>
      <c r="B298" s="44">
        <v>1258.4000000000001</v>
      </c>
    </row>
    <row r="299" spans="1:2" x14ac:dyDescent="0.2">
      <c r="A299" s="46" t="s">
        <v>558</v>
      </c>
      <c r="B299" s="44">
        <v>1261</v>
      </c>
    </row>
    <row r="300" spans="1:2" x14ac:dyDescent="0.2">
      <c r="A300" s="46" t="s">
        <v>616</v>
      </c>
      <c r="B300" s="44">
        <v>1263</v>
      </c>
    </row>
    <row r="301" spans="1:2" x14ac:dyDescent="0.2">
      <c r="A301" s="46" t="s">
        <v>668</v>
      </c>
      <c r="B301" s="44">
        <v>1324.5</v>
      </c>
    </row>
    <row r="302" spans="1:2" x14ac:dyDescent="0.2">
      <c r="A302" s="46" t="s">
        <v>423</v>
      </c>
      <c r="B302" s="44">
        <v>1326.4</v>
      </c>
    </row>
    <row r="303" spans="1:2" x14ac:dyDescent="0.2">
      <c r="A303" s="46" t="s">
        <v>478</v>
      </c>
      <c r="B303" s="44">
        <v>1336</v>
      </c>
    </row>
    <row r="304" spans="1:2" x14ac:dyDescent="0.2">
      <c r="A304" s="46" t="s">
        <v>572</v>
      </c>
      <c r="B304" s="44">
        <v>1337.5</v>
      </c>
    </row>
    <row r="305" spans="1:2" x14ac:dyDescent="0.2">
      <c r="A305" s="46" t="s">
        <v>838</v>
      </c>
      <c r="B305" s="44">
        <v>1338.6</v>
      </c>
    </row>
    <row r="306" spans="1:2" x14ac:dyDescent="0.2">
      <c r="A306" s="46" t="s">
        <v>421</v>
      </c>
      <c r="B306" s="44">
        <v>1341</v>
      </c>
    </row>
    <row r="307" spans="1:2" x14ac:dyDescent="0.2">
      <c r="A307" s="46" t="s">
        <v>536</v>
      </c>
      <c r="B307" s="44">
        <v>1348</v>
      </c>
    </row>
    <row r="308" spans="1:2" x14ac:dyDescent="0.2">
      <c r="A308" s="46" t="s">
        <v>528</v>
      </c>
      <c r="B308" s="44">
        <v>1382</v>
      </c>
    </row>
    <row r="309" spans="1:2" x14ac:dyDescent="0.2">
      <c r="A309" s="46" t="s">
        <v>353</v>
      </c>
      <c r="B309" s="44">
        <v>1410</v>
      </c>
    </row>
    <row r="310" spans="1:2" x14ac:dyDescent="0.2">
      <c r="A310" s="46" t="s">
        <v>147</v>
      </c>
      <c r="B310" s="44">
        <v>1412</v>
      </c>
    </row>
    <row r="311" spans="1:2" x14ac:dyDescent="0.2">
      <c r="A311" s="46" t="s">
        <v>984</v>
      </c>
      <c r="B311" s="44">
        <v>1428</v>
      </c>
    </row>
    <row r="312" spans="1:2" x14ac:dyDescent="0.2">
      <c r="A312" s="46" t="s">
        <v>440</v>
      </c>
      <c r="B312" s="44">
        <v>1429.1</v>
      </c>
    </row>
    <row r="313" spans="1:2" x14ac:dyDescent="0.2">
      <c r="A313" s="46" t="s">
        <v>119</v>
      </c>
      <c r="B313" s="44">
        <v>1430.8</v>
      </c>
    </row>
    <row r="314" spans="1:2" x14ac:dyDescent="0.2">
      <c r="A314" s="46" t="s">
        <v>656</v>
      </c>
      <c r="B314" s="44">
        <v>1438</v>
      </c>
    </row>
    <row r="315" spans="1:2" x14ac:dyDescent="0.2">
      <c r="A315" s="46" t="s">
        <v>399</v>
      </c>
      <c r="B315" s="44">
        <v>1460.3</v>
      </c>
    </row>
    <row r="316" spans="1:2" x14ac:dyDescent="0.2">
      <c r="A316" s="46" t="s">
        <v>159</v>
      </c>
      <c r="B316" s="44">
        <v>1464</v>
      </c>
    </row>
    <row r="317" spans="1:2" x14ac:dyDescent="0.2">
      <c r="A317" s="46" t="s">
        <v>954</v>
      </c>
      <c r="B317" s="44">
        <v>1495.4</v>
      </c>
    </row>
    <row r="318" spans="1:2" x14ac:dyDescent="0.2">
      <c r="A318" s="46" t="s">
        <v>698</v>
      </c>
      <c r="B318" s="44">
        <v>1497.8</v>
      </c>
    </row>
    <row r="319" spans="1:2" x14ac:dyDescent="0.2">
      <c r="A319" s="46" t="s">
        <v>343</v>
      </c>
      <c r="B319" s="44">
        <v>1507</v>
      </c>
    </row>
    <row r="320" spans="1:2" x14ac:dyDescent="0.2">
      <c r="A320" s="46" t="s">
        <v>894</v>
      </c>
      <c r="B320" s="44">
        <v>1541.8</v>
      </c>
    </row>
    <row r="321" spans="1:2" x14ac:dyDescent="0.2">
      <c r="A321" s="46" t="s">
        <v>998</v>
      </c>
      <c r="B321" s="44">
        <v>1542</v>
      </c>
    </row>
    <row r="322" spans="1:2" x14ac:dyDescent="0.2">
      <c r="A322" s="46" t="s">
        <v>448</v>
      </c>
      <c r="B322" s="44">
        <v>1546.5</v>
      </c>
    </row>
    <row r="323" spans="1:2" x14ac:dyDescent="0.2">
      <c r="A323" s="46" t="s">
        <v>916</v>
      </c>
      <c r="B323" s="44">
        <v>1556.4</v>
      </c>
    </row>
    <row r="324" spans="1:2" x14ac:dyDescent="0.2">
      <c r="A324" s="46" t="s">
        <v>169</v>
      </c>
      <c r="B324" s="44">
        <v>1560.5</v>
      </c>
    </row>
    <row r="325" spans="1:2" x14ac:dyDescent="0.2">
      <c r="A325" s="46" t="s">
        <v>474</v>
      </c>
      <c r="B325" s="44">
        <v>1575.1</v>
      </c>
    </row>
    <row r="326" spans="1:2" x14ac:dyDescent="0.2">
      <c r="A326" s="46" t="s">
        <v>429</v>
      </c>
      <c r="B326" s="44">
        <v>1587.5</v>
      </c>
    </row>
    <row r="327" spans="1:2" x14ac:dyDescent="0.2">
      <c r="A327" s="46" t="s">
        <v>249</v>
      </c>
      <c r="B327" s="44">
        <v>1589.5</v>
      </c>
    </row>
    <row r="328" spans="1:2" x14ac:dyDescent="0.2">
      <c r="A328" s="46" t="s">
        <v>458</v>
      </c>
      <c r="B328" s="44">
        <v>1609</v>
      </c>
    </row>
    <row r="329" spans="1:2" x14ac:dyDescent="0.2">
      <c r="A329" s="46" t="s">
        <v>488</v>
      </c>
      <c r="B329" s="44">
        <v>1620.8</v>
      </c>
    </row>
    <row r="330" spans="1:2" x14ac:dyDescent="0.2">
      <c r="A330" s="46" t="s">
        <v>582</v>
      </c>
      <c r="B330" s="44">
        <v>1624</v>
      </c>
    </row>
    <row r="331" spans="1:2" x14ac:dyDescent="0.2">
      <c r="A331" s="46" t="s">
        <v>385</v>
      </c>
      <c r="B331" s="44">
        <v>1641</v>
      </c>
    </row>
    <row r="332" spans="1:2" x14ac:dyDescent="0.2">
      <c r="A332" s="46" t="s">
        <v>265</v>
      </c>
      <c r="B332" s="44">
        <v>1656</v>
      </c>
    </row>
    <row r="333" spans="1:2" x14ac:dyDescent="0.2">
      <c r="A333" s="46" t="s">
        <v>31</v>
      </c>
      <c r="B333" s="44">
        <v>1658.4</v>
      </c>
    </row>
    <row r="334" spans="1:2" x14ac:dyDescent="0.2">
      <c r="A334" s="46" t="s">
        <v>648</v>
      </c>
      <c r="B334" s="44">
        <v>1671</v>
      </c>
    </row>
    <row r="335" spans="1:2" x14ac:dyDescent="0.2">
      <c r="A335" s="46" t="s">
        <v>123</v>
      </c>
      <c r="B335" s="44">
        <v>1683</v>
      </c>
    </row>
    <row r="336" spans="1:2" x14ac:dyDescent="0.2">
      <c r="A336" s="46" t="s">
        <v>129</v>
      </c>
      <c r="B336" s="44">
        <v>1694</v>
      </c>
    </row>
    <row r="337" spans="1:2" x14ac:dyDescent="0.2">
      <c r="A337" s="46" t="s">
        <v>319</v>
      </c>
      <c r="B337" s="44">
        <v>1695.8</v>
      </c>
    </row>
    <row r="338" spans="1:2" x14ac:dyDescent="0.2">
      <c r="A338" s="46" t="s">
        <v>506</v>
      </c>
      <c r="B338" s="44">
        <v>1719</v>
      </c>
    </row>
    <row r="339" spans="1:2" x14ac:dyDescent="0.2">
      <c r="A339" s="46" t="s">
        <v>840</v>
      </c>
      <c r="B339" s="44">
        <v>1721</v>
      </c>
    </row>
    <row r="340" spans="1:2" x14ac:dyDescent="0.2">
      <c r="A340" s="46" t="s">
        <v>255</v>
      </c>
      <c r="B340" s="44">
        <v>1751</v>
      </c>
    </row>
    <row r="341" spans="1:2" x14ac:dyDescent="0.2">
      <c r="A341" s="46" t="s">
        <v>904</v>
      </c>
      <c r="B341" s="44">
        <v>1759</v>
      </c>
    </row>
    <row r="342" spans="1:2" x14ac:dyDescent="0.2">
      <c r="A342" s="46" t="s">
        <v>333</v>
      </c>
      <c r="B342" s="44">
        <v>1807</v>
      </c>
    </row>
    <row r="343" spans="1:2" x14ac:dyDescent="0.2">
      <c r="A343" s="46" t="s">
        <v>109</v>
      </c>
      <c r="B343" s="44">
        <v>1810</v>
      </c>
    </row>
    <row r="344" spans="1:2" x14ac:dyDescent="0.2">
      <c r="A344" s="46" t="s">
        <v>820</v>
      </c>
      <c r="B344" s="44">
        <v>1813</v>
      </c>
    </row>
    <row r="345" spans="1:2" x14ac:dyDescent="0.2">
      <c r="A345" s="46" t="s">
        <v>794</v>
      </c>
      <c r="B345" s="44">
        <v>1827</v>
      </c>
    </row>
    <row r="346" spans="1:2" x14ac:dyDescent="0.2">
      <c r="A346" s="46" t="s">
        <v>836</v>
      </c>
      <c r="B346" s="44">
        <v>1866</v>
      </c>
    </row>
    <row r="347" spans="1:2" x14ac:dyDescent="0.2">
      <c r="A347" s="46" t="s">
        <v>391</v>
      </c>
      <c r="B347" s="44">
        <v>1906.1</v>
      </c>
    </row>
    <row r="348" spans="1:2" x14ac:dyDescent="0.2">
      <c r="A348" s="46" t="s">
        <v>313</v>
      </c>
      <c r="B348" s="44">
        <v>1907</v>
      </c>
    </row>
    <row r="349" spans="1:2" x14ac:dyDescent="0.2">
      <c r="A349" s="46" t="s">
        <v>215</v>
      </c>
      <c r="B349" s="44">
        <v>1908</v>
      </c>
    </row>
    <row r="350" spans="1:2" x14ac:dyDescent="0.2">
      <c r="A350" s="46" t="s">
        <v>934</v>
      </c>
      <c r="B350" s="44">
        <v>1918.1</v>
      </c>
    </row>
    <row r="351" spans="1:2" x14ac:dyDescent="0.2">
      <c r="A351" s="46" t="s">
        <v>395</v>
      </c>
      <c r="B351" s="44">
        <v>1923.8</v>
      </c>
    </row>
    <row r="352" spans="1:2" x14ac:dyDescent="0.2">
      <c r="A352" s="46" t="s">
        <v>436</v>
      </c>
      <c r="B352" s="44">
        <v>1925</v>
      </c>
    </row>
    <row r="353" spans="1:2" x14ac:dyDescent="0.2">
      <c r="A353" s="46" t="s">
        <v>191</v>
      </c>
      <c r="B353" s="44">
        <v>1933</v>
      </c>
    </row>
    <row r="354" spans="1:2" x14ac:dyDescent="0.2">
      <c r="A354" s="46" t="s">
        <v>950</v>
      </c>
      <c r="B354" s="44">
        <v>1958</v>
      </c>
    </row>
    <row r="355" spans="1:2" x14ac:dyDescent="0.2">
      <c r="A355" s="46" t="s">
        <v>444</v>
      </c>
      <c r="B355" s="44">
        <v>1960</v>
      </c>
    </row>
    <row r="356" spans="1:2" x14ac:dyDescent="0.2">
      <c r="A356" s="46" t="s">
        <v>948</v>
      </c>
      <c r="B356" s="44">
        <v>1988</v>
      </c>
    </row>
    <row r="357" spans="1:2" x14ac:dyDescent="0.2">
      <c r="A357" s="46" t="s">
        <v>197</v>
      </c>
      <c r="B357" s="44">
        <v>2010</v>
      </c>
    </row>
    <row r="358" spans="1:2" x14ac:dyDescent="0.2">
      <c r="A358" s="46" t="s">
        <v>277</v>
      </c>
      <c r="B358" s="44">
        <v>2012</v>
      </c>
    </row>
    <row r="359" spans="1:2" x14ac:dyDescent="0.2">
      <c r="A359" s="46" t="s">
        <v>419</v>
      </c>
      <c r="B359" s="44">
        <v>2057</v>
      </c>
    </row>
    <row r="360" spans="1:2" x14ac:dyDescent="0.2">
      <c r="A360" s="46" t="s">
        <v>508</v>
      </c>
      <c r="B360" s="44">
        <v>2098</v>
      </c>
    </row>
    <row r="361" spans="1:2" x14ac:dyDescent="0.2">
      <c r="A361" s="46" t="s">
        <v>397</v>
      </c>
      <c r="B361" s="44">
        <v>2101</v>
      </c>
    </row>
    <row r="362" spans="1:2" x14ac:dyDescent="0.2">
      <c r="A362" s="46" t="s">
        <v>167</v>
      </c>
      <c r="B362" s="44">
        <v>2129</v>
      </c>
    </row>
    <row r="363" spans="1:2" x14ac:dyDescent="0.2">
      <c r="A363" s="46" t="s">
        <v>411</v>
      </c>
      <c r="B363" s="44">
        <v>2131</v>
      </c>
    </row>
    <row r="364" spans="1:2" x14ac:dyDescent="0.2">
      <c r="A364" s="46" t="s">
        <v>267</v>
      </c>
      <c r="B364" s="44">
        <v>2141</v>
      </c>
    </row>
    <row r="365" spans="1:2" x14ac:dyDescent="0.2">
      <c r="A365" s="46" t="s">
        <v>161</v>
      </c>
      <c r="B365" s="44">
        <v>2160</v>
      </c>
    </row>
    <row r="366" spans="1:2" x14ac:dyDescent="0.2">
      <c r="A366" s="46" t="s">
        <v>778</v>
      </c>
      <c r="B366" s="44">
        <v>2193</v>
      </c>
    </row>
    <row r="367" spans="1:2" x14ac:dyDescent="0.2">
      <c r="A367" s="46" t="s">
        <v>271</v>
      </c>
      <c r="B367" s="44">
        <v>2195.1</v>
      </c>
    </row>
    <row r="368" spans="1:2" x14ac:dyDescent="0.2">
      <c r="A368" s="46" t="s">
        <v>367</v>
      </c>
      <c r="B368" s="44">
        <v>2203</v>
      </c>
    </row>
    <row r="369" spans="1:2" x14ac:dyDescent="0.2">
      <c r="A369" s="46" t="s">
        <v>273</v>
      </c>
      <c r="B369" s="44">
        <v>2226</v>
      </c>
    </row>
    <row r="370" spans="1:2" x14ac:dyDescent="0.2">
      <c r="A370" s="46" t="s">
        <v>175</v>
      </c>
      <c r="B370" s="44">
        <v>2252</v>
      </c>
    </row>
    <row r="371" spans="1:2" x14ac:dyDescent="0.2">
      <c r="A371" s="46" t="s">
        <v>213</v>
      </c>
      <c r="B371" s="44">
        <v>2291.9</v>
      </c>
    </row>
    <row r="372" spans="1:2" x14ac:dyDescent="0.2">
      <c r="A372" s="46" t="s">
        <v>95</v>
      </c>
      <c r="B372" s="44">
        <v>2314</v>
      </c>
    </row>
    <row r="373" spans="1:2" x14ac:dyDescent="0.2">
      <c r="A373" s="46" t="s">
        <v>816</v>
      </c>
      <c r="B373" s="44">
        <v>2318.9</v>
      </c>
    </row>
    <row r="374" spans="1:2" x14ac:dyDescent="0.2">
      <c r="A374" s="46" t="s">
        <v>251</v>
      </c>
      <c r="B374" s="44">
        <v>2360.8000000000002</v>
      </c>
    </row>
    <row r="375" spans="1:2" x14ac:dyDescent="0.2">
      <c r="A375" s="46" t="s">
        <v>217</v>
      </c>
      <c r="B375" s="44">
        <v>2368</v>
      </c>
    </row>
    <row r="376" spans="1:2" x14ac:dyDescent="0.2">
      <c r="A376" s="46" t="s">
        <v>185</v>
      </c>
      <c r="B376" s="44">
        <v>2368.4</v>
      </c>
    </row>
    <row r="377" spans="1:2" x14ac:dyDescent="0.2">
      <c r="A377" s="46" t="s">
        <v>584</v>
      </c>
      <c r="B377" s="44">
        <v>2380.6999999999998</v>
      </c>
    </row>
    <row r="378" spans="1:2" x14ac:dyDescent="0.2">
      <c r="A378" s="46" t="s">
        <v>193</v>
      </c>
      <c r="B378" s="44">
        <v>2381.1999999999998</v>
      </c>
    </row>
    <row r="379" spans="1:2" x14ac:dyDescent="0.2">
      <c r="A379" s="46" t="s">
        <v>415</v>
      </c>
      <c r="B379" s="44">
        <v>2400</v>
      </c>
    </row>
    <row r="380" spans="1:2" x14ac:dyDescent="0.2">
      <c r="A380" s="46" t="s">
        <v>470</v>
      </c>
      <c r="B380" s="44">
        <v>2413</v>
      </c>
    </row>
    <row r="381" spans="1:2" x14ac:dyDescent="0.2">
      <c r="A381" s="46" t="s">
        <v>1002</v>
      </c>
      <c r="B381" s="44">
        <v>2440.1</v>
      </c>
    </row>
    <row r="382" spans="1:2" x14ac:dyDescent="0.2">
      <c r="A382" s="46" t="s">
        <v>910</v>
      </c>
      <c r="B382" s="44">
        <v>2444.4</v>
      </c>
    </row>
    <row r="383" spans="1:2" x14ac:dyDescent="0.2">
      <c r="A383" s="46" t="s">
        <v>486</v>
      </c>
      <c r="B383" s="44">
        <v>2447</v>
      </c>
    </row>
    <row r="384" spans="1:2" x14ac:dyDescent="0.2">
      <c r="A384" s="46" t="s">
        <v>295</v>
      </c>
      <c r="B384" s="44">
        <v>2465</v>
      </c>
    </row>
    <row r="385" spans="1:2" x14ac:dyDescent="0.2">
      <c r="A385" s="46" t="s">
        <v>223</v>
      </c>
      <c r="B385" s="44">
        <v>2523</v>
      </c>
    </row>
    <row r="386" spans="1:2" x14ac:dyDescent="0.2">
      <c r="A386" s="46" t="s">
        <v>600</v>
      </c>
      <c r="B386" s="44">
        <v>2530</v>
      </c>
    </row>
    <row r="387" spans="1:2" x14ac:dyDescent="0.2">
      <c r="A387" s="46" t="s">
        <v>438</v>
      </c>
      <c r="B387" s="44">
        <v>2563</v>
      </c>
    </row>
    <row r="388" spans="1:2" x14ac:dyDescent="0.2">
      <c r="A388" s="46" t="s">
        <v>688</v>
      </c>
      <c r="B388" s="44">
        <v>2590.8000000000002</v>
      </c>
    </row>
    <row r="389" spans="1:2" x14ac:dyDescent="0.2">
      <c r="A389" s="46" t="s">
        <v>504</v>
      </c>
      <c r="B389" s="44">
        <v>2599</v>
      </c>
    </row>
    <row r="390" spans="1:2" x14ac:dyDescent="0.2">
      <c r="A390" s="46" t="s">
        <v>351</v>
      </c>
      <c r="B390" s="44">
        <v>2602</v>
      </c>
    </row>
    <row r="391" spans="1:2" x14ac:dyDescent="0.2">
      <c r="A391" s="46" t="s">
        <v>209</v>
      </c>
      <c r="B391" s="44">
        <v>2615.3000000000002</v>
      </c>
    </row>
    <row r="392" spans="1:2" x14ac:dyDescent="0.2">
      <c r="A392" s="46" t="s">
        <v>141</v>
      </c>
      <c r="B392" s="44">
        <v>2637</v>
      </c>
    </row>
    <row r="393" spans="1:2" x14ac:dyDescent="0.2">
      <c r="A393" s="46" t="s">
        <v>331</v>
      </c>
      <c r="B393" s="44">
        <v>2650.9</v>
      </c>
    </row>
    <row r="394" spans="1:2" x14ac:dyDescent="0.2">
      <c r="A394" s="46" t="s">
        <v>263</v>
      </c>
      <c r="B394" s="44">
        <v>2666</v>
      </c>
    </row>
    <row r="395" spans="1:2" x14ac:dyDescent="0.2">
      <c r="A395" s="46" t="s">
        <v>564</v>
      </c>
      <c r="B395" s="44">
        <v>2666</v>
      </c>
    </row>
    <row r="396" spans="1:2" x14ac:dyDescent="0.2">
      <c r="A396" s="46" t="s">
        <v>516</v>
      </c>
      <c r="B396" s="44">
        <v>2742</v>
      </c>
    </row>
    <row r="397" spans="1:2" x14ac:dyDescent="0.2">
      <c r="A397" s="46" t="s">
        <v>618</v>
      </c>
      <c r="B397" s="44">
        <v>2775</v>
      </c>
    </row>
    <row r="398" spans="1:2" x14ac:dyDescent="0.2">
      <c r="A398" s="46" t="s">
        <v>73</v>
      </c>
      <c r="B398" s="44">
        <v>2780</v>
      </c>
    </row>
    <row r="399" spans="1:2" x14ac:dyDescent="0.2">
      <c r="A399" s="46" t="s">
        <v>357</v>
      </c>
      <c r="B399" s="44">
        <v>2790</v>
      </c>
    </row>
    <row r="400" spans="1:2" x14ac:dyDescent="0.2">
      <c r="A400" s="46" t="s">
        <v>239</v>
      </c>
      <c r="B400" s="44">
        <v>2909</v>
      </c>
    </row>
    <row r="401" spans="1:2" x14ac:dyDescent="0.2">
      <c r="A401" s="46" t="s">
        <v>854</v>
      </c>
      <c r="B401" s="44">
        <v>2913.8</v>
      </c>
    </row>
    <row r="402" spans="1:2" x14ac:dyDescent="0.2">
      <c r="A402" s="46" t="s">
        <v>297</v>
      </c>
      <c r="B402" s="44">
        <v>2920</v>
      </c>
    </row>
    <row r="403" spans="1:2" x14ac:dyDescent="0.2">
      <c r="A403" s="46" t="s">
        <v>89</v>
      </c>
      <c r="B403" s="44">
        <v>2937</v>
      </c>
    </row>
    <row r="404" spans="1:2" x14ac:dyDescent="0.2">
      <c r="A404" s="46" t="s">
        <v>259</v>
      </c>
      <c r="B404" s="44">
        <v>2938</v>
      </c>
    </row>
    <row r="405" spans="1:2" x14ac:dyDescent="0.2">
      <c r="A405" s="46" t="s">
        <v>171</v>
      </c>
      <c r="B405" s="44">
        <v>3024</v>
      </c>
    </row>
    <row r="406" spans="1:2" x14ac:dyDescent="0.2">
      <c r="A406" s="46" t="s">
        <v>181</v>
      </c>
      <c r="B406" s="44">
        <v>3059.8</v>
      </c>
    </row>
    <row r="407" spans="1:2" x14ac:dyDescent="0.2">
      <c r="A407" s="46" t="s">
        <v>604</v>
      </c>
      <c r="B407" s="44">
        <v>3064</v>
      </c>
    </row>
    <row r="408" spans="1:2" x14ac:dyDescent="0.2">
      <c r="A408" s="46" t="s">
        <v>51</v>
      </c>
      <c r="B408" s="44">
        <v>3110</v>
      </c>
    </row>
    <row r="409" spans="1:2" x14ac:dyDescent="0.2">
      <c r="A409" s="46" t="s">
        <v>59</v>
      </c>
      <c r="B409" s="44">
        <v>3122</v>
      </c>
    </row>
    <row r="410" spans="1:2" x14ac:dyDescent="0.2">
      <c r="A410" s="46" t="s">
        <v>39</v>
      </c>
      <c r="B410" s="44">
        <v>3134</v>
      </c>
    </row>
    <row r="411" spans="1:2" x14ac:dyDescent="0.2">
      <c r="A411" s="46" t="s">
        <v>227</v>
      </c>
      <c r="B411" s="44">
        <v>3229</v>
      </c>
    </row>
    <row r="412" spans="1:2" x14ac:dyDescent="0.2">
      <c r="A412" s="46" t="s">
        <v>257</v>
      </c>
      <c r="B412" s="44">
        <v>3232</v>
      </c>
    </row>
    <row r="413" spans="1:2" x14ac:dyDescent="0.2">
      <c r="A413" s="46" t="s">
        <v>502</v>
      </c>
      <c r="B413" s="44">
        <v>3237</v>
      </c>
    </row>
    <row r="414" spans="1:2" x14ac:dyDescent="0.2">
      <c r="A414" s="46" t="s">
        <v>530</v>
      </c>
      <c r="B414" s="44">
        <v>3309</v>
      </c>
    </row>
    <row r="415" spans="1:2" x14ac:dyDescent="0.2">
      <c r="A415" s="46" t="s">
        <v>375</v>
      </c>
      <c r="B415" s="44">
        <v>3313</v>
      </c>
    </row>
    <row r="416" spans="1:2" x14ac:dyDescent="0.2">
      <c r="A416" s="46" t="s">
        <v>195</v>
      </c>
      <c r="B416" s="44">
        <v>3345</v>
      </c>
    </row>
    <row r="417" spans="1:2" x14ac:dyDescent="0.2">
      <c r="A417" s="46" t="s">
        <v>243</v>
      </c>
      <c r="B417" s="44">
        <v>3381</v>
      </c>
    </row>
    <row r="418" spans="1:2" x14ac:dyDescent="0.2">
      <c r="A418" s="46" t="s">
        <v>373</v>
      </c>
      <c r="B418" s="44">
        <v>3419</v>
      </c>
    </row>
    <row r="419" spans="1:2" x14ac:dyDescent="0.2">
      <c r="A419" s="46" t="s">
        <v>588</v>
      </c>
      <c r="B419" s="44">
        <v>3507</v>
      </c>
    </row>
    <row r="420" spans="1:2" x14ac:dyDescent="0.2">
      <c r="A420" s="46" t="s">
        <v>476</v>
      </c>
      <c r="B420" s="44">
        <v>3553</v>
      </c>
    </row>
    <row r="421" spans="1:2" x14ac:dyDescent="0.2">
      <c r="A421" s="46" t="s">
        <v>35</v>
      </c>
      <c r="B421" s="44">
        <v>3677</v>
      </c>
    </row>
    <row r="422" spans="1:2" x14ac:dyDescent="0.2">
      <c r="A422" s="46" t="s">
        <v>77</v>
      </c>
      <c r="B422" s="44">
        <v>3750</v>
      </c>
    </row>
    <row r="423" spans="1:2" x14ac:dyDescent="0.2">
      <c r="A423" s="46" t="s">
        <v>145</v>
      </c>
      <c r="B423" s="44">
        <v>3787</v>
      </c>
    </row>
    <row r="424" spans="1:2" x14ac:dyDescent="0.2">
      <c r="A424" s="46" t="s">
        <v>173</v>
      </c>
      <c r="B424" s="44">
        <v>3825</v>
      </c>
    </row>
    <row r="425" spans="1:2" x14ac:dyDescent="0.2">
      <c r="A425" s="46" t="s">
        <v>81</v>
      </c>
      <c r="B425" s="44">
        <v>3844</v>
      </c>
    </row>
    <row r="426" spans="1:2" x14ac:dyDescent="0.2">
      <c r="A426" s="46" t="s">
        <v>149</v>
      </c>
      <c r="B426" s="44">
        <v>3935</v>
      </c>
    </row>
    <row r="427" spans="1:2" x14ac:dyDescent="0.2">
      <c r="A427" s="46" t="s">
        <v>442</v>
      </c>
      <c r="B427" s="44">
        <v>3998</v>
      </c>
    </row>
    <row r="428" spans="1:2" x14ac:dyDescent="0.2">
      <c r="A428" s="46" t="s">
        <v>19</v>
      </c>
      <c r="B428" s="44">
        <v>4021</v>
      </c>
    </row>
    <row r="429" spans="1:2" x14ac:dyDescent="0.2">
      <c r="A429" s="46" t="s">
        <v>425</v>
      </c>
      <c r="B429" s="44">
        <v>4046</v>
      </c>
    </row>
    <row r="430" spans="1:2" x14ac:dyDescent="0.2">
      <c r="A430" s="46" t="s">
        <v>111</v>
      </c>
      <c r="B430" s="44">
        <v>4074</v>
      </c>
    </row>
    <row r="431" spans="1:2" x14ac:dyDescent="0.2">
      <c r="A431" s="46" t="s">
        <v>345</v>
      </c>
      <c r="B431" s="44">
        <v>4131</v>
      </c>
    </row>
    <row r="432" spans="1:2" x14ac:dyDescent="0.2">
      <c r="A432" s="46" t="s">
        <v>546</v>
      </c>
      <c r="B432" s="44">
        <v>4141</v>
      </c>
    </row>
    <row r="433" spans="1:2" x14ac:dyDescent="0.2">
      <c r="A433" s="46" t="s">
        <v>189</v>
      </c>
      <c r="B433" s="44">
        <v>4172.3999999999996</v>
      </c>
    </row>
    <row r="434" spans="1:2" x14ac:dyDescent="0.2">
      <c r="A434" s="46" t="s">
        <v>337</v>
      </c>
      <c r="B434" s="44">
        <v>4266</v>
      </c>
    </row>
    <row r="435" spans="1:2" x14ac:dyDescent="0.2">
      <c r="A435" s="46" t="s">
        <v>452</v>
      </c>
      <c r="B435" s="44">
        <v>4305</v>
      </c>
    </row>
    <row r="436" spans="1:2" x14ac:dyDescent="0.2">
      <c r="A436" s="46" t="s">
        <v>480</v>
      </c>
      <c r="B436" s="44">
        <v>4430.7</v>
      </c>
    </row>
    <row r="437" spans="1:2" x14ac:dyDescent="0.2">
      <c r="A437" s="46" t="s">
        <v>219</v>
      </c>
      <c r="B437" s="44">
        <v>4464</v>
      </c>
    </row>
    <row r="438" spans="1:2" x14ac:dyDescent="0.2">
      <c r="A438" s="46" t="s">
        <v>253</v>
      </c>
      <c r="B438" s="44">
        <v>4518.3</v>
      </c>
    </row>
    <row r="439" spans="1:2" x14ac:dyDescent="0.2">
      <c r="A439" s="46" t="s">
        <v>105</v>
      </c>
      <c r="B439" s="44">
        <v>4572</v>
      </c>
    </row>
    <row r="440" spans="1:2" x14ac:dyDescent="0.2">
      <c r="A440" s="46" t="s">
        <v>93</v>
      </c>
      <c r="B440" s="44">
        <v>4791</v>
      </c>
    </row>
    <row r="441" spans="1:2" x14ac:dyDescent="0.2">
      <c r="A441" s="46" t="s">
        <v>287</v>
      </c>
      <c r="B441" s="44">
        <v>4920</v>
      </c>
    </row>
    <row r="442" spans="1:2" x14ac:dyDescent="0.2">
      <c r="A442" s="46" t="s">
        <v>45</v>
      </c>
      <c r="B442" s="44">
        <v>5024</v>
      </c>
    </row>
    <row r="443" spans="1:2" x14ac:dyDescent="0.2">
      <c r="A443" s="46" t="s">
        <v>131</v>
      </c>
      <c r="B443" s="44">
        <v>5046</v>
      </c>
    </row>
    <row r="444" spans="1:2" x14ac:dyDescent="0.2">
      <c r="A444" s="46" t="s">
        <v>99</v>
      </c>
      <c r="B444" s="44">
        <v>5123</v>
      </c>
    </row>
    <row r="445" spans="1:2" x14ac:dyDescent="0.2">
      <c r="A445" s="46" t="s">
        <v>103</v>
      </c>
      <c r="B445" s="44">
        <v>5269</v>
      </c>
    </row>
    <row r="446" spans="1:2" x14ac:dyDescent="0.2">
      <c r="A446" s="46" t="s">
        <v>329</v>
      </c>
      <c r="B446" s="44">
        <v>5301</v>
      </c>
    </row>
    <row r="447" spans="1:2" x14ac:dyDescent="0.2">
      <c r="A447" s="46" t="s">
        <v>121</v>
      </c>
      <c r="B447" s="44">
        <v>5327</v>
      </c>
    </row>
    <row r="448" spans="1:2" x14ac:dyDescent="0.2">
      <c r="A448" s="46" t="s">
        <v>201</v>
      </c>
      <c r="B448" s="44">
        <v>5349</v>
      </c>
    </row>
    <row r="449" spans="1:2" x14ac:dyDescent="0.2">
      <c r="A449" s="46" t="s">
        <v>289</v>
      </c>
      <c r="B449" s="44">
        <v>5455</v>
      </c>
    </row>
    <row r="450" spans="1:2" x14ac:dyDescent="0.2">
      <c r="A450" s="46" t="s">
        <v>409</v>
      </c>
      <c r="B450" s="44">
        <v>5580</v>
      </c>
    </row>
    <row r="451" spans="1:2" x14ac:dyDescent="0.2">
      <c r="A451" s="46" t="s">
        <v>57</v>
      </c>
      <c r="B451" s="44">
        <v>5595</v>
      </c>
    </row>
    <row r="452" spans="1:2" x14ac:dyDescent="0.2">
      <c r="A452" s="46" t="s">
        <v>203</v>
      </c>
      <c r="B452" s="44">
        <v>5687</v>
      </c>
    </row>
    <row r="453" spans="1:2" x14ac:dyDescent="0.2">
      <c r="A453" s="46" t="s">
        <v>309</v>
      </c>
      <c r="B453" s="44">
        <v>5924.3</v>
      </c>
    </row>
    <row r="454" spans="1:2" x14ac:dyDescent="0.2">
      <c r="A454" s="46" t="s">
        <v>279</v>
      </c>
      <c r="B454" s="44">
        <v>5966</v>
      </c>
    </row>
    <row r="455" spans="1:2" x14ac:dyDescent="0.2">
      <c r="A455" s="46" t="s">
        <v>207</v>
      </c>
      <c r="B455" s="44">
        <v>6015</v>
      </c>
    </row>
    <row r="456" spans="1:2" x14ac:dyDescent="0.2">
      <c r="A456" s="46" t="s">
        <v>127</v>
      </c>
      <c r="B456" s="44">
        <v>6147</v>
      </c>
    </row>
    <row r="457" spans="1:2" x14ac:dyDescent="0.2">
      <c r="A457" s="46" t="s">
        <v>163</v>
      </c>
      <c r="B457" s="44">
        <v>6220</v>
      </c>
    </row>
    <row r="458" spans="1:2" x14ac:dyDescent="0.2">
      <c r="A458" s="46" t="s">
        <v>183</v>
      </c>
      <c r="B458" s="44">
        <v>6257</v>
      </c>
    </row>
    <row r="459" spans="1:2" x14ac:dyDescent="0.2">
      <c r="A459" s="46" t="s">
        <v>211</v>
      </c>
      <c r="B459" s="44">
        <v>6434</v>
      </c>
    </row>
    <row r="460" spans="1:2" x14ac:dyDescent="0.2">
      <c r="A460" s="46" t="s">
        <v>379</v>
      </c>
      <c r="B460" s="44">
        <v>6638</v>
      </c>
    </row>
    <row r="461" spans="1:2" x14ac:dyDescent="0.2">
      <c r="A461" s="46" t="s">
        <v>12</v>
      </c>
      <c r="B461" s="44">
        <v>6670</v>
      </c>
    </row>
    <row r="462" spans="1:2" x14ac:dyDescent="0.2">
      <c r="A462" s="46" t="s">
        <v>165</v>
      </c>
      <c r="B462" s="44">
        <v>6765</v>
      </c>
    </row>
    <row r="463" spans="1:2" x14ac:dyDescent="0.2">
      <c r="A463" s="46" t="s">
        <v>155</v>
      </c>
      <c r="B463" s="44">
        <v>6921</v>
      </c>
    </row>
    <row r="464" spans="1:2" x14ac:dyDescent="0.2">
      <c r="A464" s="46" t="s">
        <v>335</v>
      </c>
      <c r="B464" s="44">
        <v>6963</v>
      </c>
    </row>
    <row r="465" spans="1:2" x14ac:dyDescent="0.2">
      <c r="A465" s="46" t="s">
        <v>245</v>
      </c>
      <c r="B465" s="44">
        <v>7096</v>
      </c>
    </row>
    <row r="466" spans="1:2" x14ac:dyDescent="0.2">
      <c r="A466" s="46" t="s">
        <v>431</v>
      </c>
      <c r="B466" s="44">
        <v>7509</v>
      </c>
    </row>
    <row r="467" spans="1:2" x14ac:dyDescent="0.2">
      <c r="A467" s="46" t="s">
        <v>231</v>
      </c>
      <c r="B467" s="44">
        <v>7911</v>
      </c>
    </row>
    <row r="468" spans="1:2" x14ac:dyDescent="0.2">
      <c r="A468" s="46" t="s">
        <v>37</v>
      </c>
      <c r="B468" s="44">
        <v>8014</v>
      </c>
    </row>
    <row r="469" spans="1:2" x14ac:dyDescent="0.2">
      <c r="A469" s="46" t="s">
        <v>269</v>
      </c>
      <c r="B469" s="44">
        <v>8394</v>
      </c>
    </row>
    <row r="470" spans="1:2" x14ac:dyDescent="0.2">
      <c r="A470" s="46" t="s">
        <v>87</v>
      </c>
      <c r="B470" s="44">
        <v>8728</v>
      </c>
    </row>
    <row r="471" spans="1:2" x14ac:dyDescent="0.2">
      <c r="A471" s="46" t="s">
        <v>137</v>
      </c>
      <c r="B471" s="44">
        <v>8748</v>
      </c>
    </row>
    <row r="472" spans="1:2" x14ac:dyDescent="0.2">
      <c r="A472" s="46" t="s">
        <v>83</v>
      </c>
      <c r="B472" s="44">
        <v>8788.4</v>
      </c>
    </row>
    <row r="473" spans="1:2" x14ac:dyDescent="0.2">
      <c r="A473" s="46" t="s">
        <v>91</v>
      </c>
      <c r="B473" s="44">
        <v>9235</v>
      </c>
    </row>
    <row r="474" spans="1:2" x14ac:dyDescent="0.2">
      <c r="A474" s="46" t="s">
        <v>101</v>
      </c>
      <c r="B474" s="44">
        <v>9750</v>
      </c>
    </row>
    <row r="475" spans="1:2" x14ac:dyDescent="0.2">
      <c r="A475" s="46" t="s">
        <v>21</v>
      </c>
      <c r="B475" s="44">
        <v>10073</v>
      </c>
    </row>
    <row r="476" spans="1:2" x14ac:dyDescent="0.2">
      <c r="A476" s="46" t="s">
        <v>317</v>
      </c>
      <c r="B476" s="44">
        <v>10301</v>
      </c>
    </row>
    <row r="477" spans="1:2" x14ac:dyDescent="0.2">
      <c r="A477" s="46" t="s">
        <v>135</v>
      </c>
      <c r="B477" s="44">
        <v>10459</v>
      </c>
    </row>
    <row r="478" spans="1:2" x14ac:dyDescent="0.2">
      <c r="A478" s="46" t="s">
        <v>67</v>
      </c>
      <c r="B478" s="44">
        <v>10460</v>
      </c>
    </row>
    <row r="479" spans="1:2" x14ac:dyDescent="0.2">
      <c r="A479" s="46" t="s">
        <v>65</v>
      </c>
      <c r="B479" s="44">
        <v>11121</v>
      </c>
    </row>
    <row r="480" spans="1:2" x14ac:dyDescent="0.2">
      <c r="A480" s="46" t="s">
        <v>133</v>
      </c>
      <c r="B480" s="44">
        <v>11153</v>
      </c>
    </row>
    <row r="481" spans="1:2" x14ac:dyDescent="0.2">
      <c r="A481" s="46" t="s">
        <v>75</v>
      </c>
      <c r="B481" s="44">
        <v>11731</v>
      </c>
    </row>
    <row r="482" spans="1:2" x14ac:dyDescent="0.2">
      <c r="A482" s="46" t="s">
        <v>23</v>
      </c>
      <c r="B482" s="44">
        <v>11986</v>
      </c>
    </row>
    <row r="483" spans="1:2" x14ac:dyDescent="0.2">
      <c r="A483" s="46" t="s">
        <v>311</v>
      </c>
      <c r="B483" s="44">
        <v>12259</v>
      </c>
    </row>
    <row r="484" spans="1:2" x14ac:dyDescent="0.2">
      <c r="A484" s="46" t="s">
        <v>107</v>
      </c>
      <c r="B484" s="44">
        <v>12515</v>
      </c>
    </row>
    <row r="485" spans="1:2" x14ac:dyDescent="0.2">
      <c r="A485" s="46" t="s">
        <v>117</v>
      </c>
      <c r="B485" s="44">
        <v>12598</v>
      </c>
    </row>
    <row r="486" spans="1:2" x14ac:dyDescent="0.2">
      <c r="A486" s="46" t="s">
        <v>221</v>
      </c>
      <c r="B486" s="44">
        <v>14135</v>
      </c>
    </row>
    <row r="487" spans="1:2" x14ac:dyDescent="0.2">
      <c r="A487" s="46" t="s">
        <v>33</v>
      </c>
      <c r="B487" s="44">
        <v>14824</v>
      </c>
    </row>
    <row r="488" spans="1:2" x14ac:dyDescent="0.2">
      <c r="A488" s="46" t="s">
        <v>85</v>
      </c>
      <c r="B488" s="44">
        <v>15297</v>
      </c>
    </row>
    <row r="489" spans="1:2" x14ac:dyDescent="0.2">
      <c r="A489" s="46" t="s">
        <v>49</v>
      </c>
      <c r="B489" s="44">
        <v>15528</v>
      </c>
    </row>
    <row r="490" spans="1:2" x14ac:dyDescent="0.2">
      <c r="A490" s="46" t="s">
        <v>55</v>
      </c>
      <c r="B490" s="44">
        <v>15959</v>
      </c>
    </row>
    <row r="491" spans="1:2" x14ac:dyDescent="0.2">
      <c r="A491" s="46" t="s">
        <v>63</v>
      </c>
      <c r="B491" s="44">
        <v>16571</v>
      </c>
    </row>
    <row r="492" spans="1:2" x14ac:dyDescent="0.2">
      <c r="A492" s="46" t="s">
        <v>71</v>
      </c>
      <c r="B492" s="44">
        <v>18045</v>
      </c>
    </row>
    <row r="493" spans="1:2" x14ac:dyDescent="0.2">
      <c r="A493" s="46" t="s">
        <v>29</v>
      </c>
      <c r="B493" s="44">
        <v>19370</v>
      </c>
    </row>
    <row r="494" spans="1:2" x14ac:dyDescent="0.2">
      <c r="A494" s="46" t="s">
        <v>15</v>
      </c>
      <c r="B494" s="44">
        <v>20840</v>
      </c>
    </row>
    <row r="495" spans="1:2" x14ac:dyDescent="0.2">
      <c r="A495" s="46" t="s">
        <v>97</v>
      </c>
      <c r="B495" s="44">
        <v>21053</v>
      </c>
    </row>
    <row r="496" spans="1:2" x14ac:dyDescent="0.2">
      <c r="A496" s="46" t="s">
        <v>125</v>
      </c>
      <c r="B496" s="44">
        <v>22112</v>
      </c>
    </row>
    <row r="497" spans="1:2" x14ac:dyDescent="0.2">
      <c r="A497" s="46" t="s">
        <v>69</v>
      </c>
      <c r="B497" s="44">
        <v>22393</v>
      </c>
    </row>
    <row r="498" spans="1:2" x14ac:dyDescent="0.2">
      <c r="A498" s="46" t="s">
        <v>61</v>
      </c>
      <c r="B498" s="44">
        <v>28147</v>
      </c>
    </row>
    <row r="499" spans="1:2" x14ac:dyDescent="0.2">
      <c r="A499" s="46" t="s">
        <v>41</v>
      </c>
      <c r="B499" s="44">
        <v>30736</v>
      </c>
    </row>
    <row r="500" spans="1:2" x14ac:dyDescent="0.2">
      <c r="A500" s="46" t="s">
        <v>47</v>
      </c>
      <c r="B500" s="44">
        <v>32474</v>
      </c>
    </row>
    <row r="501" spans="1:2" x14ac:dyDescent="0.2">
      <c r="A501" s="46" t="s">
        <v>17</v>
      </c>
      <c r="B501" s="44">
        <v>59531</v>
      </c>
    </row>
    <row r="502" spans="1:2" x14ac:dyDescent="0.2">
      <c r="A502" s="46" t="s">
        <v>1015</v>
      </c>
      <c r="B502" s="44">
        <v>1136655.5000000005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24B4-5A26-F544-9920-C28A0624C75D}">
  <dimension ref="A1:AA502"/>
  <sheetViews>
    <sheetView tabSelected="1" topLeftCell="P1" zoomScale="150" zoomScaleNormal="150" workbookViewId="0">
      <selection activeCell="U2" sqref="U1:U1048576"/>
    </sheetView>
  </sheetViews>
  <sheetFormatPr baseColWidth="10" defaultColWidth="8.83203125" defaultRowHeight="15" x14ac:dyDescent="0.2"/>
  <cols>
    <col min="3" max="4" width="0" hidden="1" customWidth="1"/>
    <col min="7" max="7" width="10" bestFit="1" customWidth="1"/>
    <col min="9" max="9" width="10.5" bestFit="1" customWidth="1"/>
    <col min="11" max="11" width="8.83203125" style="49"/>
    <col min="12" max="12" width="15.6640625" style="47" customWidth="1"/>
    <col min="13" max="14" width="12.1640625" style="40" customWidth="1"/>
    <col min="15" max="15" width="15.6640625" style="47" customWidth="1"/>
    <col min="16" max="16" width="9.5" style="49" customWidth="1"/>
    <col min="17" max="17" width="10.6640625" style="41" customWidth="1"/>
    <col min="18" max="18" width="15.1640625" style="42" customWidth="1"/>
    <col min="19" max="19" width="9.6640625" bestFit="1" customWidth="1"/>
    <col min="20" max="20" width="11.1640625" bestFit="1" customWidth="1"/>
    <col min="21" max="21" width="11.1640625" hidden="1" customWidth="1"/>
    <col min="22" max="22" width="11.83203125" customWidth="1"/>
    <col min="23" max="23" width="10.5" bestFit="1" customWidth="1"/>
    <col min="24" max="24" width="13.1640625" style="60" hidden="1" customWidth="1"/>
    <col min="26" max="26" width="9.83203125" hidden="1" customWidth="1"/>
  </cols>
  <sheetData>
    <row r="1" spans="1:27" ht="29" x14ac:dyDescent="0.35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  <c r="K1" s="6"/>
      <c r="Q1" s="62" t="s">
        <v>1031</v>
      </c>
      <c r="R1" s="63"/>
      <c r="S1" s="63"/>
      <c r="T1" s="63"/>
      <c r="U1" s="63"/>
      <c r="V1" s="63"/>
      <c r="W1" s="63"/>
      <c r="X1" s="63"/>
      <c r="Y1" s="63"/>
      <c r="Z1" s="63"/>
      <c r="AA1" s="63"/>
    </row>
    <row r="2" spans="1:27" ht="96" x14ac:dyDescent="0.2">
      <c r="A2" s="7" t="s">
        <v>1020</v>
      </c>
      <c r="B2" s="8" t="s">
        <v>3</v>
      </c>
      <c r="C2" s="8" t="s">
        <v>1021</v>
      </c>
      <c r="D2" s="9" t="s">
        <v>1022</v>
      </c>
      <c r="E2" s="10" t="s">
        <v>1023</v>
      </c>
      <c r="F2" s="11" t="s">
        <v>1024</v>
      </c>
      <c r="G2" s="12" t="s">
        <v>1028</v>
      </c>
      <c r="H2" s="11" t="s">
        <v>1025</v>
      </c>
      <c r="I2" s="11" t="s">
        <v>1029</v>
      </c>
      <c r="J2" s="12" t="s">
        <v>1027</v>
      </c>
      <c r="K2" s="13" t="s">
        <v>1026</v>
      </c>
      <c r="L2" s="48" t="s">
        <v>1017</v>
      </c>
      <c r="M2" s="48" t="s">
        <v>1018</v>
      </c>
      <c r="N2" s="48" t="s">
        <v>1030</v>
      </c>
      <c r="O2" s="48" t="s">
        <v>1019</v>
      </c>
      <c r="P2" s="52" t="s">
        <v>1016</v>
      </c>
      <c r="Q2" s="54" t="s">
        <v>1033</v>
      </c>
      <c r="R2" s="57" t="s">
        <v>1032</v>
      </c>
      <c r="S2" s="54" t="s">
        <v>1034</v>
      </c>
      <c r="T2" s="54" t="s">
        <v>1035</v>
      </c>
      <c r="U2" s="58"/>
      <c r="V2" s="58" t="s">
        <v>1039</v>
      </c>
      <c r="W2" s="58" t="s">
        <v>1037</v>
      </c>
      <c r="X2" s="61"/>
      <c r="Y2" s="58" t="s">
        <v>1036</v>
      </c>
      <c r="Z2" s="58"/>
      <c r="AA2" s="58" t="s">
        <v>1038</v>
      </c>
    </row>
    <row r="3" spans="1:27" x14ac:dyDescent="0.2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55">
        <f>E3-G3</f>
        <v>507735</v>
      </c>
      <c r="J3" s="22">
        <v>219295</v>
      </c>
      <c r="K3" s="23">
        <v>279880.3</v>
      </c>
      <c r="L3" s="50">
        <f t="shared" ref="L3:L66" si="0">E3/(F3+1)</f>
        <v>500393.96887159534</v>
      </c>
      <c r="M3" s="41">
        <f t="shared" ref="M3:M66" si="1">G3/(H3+1)</f>
        <v>9866.8639053254446</v>
      </c>
      <c r="N3" s="41">
        <f>L3-M3</f>
        <v>490527.10496626992</v>
      </c>
      <c r="O3" s="51">
        <v>500393.96887159534</v>
      </c>
      <c r="P3" s="53">
        <f>_xlfn.RANK.EQ(O3,$O$3:$O$502,0)</f>
        <v>1</v>
      </c>
      <c r="Q3" s="41">
        <f>C3-(C3*0.1)</f>
        <v>1980000</v>
      </c>
      <c r="R3" s="42">
        <f t="shared" ref="R3:R66" si="2">((C3*0.1) * 45000)/1000000</f>
        <v>9900</v>
      </c>
      <c r="S3" s="56">
        <f>I3-R3</f>
        <v>497835</v>
      </c>
      <c r="T3" s="43">
        <f>E3+(E3*0.052)</f>
        <v>541154.06000000006</v>
      </c>
      <c r="U3" s="43"/>
      <c r="V3" s="43">
        <f>T3-S3</f>
        <v>43319.060000000056</v>
      </c>
      <c r="W3" s="59">
        <f>(V3-G3)/G3</f>
        <v>5.4946116941529315</v>
      </c>
      <c r="X3" s="60">
        <v>541154.06000000006</v>
      </c>
      <c r="Y3" s="53">
        <f>_xlfn.RANK.EQ(X3,$X$3:$X$502,0)</f>
        <v>1</v>
      </c>
      <c r="Z3" s="53">
        <v>43319.060000000056</v>
      </c>
      <c r="AA3" s="53">
        <f>_xlfn.RANK.EQ(Z3,$Z$3:$Z$502,0)</f>
        <v>2</v>
      </c>
    </row>
    <row r="4" spans="1:27" x14ac:dyDescent="0.2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55">
        <f t="shared" ref="I4:I67" si="3">E4-G4</f>
        <v>269372</v>
      </c>
      <c r="J4" s="28">
        <v>346196</v>
      </c>
      <c r="K4" s="29">
        <v>342172</v>
      </c>
      <c r="L4" s="50">
        <f t="shared" si="0"/>
        <v>244286.19528619529</v>
      </c>
      <c r="M4" s="41">
        <f t="shared" si="1"/>
        <v>19716.177861873228</v>
      </c>
      <c r="N4" s="41">
        <f>L4-M4</f>
        <v>224570.01742432205</v>
      </c>
      <c r="O4" s="51">
        <v>244286.19528619529</v>
      </c>
      <c r="P4" s="53">
        <f t="shared" ref="P4:P34" si="4">_xlfn.RANK.EQ(O4,$O$3:$O$502,0)</f>
        <v>2</v>
      </c>
      <c r="Q4" s="41">
        <f t="shared" ref="Q4:Q67" si="5">(C4*0.1)+ C4</f>
        <v>78100</v>
      </c>
      <c r="R4" s="42">
        <f t="shared" si="2"/>
        <v>319.5</v>
      </c>
      <c r="S4" s="56">
        <f t="shared" ref="S4:S67" si="6">I4-R4</f>
        <v>269052.5</v>
      </c>
      <c r="T4" s="43">
        <f t="shared" ref="T4:T67" si="7">E4+(E4*0.052)</f>
        <v>305303.02399999998</v>
      </c>
      <c r="U4" s="43"/>
      <c r="V4" s="43">
        <f t="shared" ref="V4:V67" si="8">T4-S4</f>
        <v>36250.523999999976</v>
      </c>
      <c r="W4" s="59">
        <f t="shared" ref="W4:W67" si="9">(V4-G4)/G4</f>
        <v>0.73946852207293545</v>
      </c>
      <c r="X4" s="60">
        <v>305303.02399999998</v>
      </c>
      <c r="Y4" s="53">
        <f>_xlfn.RANK.EQ(X4,$X$3:$X$502,0)</f>
        <v>2</v>
      </c>
      <c r="Z4" s="53">
        <v>36250.523999999976</v>
      </c>
      <c r="AA4" s="53">
        <f>_xlfn.RANK.EQ(Z4,$Z$3:$Z$502,0)</f>
        <v>5</v>
      </c>
    </row>
    <row r="5" spans="1:27" x14ac:dyDescent="0.2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55">
        <f t="shared" si="3"/>
        <v>206064</v>
      </c>
      <c r="J5" s="28">
        <v>365725</v>
      </c>
      <c r="K5" s="29">
        <v>895667.4</v>
      </c>
      <c r="L5" s="50">
        <f t="shared" si="0"/>
        <v>229158.75754961174</v>
      </c>
      <c r="M5" s="41">
        <f t="shared" si="1"/>
        <v>48359.87002437043</v>
      </c>
      <c r="N5" s="41">
        <f t="shared" ref="N5:N67" si="10">L5-M5</f>
        <v>180798.8875252413</v>
      </c>
      <c r="O5" s="51">
        <v>229158.75754961174</v>
      </c>
      <c r="P5" s="53">
        <f>_xlfn.RANK.EQ(O5,$O$3:$O$502,0)</f>
        <v>4</v>
      </c>
      <c r="Q5" s="41">
        <f t="shared" si="5"/>
        <v>145200</v>
      </c>
      <c r="R5" s="42">
        <f t="shared" si="2"/>
        <v>594</v>
      </c>
      <c r="S5" s="56">
        <f t="shared" si="6"/>
        <v>205470</v>
      </c>
      <c r="T5" s="43">
        <f t="shared" si="7"/>
        <v>279405.94</v>
      </c>
      <c r="U5" s="43"/>
      <c r="V5" s="43">
        <f t="shared" si="8"/>
        <v>73935.94</v>
      </c>
      <c r="W5" s="59">
        <f t="shared" si="9"/>
        <v>0.24197376156960243</v>
      </c>
      <c r="X5" s="60">
        <v>279405.94</v>
      </c>
      <c r="Y5" s="53">
        <f>_xlfn.RANK.EQ(X5,$X$3:$X$502,0)</f>
        <v>3</v>
      </c>
      <c r="Z5" s="53">
        <v>73935.94</v>
      </c>
      <c r="AA5" s="53">
        <f t="shared" ref="AA4:AA67" si="11">_xlfn.RANK.EQ(Z5,$Z$3:$Z$502,0)</f>
        <v>1</v>
      </c>
    </row>
    <row r="6" spans="1:27" x14ac:dyDescent="0.2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55">
        <f t="shared" si="3"/>
        <v>243816</v>
      </c>
      <c r="J6" s="28">
        <v>707794</v>
      </c>
      <c r="K6" s="29">
        <v>493870.3</v>
      </c>
      <c r="L6" s="50">
        <f t="shared" si="0"/>
        <v>242028.3203125</v>
      </c>
      <c r="M6" s="41">
        <f t="shared" si="1"/>
        <v>45179.775280898895</v>
      </c>
      <c r="N6" s="41">
        <f t="shared" si="10"/>
        <v>196848.5450316011</v>
      </c>
      <c r="O6" s="51">
        <v>242028.3203125</v>
      </c>
      <c r="P6" s="53">
        <f t="shared" si="4"/>
        <v>3</v>
      </c>
      <c r="Q6" s="41">
        <f t="shared" si="5"/>
        <v>427900</v>
      </c>
      <c r="R6" s="42">
        <f t="shared" si="2"/>
        <v>1750.5</v>
      </c>
      <c r="S6" s="56">
        <f t="shared" si="6"/>
        <v>242065.5</v>
      </c>
      <c r="T6" s="43">
        <f t="shared" si="7"/>
        <v>260724.524</v>
      </c>
      <c r="U6" s="43"/>
      <c r="V6" s="43">
        <f t="shared" si="8"/>
        <v>18659.024000000005</v>
      </c>
      <c r="W6" s="59">
        <f t="shared" si="9"/>
        <v>3.6403939318577478</v>
      </c>
      <c r="X6" s="60">
        <v>260724.524</v>
      </c>
      <c r="Y6" s="53">
        <f>_xlfn.RANK.EQ(X6,$X$3:$X$502,0)</f>
        <v>4</v>
      </c>
      <c r="Z6" s="53">
        <v>18659.024000000005</v>
      </c>
      <c r="AA6" s="53">
        <f t="shared" si="11"/>
        <v>19</v>
      </c>
    </row>
    <row r="7" spans="1:27" x14ac:dyDescent="0.2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55">
        <f t="shared" si="3"/>
        <v>222814</v>
      </c>
      <c r="J7" s="28">
        <v>162648</v>
      </c>
      <c r="K7" s="29">
        <v>874709.5</v>
      </c>
      <c r="L7" s="50">
        <f t="shared" si="0"/>
        <v>177912.14667685257</v>
      </c>
      <c r="M7" s="41">
        <f t="shared" si="1"/>
        <v>3033.1225534477567</v>
      </c>
      <c r="N7" s="41">
        <f t="shared" si="10"/>
        <v>174879.02412340482</v>
      </c>
      <c r="O7" s="51">
        <v>177912.14667685257</v>
      </c>
      <c r="P7" s="53">
        <f t="shared" si="4"/>
        <v>8</v>
      </c>
      <c r="Q7" s="41">
        <f t="shared" si="5"/>
        <v>712250</v>
      </c>
      <c r="R7" s="42">
        <f t="shared" si="2"/>
        <v>2913.75</v>
      </c>
      <c r="S7" s="56">
        <f t="shared" si="6"/>
        <v>219900.25</v>
      </c>
      <c r="T7" s="43">
        <f t="shared" si="7"/>
        <v>244997.12400000001</v>
      </c>
      <c r="U7" s="43"/>
      <c r="V7" s="43">
        <f t="shared" si="8"/>
        <v>25096.874000000011</v>
      </c>
      <c r="W7" s="59">
        <f t="shared" si="9"/>
        <v>1.4914994539859039</v>
      </c>
      <c r="X7" s="60">
        <v>244997.12400000001</v>
      </c>
      <c r="Y7" s="53">
        <f>_xlfn.RANK.EQ(X7,$X$3:$X$502,0)</f>
        <v>5</v>
      </c>
      <c r="Z7" s="53">
        <v>25096.874000000011</v>
      </c>
      <c r="AA7" s="53">
        <f t="shared" si="11"/>
        <v>12</v>
      </c>
    </row>
    <row r="8" spans="1:27" x14ac:dyDescent="0.2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55">
        <f t="shared" si="3"/>
        <v>214261</v>
      </c>
      <c r="J8" s="28">
        <v>152221</v>
      </c>
      <c r="K8" s="29">
        <v>237255.5</v>
      </c>
      <c r="L8" s="50">
        <f t="shared" si="0"/>
        <v>201108.44444444444</v>
      </c>
      <c r="M8" s="41">
        <f t="shared" si="1"/>
        <v>10560.352422907488</v>
      </c>
      <c r="N8" s="41">
        <f t="shared" si="10"/>
        <v>190548.09202153696</v>
      </c>
      <c r="O8" s="51">
        <v>201108.44444444444</v>
      </c>
      <c r="P8" s="53">
        <f t="shared" si="4"/>
        <v>5</v>
      </c>
      <c r="Q8" s="41">
        <f t="shared" si="5"/>
        <v>330000</v>
      </c>
      <c r="R8" s="42">
        <f t="shared" si="2"/>
        <v>1350</v>
      </c>
      <c r="S8" s="56">
        <f t="shared" si="6"/>
        <v>212911</v>
      </c>
      <c r="T8" s="43">
        <f t="shared" si="7"/>
        <v>238011.84400000001</v>
      </c>
      <c r="U8" s="43"/>
      <c r="V8" s="43">
        <f t="shared" si="8"/>
        <v>25100.844000000012</v>
      </c>
      <c r="W8" s="59">
        <f t="shared" si="9"/>
        <v>1.0941802102452871</v>
      </c>
      <c r="X8" s="60">
        <v>238011.84400000001</v>
      </c>
      <c r="Y8" s="53">
        <f>_xlfn.RANK.EQ(X8,$X$3:$X$502,0)</f>
        <v>6</v>
      </c>
      <c r="Z8" s="53">
        <v>25100.844000000012</v>
      </c>
      <c r="AA8" s="53">
        <f t="shared" si="11"/>
        <v>11</v>
      </c>
    </row>
    <row r="9" spans="1:27" x14ac:dyDescent="0.2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55">
        <f t="shared" si="3"/>
        <v>208290</v>
      </c>
      <c r="J9" s="28">
        <v>60381</v>
      </c>
      <c r="K9" s="29">
        <v>22455.1</v>
      </c>
      <c r="L9" s="50">
        <f t="shared" si="0"/>
        <v>198624.40419447093</v>
      </c>
      <c r="M9" s="41">
        <f t="shared" si="1"/>
        <v>5153.8461538461497</v>
      </c>
      <c r="N9" s="41">
        <f t="shared" si="10"/>
        <v>193470.55804062478</v>
      </c>
      <c r="O9" s="51">
        <v>198624.40419447093</v>
      </c>
      <c r="P9" s="53">
        <f t="shared" si="4"/>
        <v>6</v>
      </c>
      <c r="Q9" s="41">
        <f t="shared" si="5"/>
        <v>74800</v>
      </c>
      <c r="R9" s="42">
        <f t="shared" si="2"/>
        <v>306</v>
      </c>
      <c r="S9" s="56">
        <f t="shared" si="6"/>
        <v>207984</v>
      </c>
      <c r="T9" s="43">
        <f t="shared" si="7"/>
        <v>219191.56400000001</v>
      </c>
      <c r="U9" s="43"/>
      <c r="V9" s="43">
        <f t="shared" si="8"/>
        <v>11207.564000000013</v>
      </c>
      <c r="W9" s="59">
        <f t="shared" si="9"/>
        <v>166.27707462686587</v>
      </c>
      <c r="X9" s="60">
        <v>219191.56400000001</v>
      </c>
      <c r="Y9" s="53">
        <f>_xlfn.RANK.EQ(X9,$X$3:$X$502,0)</f>
        <v>7</v>
      </c>
      <c r="Z9" s="53">
        <v>11207.564000000013</v>
      </c>
      <c r="AA9" s="53">
        <f t="shared" si="11"/>
        <v>41</v>
      </c>
    </row>
    <row r="10" spans="1:27" x14ac:dyDescent="0.2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55">
        <f t="shared" si="3"/>
        <v>195173</v>
      </c>
      <c r="J10" s="28">
        <v>196456</v>
      </c>
      <c r="K10" s="29">
        <v>69951.600000000006</v>
      </c>
      <c r="L10" s="50">
        <f t="shared" si="0"/>
        <v>184785.37511870847</v>
      </c>
      <c r="M10" s="41">
        <f t="shared" si="1"/>
        <v>6599.9999999999945</v>
      </c>
      <c r="N10" s="41">
        <f t="shared" si="10"/>
        <v>178185.37511870847</v>
      </c>
      <c r="O10" s="51">
        <v>184785.37511870847</v>
      </c>
      <c r="P10" s="53">
        <f t="shared" si="4"/>
        <v>7</v>
      </c>
      <c r="Q10" s="41">
        <f t="shared" si="5"/>
        <v>324500</v>
      </c>
      <c r="R10" s="42">
        <f t="shared" si="2"/>
        <v>1327.5</v>
      </c>
      <c r="S10" s="56">
        <f t="shared" si="6"/>
        <v>193845.5</v>
      </c>
      <c r="T10" s="43">
        <f t="shared" si="7"/>
        <v>204697.10800000001</v>
      </c>
      <c r="U10" s="43"/>
      <c r="V10" s="43">
        <f t="shared" si="8"/>
        <v>10851.608000000007</v>
      </c>
      <c r="W10" s="59">
        <f t="shared" si="9"/>
        <v>-19.268700336700348</v>
      </c>
      <c r="X10" s="60">
        <v>204697.10800000001</v>
      </c>
      <c r="Y10" s="53">
        <f>_xlfn.RANK.EQ(X10,$X$3:$X$502,0)</f>
        <v>8</v>
      </c>
      <c r="Z10" s="53">
        <v>10851.608000000007</v>
      </c>
      <c r="AA10" s="53">
        <f t="shared" si="11"/>
        <v>42</v>
      </c>
    </row>
    <row r="11" spans="1:27" x14ac:dyDescent="0.2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55">
        <f t="shared" si="3"/>
        <v>151386</v>
      </c>
      <c r="J11" s="28">
        <v>531864</v>
      </c>
      <c r="K11" s="29">
        <v>228444.7</v>
      </c>
      <c r="L11" s="50">
        <f t="shared" si="0"/>
        <v>160484.96240601502</v>
      </c>
      <c r="M11" s="41">
        <f t="shared" si="1"/>
        <v>29437.689969604868</v>
      </c>
      <c r="N11" s="41">
        <f t="shared" si="10"/>
        <v>131047.27243641016</v>
      </c>
      <c r="O11" s="51">
        <v>160484.96240601502</v>
      </c>
      <c r="P11" s="53">
        <f t="shared" si="4"/>
        <v>9</v>
      </c>
      <c r="Q11" s="41">
        <f t="shared" si="5"/>
        <v>295042</v>
      </c>
      <c r="R11" s="42">
        <f t="shared" si="2"/>
        <v>1206.99</v>
      </c>
      <c r="S11" s="56">
        <f t="shared" si="6"/>
        <v>150179.01</v>
      </c>
      <c r="T11" s="43">
        <f t="shared" si="7"/>
        <v>179635.31200000001</v>
      </c>
      <c r="U11" s="43"/>
      <c r="V11" s="43">
        <f t="shared" si="8"/>
        <v>29456.301999999996</v>
      </c>
      <c r="W11" s="59">
        <f t="shared" si="9"/>
        <v>0.52071770779555993</v>
      </c>
      <c r="X11" s="60">
        <v>179635.31200000001</v>
      </c>
      <c r="Y11" s="53">
        <f>_xlfn.RANK.EQ(X11,$X$3:$X$502,0)</f>
        <v>9</v>
      </c>
      <c r="Z11" s="53">
        <v>29456.301999999996</v>
      </c>
      <c r="AA11" s="53">
        <f t="shared" si="11"/>
        <v>7</v>
      </c>
    </row>
    <row r="12" spans="1:27" x14ac:dyDescent="0.2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55">
        <f t="shared" si="3"/>
        <v>166281.20000000001</v>
      </c>
      <c r="J12" s="28">
        <v>37669.800000000003</v>
      </c>
      <c r="K12" s="29">
        <v>16785.900000000001</v>
      </c>
      <c r="L12" s="50">
        <f t="shared" si="0"/>
        <v>153089.88149498633</v>
      </c>
      <c r="M12" s="41">
        <f t="shared" si="1"/>
        <v>364.4835164835165</v>
      </c>
      <c r="N12" s="41">
        <f t="shared" si="10"/>
        <v>152725.39797850282</v>
      </c>
      <c r="O12" s="51">
        <v>153089.88149498633</v>
      </c>
      <c r="P12" s="53">
        <f t="shared" si="4"/>
        <v>12</v>
      </c>
      <c r="Q12" s="41">
        <f t="shared" si="5"/>
        <v>22550</v>
      </c>
      <c r="R12" s="42">
        <f t="shared" si="2"/>
        <v>92.25</v>
      </c>
      <c r="S12" s="56">
        <f t="shared" si="6"/>
        <v>166188.95000000001</v>
      </c>
      <c r="T12" s="43">
        <f t="shared" si="7"/>
        <v>176672.45920000001</v>
      </c>
      <c r="U12" s="43"/>
      <c r="V12" s="43">
        <f t="shared" si="8"/>
        <v>10483.5092</v>
      </c>
      <c r="W12" s="59">
        <f t="shared" si="9"/>
        <v>5.3214599614085865</v>
      </c>
      <c r="X12" s="64">
        <v>176672.45920000001</v>
      </c>
      <c r="Y12" s="53">
        <f>_xlfn.RANK.EQ(X12,$X$3:$X$502,0)</f>
        <v>10</v>
      </c>
      <c r="Z12" s="53">
        <v>10483.5092</v>
      </c>
      <c r="AA12" s="53">
        <f t="shared" si="11"/>
        <v>43</v>
      </c>
    </row>
    <row r="13" spans="1:27" x14ac:dyDescent="0.2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55">
        <f t="shared" si="3"/>
        <v>151515</v>
      </c>
      <c r="J13" s="28">
        <v>253863</v>
      </c>
      <c r="K13" s="29">
        <v>234049.7</v>
      </c>
      <c r="L13" s="50">
        <f t="shared" si="0"/>
        <v>134578.47896440129</v>
      </c>
      <c r="M13" s="41">
        <f t="shared" si="1"/>
        <v>9196.0297766749372</v>
      </c>
      <c r="N13" s="41">
        <f t="shared" si="10"/>
        <v>125382.44918772635</v>
      </c>
      <c r="O13" s="51">
        <v>134578.47896440129</v>
      </c>
      <c r="P13" s="53">
        <f t="shared" si="4"/>
        <v>13</v>
      </c>
      <c r="Q13" s="41">
        <f t="shared" si="5"/>
        <v>53460</v>
      </c>
      <c r="R13" s="42">
        <f t="shared" si="2"/>
        <v>218.7</v>
      </c>
      <c r="S13" s="56">
        <f t="shared" si="6"/>
        <v>151296.29999999999</v>
      </c>
      <c r="T13" s="43">
        <f t="shared" si="7"/>
        <v>174988.628</v>
      </c>
      <c r="U13" s="43"/>
      <c r="V13" s="43">
        <f t="shared" si="8"/>
        <v>23692.328000000009</v>
      </c>
      <c r="W13" s="59">
        <f t="shared" si="9"/>
        <v>0.59824123043712951</v>
      </c>
      <c r="X13" s="60">
        <v>174988.628</v>
      </c>
      <c r="Y13" s="53">
        <f>_xlfn.RANK.EQ(X13,$X$3:$X$502,0)</f>
        <v>11</v>
      </c>
      <c r="Z13" s="53">
        <v>23692.328000000009</v>
      </c>
      <c r="AA13" s="53">
        <f t="shared" si="11"/>
        <v>14</v>
      </c>
    </row>
    <row r="14" spans="1:27" x14ac:dyDescent="0.2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55">
        <f t="shared" si="3"/>
        <v>156661</v>
      </c>
      <c r="J14" s="28">
        <v>256540</v>
      </c>
      <c r="K14" s="29">
        <v>35028</v>
      </c>
      <c r="L14" s="50">
        <f t="shared" si="0"/>
        <v>156733.13782991204</v>
      </c>
      <c r="M14" s="41">
        <f t="shared" si="1"/>
        <v>7597.1074380165292</v>
      </c>
      <c r="N14" s="41">
        <f t="shared" si="10"/>
        <v>149136.0303918955</v>
      </c>
      <c r="O14" s="51">
        <v>156733.13782991204</v>
      </c>
      <c r="P14" s="53">
        <f t="shared" si="4"/>
        <v>11</v>
      </c>
      <c r="Q14" s="41">
        <f t="shared" si="5"/>
        <v>218900</v>
      </c>
      <c r="R14" s="42">
        <f t="shared" si="2"/>
        <v>895.5</v>
      </c>
      <c r="S14" s="56">
        <f t="shared" si="6"/>
        <v>155765.5</v>
      </c>
      <c r="T14" s="43">
        <f t="shared" si="7"/>
        <v>168675.576</v>
      </c>
      <c r="U14" s="43"/>
      <c r="V14" s="43">
        <f t="shared" si="8"/>
        <v>12910.076000000001</v>
      </c>
      <c r="W14" s="59">
        <f t="shared" si="9"/>
        <v>2.5110350829480557</v>
      </c>
      <c r="X14" s="60">
        <v>168675.576</v>
      </c>
      <c r="Y14" s="53">
        <f>_xlfn.RANK.EQ(X14,$X$3:$X$502,0)</f>
        <v>12</v>
      </c>
      <c r="Z14" s="53">
        <v>12910.076000000001</v>
      </c>
      <c r="AA14" s="53">
        <f t="shared" si="11"/>
        <v>35</v>
      </c>
    </row>
    <row r="15" spans="1:27" x14ac:dyDescent="0.2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55">
        <f t="shared" si="3"/>
        <v>139035</v>
      </c>
      <c r="J15" s="28">
        <v>227339</v>
      </c>
      <c r="K15" s="29">
        <v>52291.7</v>
      </c>
      <c r="L15" s="50">
        <f t="shared" si="0"/>
        <v>157271.6577540107</v>
      </c>
      <c r="M15" s="41" t="e">
        <f t="shared" si="1"/>
        <v>#VALUE!</v>
      </c>
      <c r="N15" s="41" t="e">
        <f t="shared" si="10"/>
        <v>#VALUE!</v>
      </c>
      <c r="O15" s="51">
        <v>157271.6577540107</v>
      </c>
      <c r="P15" s="53">
        <f t="shared" si="4"/>
        <v>10</v>
      </c>
      <c r="Q15" s="41">
        <f t="shared" si="5"/>
        <v>190300</v>
      </c>
      <c r="R15" s="42">
        <f t="shared" si="2"/>
        <v>778.5</v>
      </c>
      <c r="S15" s="56">
        <f t="shared" si="6"/>
        <v>138256.5</v>
      </c>
      <c r="T15" s="43">
        <f t="shared" si="7"/>
        <v>154695.54800000001</v>
      </c>
      <c r="U15" s="43"/>
      <c r="V15" s="43">
        <f t="shared" si="8"/>
        <v>16439.04800000001</v>
      </c>
      <c r="W15" s="59">
        <f t="shared" si="9"/>
        <v>1.0512912403294248</v>
      </c>
      <c r="X15" s="60">
        <v>154695.54800000001</v>
      </c>
      <c r="Y15" s="53">
        <f>_xlfn.RANK.EQ(X15,$X$3:$X$502,0)</f>
        <v>13</v>
      </c>
      <c r="Z15" s="53">
        <v>16439.04800000001</v>
      </c>
      <c r="AA15" s="53">
        <f t="shared" si="11"/>
        <v>24</v>
      </c>
    </row>
    <row r="16" spans="1:27" x14ac:dyDescent="0.2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55">
        <f t="shared" si="3"/>
        <v>138442</v>
      </c>
      <c r="J16" s="28">
        <v>40830</v>
      </c>
      <c r="K16" s="29">
        <v>106512.6</v>
      </c>
      <c r="L16" s="50">
        <f t="shared" si="0"/>
        <v>129057.42935278031</v>
      </c>
      <c r="M16" s="41">
        <f t="shared" si="1"/>
        <v>2678.632478632479</v>
      </c>
      <c r="N16" s="41">
        <f t="shared" si="10"/>
        <v>126378.79687414783</v>
      </c>
      <c r="O16" s="51">
        <v>129057.42935278031</v>
      </c>
      <c r="P16" s="53">
        <f t="shared" si="4"/>
        <v>15</v>
      </c>
      <c r="Q16" s="41">
        <f t="shared" si="5"/>
        <v>213400</v>
      </c>
      <c r="R16" s="42">
        <f t="shared" si="2"/>
        <v>873</v>
      </c>
      <c r="S16" s="56">
        <f t="shared" si="6"/>
        <v>137569</v>
      </c>
      <c r="T16" s="43">
        <f t="shared" si="7"/>
        <v>148937.95199999999</v>
      </c>
      <c r="U16" s="43"/>
      <c r="V16" s="43">
        <f t="shared" si="8"/>
        <v>11368.95199999999</v>
      </c>
      <c r="W16" s="59">
        <f t="shared" si="9"/>
        <v>2.627617102744094</v>
      </c>
      <c r="X16" s="60">
        <v>148937.95199999999</v>
      </c>
      <c r="Y16" s="53">
        <f>_xlfn.RANK.EQ(X16,$X$3:$X$502,0)</f>
        <v>14</v>
      </c>
      <c r="Z16" s="53">
        <v>11368.95199999999</v>
      </c>
      <c r="AA16" s="53">
        <f t="shared" si="11"/>
        <v>40</v>
      </c>
    </row>
    <row r="17" spans="1:27" x14ac:dyDescent="0.2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55">
        <f t="shared" si="3"/>
        <v>106083</v>
      </c>
      <c r="J17" s="28">
        <v>232792</v>
      </c>
      <c r="K17" s="29">
        <v>816824.2</v>
      </c>
      <c r="L17" s="50">
        <f t="shared" si="0"/>
        <v>110874.39222042139</v>
      </c>
      <c r="M17" s="41">
        <f t="shared" si="1"/>
        <v>12664.194478780388</v>
      </c>
      <c r="N17" s="41">
        <f t="shared" si="10"/>
        <v>98210.197741640994</v>
      </c>
      <c r="O17" s="51">
        <v>110874.39222042139</v>
      </c>
      <c r="P17" s="53">
        <f t="shared" si="4"/>
        <v>22</v>
      </c>
      <c r="Q17" s="41">
        <f t="shared" si="5"/>
        <v>108648.1</v>
      </c>
      <c r="R17" s="42">
        <f t="shared" si="2"/>
        <v>444.46949999999998</v>
      </c>
      <c r="S17" s="56">
        <f t="shared" si="6"/>
        <v>105638.53049999999</v>
      </c>
      <c r="T17" s="43">
        <f t="shared" si="7"/>
        <v>143933.58799999999</v>
      </c>
      <c r="U17" s="43"/>
      <c r="V17" s="43">
        <f t="shared" si="8"/>
        <v>38295.057499999995</v>
      </c>
      <c r="W17" s="59">
        <f t="shared" si="9"/>
        <v>0.24593497852680879</v>
      </c>
      <c r="X17" s="60">
        <v>143933.58799999999</v>
      </c>
      <c r="Y17" s="53">
        <f>_xlfn.RANK.EQ(X17,$X$3:$X$502,0)</f>
        <v>15</v>
      </c>
      <c r="Z17" s="53">
        <v>38295.057499999995</v>
      </c>
      <c r="AA17" s="53">
        <f t="shared" si="11"/>
        <v>4</v>
      </c>
    </row>
    <row r="18" spans="1:27" x14ac:dyDescent="0.2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55">
        <f t="shared" si="3"/>
        <v>136553</v>
      </c>
      <c r="J18" s="28">
        <v>39951</v>
      </c>
      <c r="K18" s="29">
        <v>14349.5</v>
      </c>
      <c r="L18" s="50">
        <f t="shared" si="0"/>
        <v>129923.07692307694</v>
      </c>
      <c r="M18" s="41">
        <f t="shared" si="1"/>
        <v>1286.4321608040204</v>
      </c>
      <c r="N18" s="41">
        <f t="shared" si="10"/>
        <v>128636.64476227292</v>
      </c>
      <c r="O18" s="51">
        <v>129923.07692307694</v>
      </c>
      <c r="P18" s="53">
        <f t="shared" si="4"/>
        <v>14</v>
      </c>
      <c r="Q18" s="41">
        <f t="shared" si="5"/>
        <v>55220</v>
      </c>
      <c r="R18" s="42">
        <f t="shared" si="2"/>
        <v>225.9</v>
      </c>
      <c r="S18" s="56">
        <f t="shared" si="6"/>
        <v>136327.1</v>
      </c>
      <c r="T18" s="43">
        <f t="shared" si="7"/>
        <v>143923.068</v>
      </c>
      <c r="U18" s="43"/>
      <c r="V18" s="43">
        <f t="shared" si="8"/>
        <v>7595.9679999999935</v>
      </c>
      <c r="W18" s="59">
        <f t="shared" si="9"/>
        <v>28.671749999999975</v>
      </c>
      <c r="X18" s="60">
        <v>143923.068</v>
      </c>
      <c r="Y18" s="53">
        <f>_xlfn.RANK.EQ(X18,$X$3:$X$502,0)</f>
        <v>16</v>
      </c>
      <c r="Z18" s="53">
        <v>7595.9679999999935</v>
      </c>
      <c r="AA18" s="53">
        <f t="shared" si="11"/>
        <v>67</v>
      </c>
    </row>
    <row r="19" spans="1:27" x14ac:dyDescent="0.2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55">
        <f t="shared" si="3"/>
        <v>126513</v>
      </c>
      <c r="J19" s="28">
        <v>68124</v>
      </c>
      <c r="K19" s="29">
        <v>59691.7</v>
      </c>
      <c r="L19" s="50">
        <f t="shared" si="0"/>
        <v>118182.38993710691</v>
      </c>
      <c r="M19" s="41">
        <f t="shared" si="1"/>
        <v>4077.9220779220782</v>
      </c>
      <c r="N19" s="41">
        <f t="shared" si="10"/>
        <v>114104.46785918484</v>
      </c>
      <c r="O19" s="51">
        <v>118182.38993710691</v>
      </c>
      <c r="P19" s="53">
        <f t="shared" si="4"/>
        <v>19</v>
      </c>
      <c r="Q19" s="41">
        <f t="shared" si="5"/>
        <v>328900</v>
      </c>
      <c r="R19" s="42">
        <f t="shared" si="2"/>
        <v>1345.5</v>
      </c>
      <c r="S19" s="56">
        <f t="shared" si="6"/>
        <v>125167.5</v>
      </c>
      <c r="T19" s="43">
        <f t="shared" si="7"/>
        <v>138376.924</v>
      </c>
      <c r="U19" s="43"/>
      <c r="V19" s="43">
        <f t="shared" si="8"/>
        <v>13209.423999999999</v>
      </c>
      <c r="W19" s="59">
        <f t="shared" si="9"/>
        <v>1.6292643312101909</v>
      </c>
      <c r="X19" s="60">
        <v>138376.924</v>
      </c>
      <c r="Y19" s="53">
        <f>_xlfn.RANK.EQ(X19,$X$3:$X$502,0)</f>
        <v>17</v>
      </c>
      <c r="Z19" s="53">
        <v>13209.423999999999</v>
      </c>
      <c r="AA19" s="53">
        <f t="shared" si="11"/>
        <v>33</v>
      </c>
    </row>
    <row r="20" spans="1:27" x14ac:dyDescent="0.2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55">
        <f t="shared" si="3"/>
        <v>98938</v>
      </c>
      <c r="J20" s="28">
        <v>2622532</v>
      </c>
      <c r="K20" s="29">
        <v>331451.5</v>
      </c>
      <c r="L20" s="50">
        <f t="shared" si="0"/>
        <v>113875.21663778163</v>
      </c>
      <c r="M20" s="41">
        <f t="shared" si="1"/>
        <v>24434.913468773513</v>
      </c>
      <c r="N20" s="41">
        <f t="shared" si="10"/>
        <v>89440.303169008112</v>
      </c>
      <c r="O20" s="51">
        <v>113875.21663778163</v>
      </c>
      <c r="P20" s="53">
        <f t="shared" si="4"/>
        <v>20</v>
      </c>
      <c r="Q20" s="41">
        <f t="shared" si="5"/>
        <v>281715.5</v>
      </c>
      <c r="R20" s="42">
        <f t="shared" si="2"/>
        <v>1152.4725000000001</v>
      </c>
      <c r="S20" s="56">
        <f t="shared" si="6"/>
        <v>97785.527499999997</v>
      </c>
      <c r="T20" s="43">
        <f t="shared" si="7"/>
        <v>138245.424</v>
      </c>
      <c r="U20" s="43"/>
      <c r="V20" s="43">
        <f t="shared" si="8"/>
        <v>40459.896500000003</v>
      </c>
      <c r="W20" s="59">
        <f t="shared" si="9"/>
        <v>0.24591662560817892</v>
      </c>
      <c r="X20" s="60">
        <v>138245.424</v>
      </c>
      <c r="Y20" s="53">
        <f>_xlfn.RANK.EQ(X20,$X$3:$X$502,0)</f>
        <v>18</v>
      </c>
      <c r="Z20" s="53">
        <v>40459.896500000003</v>
      </c>
      <c r="AA20" s="53">
        <f t="shared" si="11"/>
        <v>3</v>
      </c>
    </row>
    <row r="21" spans="1:27" x14ac:dyDescent="0.2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55">
        <f t="shared" si="3"/>
        <v>115335</v>
      </c>
      <c r="J21" s="28">
        <v>264829</v>
      </c>
      <c r="K21" s="29">
        <v>244327.9</v>
      </c>
      <c r="L21" s="50">
        <f t="shared" si="0"/>
        <v>126072.25433526011</v>
      </c>
      <c r="M21" s="41">
        <f t="shared" si="1"/>
        <v>30093.023255813954</v>
      </c>
      <c r="N21" s="41">
        <f t="shared" si="10"/>
        <v>95979.231079446152</v>
      </c>
      <c r="O21" s="51">
        <v>126072.25433526011</v>
      </c>
      <c r="P21" s="53">
        <f t="shared" si="4"/>
        <v>16</v>
      </c>
      <c r="Q21" s="41">
        <f t="shared" si="5"/>
        <v>158950</v>
      </c>
      <c r="R21" s="42">
        <f t="shared" si="2"/>
        <v>650.25</v>
      </c>
      <c r="S21" s="56">
        <f t="shared" si="6"/>
        <v>114684.75</v>
      </c>
      <c r="T21" s="43">
        <f t="shared" si="7"/>
        <v>137667.87599999999</v>
      </c>
      <c r="U21" s="43"/>
      <c r="V21" s="43">
        <f t="shared" si="8"/>
        <v>22983.125999999989</v>
      </c>
      <c r="W21" s="59">
        <f t="shared" si="9"/>
        <v>0.48010857805254953</v>
      </c>
      <c r="X21" s="60">
        <v>137667.87599999999</v>
      </c>
      <c r="Y21" s="53">
        <f>_xlfn.RANK.EQ(X21,$X$3:$X$502,0)</f>
        <v>19</v>
      </c>
      <c r="Z21" s="53">
        <v>22983.125999999989</v>
      </c>
      <c r="AA21" s="53">
        <f t="shared" si="11"/>
        <v>15</v>
      </c>
    </row>
    <row r="22" spans="1:27" x14ac:dyDescent="0.2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55">
        <f t="shared" si="3"/>
        <v>118052</v>
      </c>
      <c r="J22" s="28">
        <v>38118</v>
      </c>
      <c r="K22" s="29">
        <v>19630.8</v>
      </c>
      <c r="L22" s="50">
        <f t="shared" si="0"/>
        <v>122633.6032388664</v>
      </c>
      <c r="M22" s="41">
        <f t="shared" si="1"/>
        <v>1906.8056407112201</v>
      </c>
      <c r="N22" s="41">
        <f t="shared" si="10"/>
        <v>120726.79759815519</v>
      </c>
      <c r="O22" s="51">
        <v>122633.6032388664</v>
      </c>
      <c r="P22" s="53">
        <f t="shared" si="4"/>
        <v>17</v>
      </c>
      <c r="Q22" s="41">
        <f t="shared" si="5"/>
        <v>498300</v>
      </c>
      <c r="R22" s="42">
        <f t="shared" si="2"/>
        <v>2038.5</v>
      </c>
      <c r="S22" s="56">
        <f t="shared" si="6"/>
        <v>116013.5</v>
      </c>
      <c r="T22" s="43">
        <f t="shared" si="7"/>
        <v>127462.424</v>
      </c>
      <c r="U22" s="43"/>
      <c r="V22" s="43">
        <f t="shared" si="8"/>
        <v>11448.923999999999</v>
      </c>
      <c r="W22" s="59">
        <f t="shared" si="9"/>
        <v>2.681326045016077</v>
      </c>
      <c r="X22" s="60">
        <v>127462.424</v>
      </c>
      <c r="Y22" s="53">
        <f>_xlfn.RANK.EQ(X22,$X$3:$X$502,0)</f>
        <v>20</v>
      </c>
      <c r="Z22" s="53">
        <v>11448.923999999999</v>
      </c>
      <c r="AA22" s="53">
        <f t="shared" si="11"/>
        <v>39</v>
      </c>
    </row>
    <row r="23" spans="1:27" x14ac:dyDescent="0.2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55">
        <f t="shared" si="3"/>
        <v>142623</v>
      </c>
      <c r="J23" s="28">
        <v>309129</v>
      </c>
      <c r="K23" s="29">
        <v>87009.3</v>
      </c>
      <c r="L23" s="50">
        <f t="shared" si="0"/>
        <v>122223.57723577236</v>
      </c>
      <c r="M23" s="41" t="e">
        <f t="shared" si="1"/>
        <v>#VALUE!</v>
      </c>
      <c r="N23" s="41" t="e">
        <f t="shared" si="10"/>
        <v>#VALUE!</v>
      </c>
      <c r="O23" s="51">
        <v>122223.57723577236</v>
      </c>
      <c r="P23" s="53">
        <f t="shared" si="4"/>
        <v>18</v>
      </c>
      <c r="Q23" s="41">
        <f t="shared" si="5"/>
        <v>311300</v>
      </c>
      <c r="R23" s="42">
        <f t="shared" si="2"/>
        <v>1273.5</v>
      </c>
      <c r="S23" s="56">
        <f t="shared" si="6"/>
        <v>141349.5</v>
      </c>
      <c r="T23" s="43">
        <f t="shared" si="7"/>
        <v>126521.936</v>
      </c>
      <c r="U23" s="43"/>
      <c r="V23" s="43">
        <f t="shared" si="8"/>
        <v>-14827.563999999998</v>
      </c>
      <c r="W23" s="59">
        <f t="shared" si="9"/>
        <v>-0.33672270185640801</v>
      </c>
      <c r="X23" s="60">
        <v>126521.936</v>
      </c>
      <c r="Y23" s="53">
        <f>_xlfn.RANK.EQ(X23,$X$3:$X$502,0)</f>
        <v>21</v>
      </c>
      <c r="Z23" s="53">
        <v>-14827.563999999998</v>
      </c>
      <c r="AA23" s="53">
        <f t="shared" si="11"/>
        <v>500</v>
      </c>
    </row>
    <row r="24" spans="1:27" x14ac:dyDescent="0.2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55">
        <f t="shared" si="3"/>
        <v>104142</v>
      </c>
      <c r="J24" s="28">
        <v>3418318</v>
      </c>
      <c r="K24" s="29">
        <v>3242.6</v>
      </c>
      <c r="L24" s="50">
        <f t="shared" si="0"/>
        <v>112348.9242282507</v>
      </c>
      <c r="M24" s="41">
        <f t="shared" si="1"/>
        <v>2463.1887636981014</v>
      </c>
      <c r="N24" s="41">
        <f t="shared" si="10"/>
        <v>109885.73546455261</v>
      </c>
      <c r="O24" s="51">
        <v>112348.9242282507</v>
      </c>
      <c r="P24" s="53">
        <f t="shared" si="4"/>
        <v>21</v>
      </c>
      <c r="Q24" s="41">
        <f t="shared" si="5"/>
        <v>8140</v>
      </c>
      <c r="R24" s="42">
        <f t="shared" si="2"/>
        <v>33.299999999999997</v>
      </c>
      <c r="S24" s="56">
        <f t="shared" si="6"/>
        <v>104108.7</v>
      </c>
      <c r="T24" s="43">
        <f t="shared" si="7"/>
        <v>126346.25199999999</v>
      </c>
      <c r="U24" s="43"/>
      <c r="V24" s="43">
        <f t="shared" si="8"/>
        <v>22237.551999999996</v>
      </c>
      <c r="W24" s="59">
        <f t="shared" si="9"/>
        <v>0.39341763268375185</v>
      </c>
      <c r="X24" s="60">
        <v>126346.25199999999</v>
      </c>
      <c r="Y24" s="53">
        <f>_xlfn.RANK.EQ(X24,$X$3:$X$502,0)</f>
        <v>22</v>
      </c>
      <c r="Z24" s="53">
        <v>22237.551999999996</v>
      </c>
      <c r="AA24" s="53">
        <f t="shared" si="11"/>
        <v>17</v>
      </c>
    </row>
    <row r="25" spans="1:27" x14ac:dyDescent="0.2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55">
        <f t="shared" si="3"/>
        <v>108622</v>
      </c>
      <c r="J25" s="28">
        <v>54302</v>
      </c>
      <c r="K25" s="29">
        <v>43240.7</v>
      </c>
      <c r="L25" s="50">
        <f t="shared" si="0"/>
        <v>91593.424218123502</v>
      </c>
      <c r="M25" s="41">
        <f t="shared" si="1"/>
        <v>5104.9270072992695</v>
      </c>
      <c r="N25" s="41">
        <f t="shared" si="10"/>
        <v>86488.497210824236</v>
      </c>
      <c r="O25" s="51">
        <v>91593.424218123502</v>
      </c>
      <c r="P25" s="53">
        <f t="shared" si="4"/>
        <v>27</v>
      </c>
      <c r="Q25" s="41">
        <f t="shared" si="5"/>
        <v>15620</v>
      </c>
      <c r="R25" s="42">
        <f t="shared" si="2"/>
        <v>63.9</v>
      </c>
      <c r="S25" s="56">
        <f t="shared" si="6"/>
        <v>108558.1</v>
      </c>
      <c r="T25" s="43">
        <f t="shared" si="7"/>
        <v>120156.284</v>
      </c>
      <c r="U25" s="43"/>
      <c r="V25" s="43">
        <f t="shared" si="8"/>
        <v>11598.183999999994</v>
      </c>
      <c r="W25" s="59">
        <f t="shared" si="9"/>
        <v>1.0729551385165315</v>
      </c>
      <c r="X25" s="60">
        <v>120156.284</v>
      </c>
      <c r="Y25" s="53">
        <f>_xlfn.RANK.EQ(X25,$X$3:$X$502,0)</f>
        <v>23</v>
      </c>
      <c r="Z25" s="53">
        <v>11598.183999999994</v>
      </c>
      <c r="AA25" s="53">
        <f t="shared" si="11"/>
        <v>37</v>
      </c>
    </row>
    <row r="26" spans="1:27" x14ac:dyDescent="0.2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55">
        <f t="shared" si="3"/>
        <v>108285</v>
      </c>
      <c r="J26" s="28">
        <v>50155</v>
      </c>
      <c r="K26" s="29">
        <v>35426.1</v>
      </c>
      <c r="L26" s="50">
        <f t="shared" si="0"/>
        <v>88418.253968253965</v>
      </c>
      <c r="M26" s="41">
        <f t="shared" si="1"/>
        <v>4065.1041666666665</v>
      </c>
      <c r="N26" s="41">
        <f t="shared" si="10"/>
        <v>84353.149801587293</v>
      </c>
      <c r="O26" s="51">
        <v>88418.253968253965</v>
      </c>
      <c r="P26" s="53">
        <f t="shared" si="4"/>
        <v>30</v>
      </c>
      <c r="Q26" s="41">
        <f t="shared" si="5"/>
        <v>11287.1</v>
      </c>
      <c r="R26" s="42">
        <f t="shared" si="2"/>
        <v>46.174500000000009</v>
      </c>
      <c r="S26" s="56">
        <f t="shared" si="6"/>
        <v>108238.82550000001</v>
      </c>
      <c r="T26" s="43">
        <f t="shared" si="7"/>
        <v>117200.164</v>
      </c>
      <c r="U26" s="43"/>
      <c r="V26" s="43">
        <f t="shared" si="8"/>
        <v>8961.338499999998</v>
      </c>
      <c r="W26" s="59">
        <f t="shared" si="9"/>
        <v>1.8703838885329911</v>
      </c>
      <c r="X26" s="60">
        <v>117200.164</v>
      </c>
      <c r="Y26" s="53">
        <f>_xlfn.RANK.EQ(X26,$X$3:$X$502,0)</f>
        <v>24</v>
      </c>
      <c r="Z26" s="53">
        <v>8961.338499999998</v>
      </c>
      <c r="AA26" s="53">
        <f t="shared" si="11"/>
        <v>52</v>
      </c>
    </row>
    <row r="27" spans="1:27" x14ac:dyDescent="0.2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55">
        <f t="shared" si="3"/>
        <v>82437</v>
      </c>
      <c r="J27" s="28">
        <v>2354507</v>
      </c>
      <c r="K27" s="29">
        <v>265938.5</v>
      </c>
      <c r="L27" s="50">
        <f t="shared" si="0"/>
        <v>100257.47960108795</v>
      </c>
      <c r="M27" s="41">
        <f t="shared" si="1"/>
        <v>18229.922279792747</v>
      </c>
      <c r="N27" s="41">
        <f t="shared" si="10"/>
        <v>82027.5573212952</v>
      </c>
      <c r="O27" s="51">
        <v>100257.47960108795</v>
      </c>
      <c r="P27" s="53">
        <f t="shared" si="4"/>
        <v>24</v>
      </c>
      <c r="Q27" s="41">
        <f t="shared" si="5"/>
        <v>224937.9</v>
      </c>
      <c r="R27" s="42">
        <f t="shared" si="2"/>
        <v>920.20050000000015</v>
      </c>
      <c r="S27" s="56">
        <f t="shared" si="6"/>
        <v>81516.799499999994</v>
      </c>
      <c r="T27" s="43">
        <f t="shared" si="7"/>
        <v>116334.368</v>
      </c>
      <c r="U27" s="43"/>
      <c r="V27" s="43">
        <f t="shared" si="8"/>
        <v>34817.568500000008</v>
      </c>
      <c r="W27" s="59">
        <f t="shared" si="9"/>
        <v>0.23699038973958178</v>
      </c>
      <c r="X27" s="60">
        <v>116334.368</v>
      </c>
      <c r="Y27" s="53">
        <f>_xlfn.RANK.EQ(X27,$X$3:$X$502,0)</f>
        <v>25</v>
      </c>
      <c r="Z27" s="53">
        <v>34817.568500000008</v>
      </c>
      <c r="AA27" s="53">
        <f t="shared" si="11"/>
        <v>6</v>
      </c>
    </row>
    <row r="28" spans="1:27" x14ac:dyDescent="0.2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55">
        <f t="shared" si="3"/>
        <v>93789</v>
      </c>
      <c r="J28" s="28">
        <v>258848</v>
      </c>
      <c r="K28" s="29">
        <v>904860.9</v>
      </c>
      <c r="L28" s="50">
        <f t="shared" si="0"/>
        <v>89942.950285248589</v>
      </c>
      <c r="M28" s="41">
        <f t="shared" si="1"/>
        <v>21190.537084398977</v>
      </c>
      <c r="N28" s="41">
        <f t="shared" si="10"/>
        <v>68752.413200849609</v>
      </c>
      <c r="O28" s="51">
        <v>89942.950285248589</v>
      </c>
      <c r="P28" s="53">
        <f t="shared" si="4"/>
        <v>29</v>
      </c>
      <c r="Q28" s="41">
        <f t="shared" si="5"/>
        <v>144100</v>
      </c>
      <c r="R28" s="42">
        <f t="shared" si="2"/>
        <v>589.5</v>
      </c>
      <c r="S28" s="56">
        <f t="shared" si="6"/>
        <v>93199.5</v>
      </c>
      <c r="T28" s="43">
        <f t="shared" si="7"/>
        <v>116098.72</v>
      </c>
      <c r="U28" s="43"/>
      <c r="V28" s="43">
        <f t="shared" si="8"/>
        <v>22899.22</v>
      </c>
      <c r="W28" s="59">
        <f t="shared" si="9"/>
        <v>0.38188522116951307</v>
      </c>
      <c r="X28" s="60">
        <v>116098.72</v>
      </c>
      <c r="Y28" s="53">
        <f>_xlfn.RANK.EQ(X28,$X$3:$X$502,0)</f>
        <v>26</v>
      </c>
      <c r="Z28" s="53">
        <v>22899.22</v>
      </c>
      <c r="AA28" s="53">
        <f t="shared" si="11"/>
        <v>16</v>
      </c>
    </row>
    <row r="29" spans="1:27" x14ac:dyDescent="0.2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55">
        <f t="shared" si="3"/>
        <v>97082</v>
      </c>
      <c r="J29" s="28">
        <v>44003</v>
      </c>
      <c r="K29" s="29">
        <v>211828</v>
      </c>
      <c r="L29" s="50">
        <f t="shared" si="0"/>
        <v>100935.63432835821</v>
      </c>
      <c r="M29" s="41">
        <f t="shared" si="1"/>
        <v>8627.6183087664867</v>
      </c>
      <c r="N29" s="41">
        <f t="shared" si="10"/>
        <v>92308.016019591727</v>
      </c>
      <c r="O29" s="51">
        <v>100935.63432835821</v>
      </c>
      <c r="P29" s="53">
        <f t="shared" si="4"/>
        <v>23</v>
      </c>
      <c r="Q29" s="41">
        <f t="shared" si="5"/>
        <v>454300</v>
      </c>
      <c r="R29" s="42">
        <f t="shared" si="2"/>
        <v>1858.5</v>
      </c>
      <c r="S29" s="56">
        <f t="shared" si="6"/>
        <v>95223.5</v>
      </c>
      <c r="T29" s="43">
        <f t="shared" si="7"/>
        <v>113829.556</v>
      </c>
      <c r="U29" s="43"/>
      <c r="V29" s="43">
        <f t="shared" si="8"/>
        <v>18606.055999999997</v>
      </c>
      <c r="W29" s="59">
        <f t="shared" si="9"/>
        <v>0.67305602014207322</v>
      </c>
      <c r="X29" s="60">
        <v>113829.556</v>
      </c>
      <c r="Y29" s="53">
        <f>_xlfn.RANK.EQ(X29,$X$3:$X$502,0)</f>
        <v>27</v>
      </c>
      <c r="Z29" s="53">
        <v>18606.055999999997</v>
      </c>
      <c r="AA29" s="53">
        <f t="shared" si="11"/>
        <v>20</v>
      </c>
    </row>
    <row r="30" spans="1:27" x14ac:dyDescent="0.2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55">
        <f t="shared" si="3"/>
        <v>90667</v>
      </c>
      <c r="J30" s="28">
        <v>117359</v>
      </c>
      <c r="K30" s="29">
        <v>215304.7</v>
      </c>
      <c r="L30" s="50">
        <f t="shared" si="0"/>
        <v>93376.731301939057</v>
      </c>
      <c r="M30" s="41">
        <f t="shared" si="1"/>
        <v>8197.492163009405</v>
      </c>
      <c r="N30" s="41">
        <f t="shared" si="10"/>
        <v>85179.239138929654</v>
      </c>
      <c r="O30" s="51">
        <v>93376.731301939057</v>
      </c>
      <c r="P30" s="53">
        <f t="shared" si="4"/>
        <v>26</v>
      </c>
      <c r="Q30" s="41">
        <f t="shared" si="5"/>
        <v>168300</v>
      </c>
      <c r="R30" s="42">
        <f t="shared" si="2"/>
        <v>688.5</v>
      </c>
      <c r="S30" s="56">
        <f t="shared" si="6"/>
        <v>89978.5</v>
      </c>
      <c r="T30" s="43">
        <f t="shared" si="7"/>
        <v>106385.60399999999</v>
      </c>
      <c r="U30" s="43"/>
      <c r="V30" s="43">
        <f t="shared" si="8"/>
        <v>16407.103999999992</v>
      </c>
      <c r="W30" s="59">
        <f t="shared" si="9"/>
        <v>0.56855678776290552</v>
      </c>
      <c r="X30" s="60">
        <v>106385.60399999999</v>
      </c>
      <c r="Y30" s="53">
        <f>_xlfn.RANK.EQ(X30,$X$3:$X$502,0)</f>
        <v>28</v>
      </c>
      <c r="Z30" s="53">
        <v>16407.103999999992</v>
      </c>
      <c r="AA30" s="53">
        <f t="shared" si="11"/>
        <v>25</v>
      </c>
    </row>
    <row r="31" spans="1:27" x14ac:dyDescent="0.2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55">
        <f t="shared" si="3"/>
        <v>78667</v>
      </c>
      <c r="J31" s="28">
        <v>1895883</v>
      </c>
      <c r="K31" s="29">
        <v>219467.1</v>
      </c>
      <c r="L31" s="50">
        <f t="shared" si="0"/>
        <v>97736.943907156674</v>
      </c>
      <c r="M31" s="41">
        <f t="shared" si="1"/>
        <v>22193.260654112986</v>
      </c>
      <c r="N31" s="41">
        <f t="shared" si="10"/>
        <v>75543.68325304368</v>
      </c>
      <c r="O31" s="51">
        <v>97736.943907156674</v>
      </c>
      <c r="P31" s="53">
        <f t="shared" si="4"/>
        <v>25</v>
      </c>
      <c r="Q31" s="41">
        <f t="shared" si="5"/>
        <v>284570</v>
      </c>
      <c r="R31" s="42">
        <f t="shared" si="2"/>
        <v>1164.1500000000001</v>
      </c>
      <c r="S31" s="56">
        <f t="shared" si="6"/>
        <v>77502.850000000006</v>
      </c>
      <c r="T31" s="43">
        <f t="shared" si="7"/>
        <v>106315.12</v>
      </c>
      <c r="U31" s="43"/>
      <c r="V31" s="43">
        <f t="shared" si="8"/>
        <v>28812.26999999999</v>
      </c>
      <c r="W31" s="59">
        <f t="shared" si="9"/>
        <v>0.28666413611396374</v>
      </c>
      <c r="X31" s="60">
        <v>106315.12</v>
      </c>
      <c r="Y31" s="53">
        <f>_xlfn.RANK.EQ(X31,$X$3:$X$502,0)</f>
        <v>29</v>
      </c>
      <c r="Z31" s="53">
        <v>28812.26999999999</v>
      </c>
      <c r="AA31" s="53">
        <f t="shared" si="11"/>
        <v>8</v>
      </c>
    </row>
    <row r="32" spans="1:27" x14ac:dyDescent="0.2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55">
        <f t="shared" si="3"/>
        <v>79075</v>
      </c>
      <c r="J32" s="28">
        <v>1917383</v>
      </c>
      <c r="K32" s="29">
        <v>145625.4</v>
      </c>
      <c r="L32" s="50">
        <f t="shared" si="0"/>
        <v>87971.014492753617</v>
      </c>
      <c r="M32" s="41" t="e">
        <f t="shared" si="1"/>
        <v>#VALUE!</v>
      </c>
      <c r="N32" s="41" t="e">
        <f t="shared" si="10"/>
        <v>#VALUE!</v>
      </c>
      <c r="O32" s="51">
        <v>87971.014492753617</v>
      </c>
      <c r="P32" s="53">
        <f t="shared" si="4"/>
        <v>31</v>
      </c>
      <c r="Q32" s="41">
        <f t="shared" si="5"/>
        <v>224400</v>
      </c>
      <c r="R32" s="42">
        <f t="shared" si="2"/>
        <v>918</v>
      </c>
      <c r="S32" s="56">
        <f t="shared" si="6"/>
        <v>78157</v>
      </c>
      <c r="T32" s="43">
        <f t="shared" si="7"/>
        <v>102170.24000000001</v>
      </c>
      <c r="U32" s="43"/>
      <c r="V32" s="43">
        <f t="shared" si="8"/>
        <v>24013.240000000005</v>
      </c>
      <c r="W32" s="59">
        <f t="shared" si="9"/>
        <v>0.33074203380437822</v>
      </c>
      <c r="X32" s="60">
        <v>102170.24000000001</v>
      </c>
      <c r="Y32" s="53">
        <f>_xlfn.RANK.EQ(X32,$X$3:$X$502,0)</f>
        <v>30</v>
      </c>
      <c r="Z32" s="53">
        <v>24013.240000000005</v>
      </c>
      <c r="AA32" s="53">
        <f t="shared" si="11"/>
        <v>13</v>
      </c>
    </row>
    <row r="33" spans="1:27" x14ac:dyDescent="0.2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55">
        <f t="shared" si="3"/>
        <v>94322</v>
      </c>
      <c r="J33" s="28">
        <v>92940</v>
      </c>
      <c r="K33" s="29">
        <v>40258.199999999997</v>
      </c>
      <c r="L33" s="50">
        <f t="shared" si="0"/>
        <v>67619.777158774377</v>
      </c>
      <c r="M33" s="41">
        <f t="shared" si="1"/>
        <v>3432.0987654320984</v>
      </c>
      <c r="N33" s="41">
        <f t="shared" si="10"/>
        <v>64187.678393342278</v>
      </c>
      <c r="O33" s="51">
        <v>67619.777158774377</v>
      </c>
      <c r="P33" s="53">
        <f t="shared" si="4"/>
        <v>40</v>
      </c>
      <c r="Q33" s="41">
        <f t="shared" si="5"/>
        <v>66385</v>
      </c>
      <c r="R33" s="42">
        <f t="shared" si="2"/>
        <v>271.57499999999999</v>
      </c>
      <c r="S33" s="56">
        <f t="shared" si="6"/>
        <v>94050.425000000003</v>
      </c>
      <c r="T33" s="43">
        <f t="shared" si="7"/>
        <v>102151.304</v>
      </c>
      <c r="U33" s="43"/>
      <c r="V33" s="43">
        <f t="shared" si="8"/>
        <v>8100.8790000000008</v>
      </c>
      <c r="W33" s="59">
        <f t="shared" si="9"/>
        <v>1.9139852517985614</v>
      </c>
      <c r="X33" s="60">
        <v>102151.304</v>
      </c>
      <c r="Y33" s="53">
        <f>_xlfn.RANK.EQ(X33,$X$3:$X$502,0)</f>
        <v>31</v>
      </c>
      <c r="Z33" s="53">
        <v>8100.8790000000008</v>
      </c>
      <c r="AA33" s="53">
        <f t="shared" si="11"/>
        <v>63</v>
      </c>
    </row>
    <row r="34" spans="1:27" x14ac:dyDescent="0.2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55">
        <f t="shared" si="3"/>
        <v>82776</v>
      </c>
      <c r="J34" s="28">
        <v>251684</v>
      </c>
      <c r="K34" s="29">
        <v>180948</v>
      </c>
      <c r="L34" s="50">
        <f t="shared" si="0"/>
        <v>84532.200357781752</v>
      </c>
      <c r="M34" s="41">
        <f t="shared" si="1"/>
        <v>22734.496124031008</v>
      </c>
      <c r="N34" s="41">
        <f t="shared" si="10"/>
        <v>61797.704233750745</v>
      </c>
      <c r="O34" s="51">
        <v>84532.200357781752</v>
      </c>
      <c r="P34" s="53">
        <f t="shared" si="4"/>
        <v>32</v>
      </c>
      <c r="Q34" s="41">
        <f t="shared" si="5"/>
        <v>202400</v>
      </c>
      <c r="R34" s="42">
        <f t="shared" si="2"/>
        <v>828</v>
      </c>
      <c r="S34" s="56">
        <f t="shared" si="6"/>
        <v>81948</v>
      </c>
      <c r="T34" s="43">
        <f t="shared" si="7"/>
        <v>99421.364000000001</v>
      </c>
      <c r="U34" s="43"/>
      <c r="V34" s="43">
        <f t="shared" si="8"/>
        <v>17473.364000000001</v>
      </c>
      <c r="W34" s="59">
        <f t="shared" si="9"/>
        <v>0.48950336714687592</v>
      </c>
      <c r="X34" s="60">
        <v>99421.364000000001</v>
      </c>
      <c r="Y34" s="53">
        <f>_xlfn.RANK.EQ(X34,$X$3:$X$502,0)</f>
        <v>32</v>
      </c>
      <c r="Z34" s="53">
        <v>17473.364000000001</v>
      </c>
      <c r="AA34" s="53">
        <f t="shared" si="11"/>
        <v>21</v>
      </c>
    </row>
    <row r="35" spans="1:27" x14ac:dyDescent="0.2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55">
        <f t="shared" si="3"/>
        <v>88355</v>
      </c>
      <c r="J35" s="28">
        <v>71571</v>
      </c>
      <c r="K35" s="29">
        <v>73826.600000000006</v>
      </c>
      <c r="L35" s="50">
        <f t="shared" si="0"/>
        <v>90034.213098729233</v>
      </c>
      <c r="M35" s="41">
        <f t="shared" si="1"/>
        <v>3842.2131147540986</v>
      </c>
      <c r="N35" s="41">
        <f t="shared" si="10"/>
        <v>86191.99998397514</v>
      </c>
      <c r="O35" s="51">
        <v>90034.213098729233</v>
      </c>
      <c r="P35" s="53">
        <f t="shared" ref="P35:P66" si="12">_xlfn.RANK.EQ(O35,$O$3:$O$502,0)</f>
        <v>28</v>
      </c>
      <c r="Q35" s="41">
        <f t="shared" si="5"/>
        <v>70290</v>
      </c>
      <c r="R35" s="42">
        <f t="shared" si="2"/>
        <v>287.55</v>
      </c>
      <c r="S35" s="56">
        <f t="shared" si="6"/>
        <v>88067.45</v>
      </c>
      <c r="T35" s="43">
        <f t="shared" si="7"/>
        <v>96894.46</v>
      </c>
      <c r="U35" s="43"/>
      <c r="V35" s="43">
        <f t="shared" si="8"/>
        <v>8827.0100000000093</v>
      </c>
      <c r="W35" s="59">
        <f t="shared" si="9"/>
        <v>1.3538693333333358</v>
      </c>
      <c r="X35" s="60">
        <v>96894.46</v>
      </c>
      <c r="Y35" s="53">
        <f>_xlfn.RANK.EQ(X35,$X$3:$X$502,0)</f>
        <v>33</v>
      </c>
      <c r="Z35" s="53">
        <v>8827.0100000000093</v>
      </c>
      <c r="AA35" s="53">
        <f t="shared" si="11"/>
        <v>54</v>
      </c>
    </row>
    <row r="36" spans="1:27" x14ac:dyDescent="0.2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55">
        <f t="shared" si="3"/>
        <v>92931</v>
      </c>
      <c r="J36" s="28">
        <v>111820</v>
      </c>
      <c r="K36" s="29">
        <v>42170.5</v>
      </c>
      <c r="L36" s="50">
        <f t="shared" si="0"/>
        <v>78664.0625</v>
      </c>
      <c r="M36" s="41" t="e">
        <f t="shared" si="1"/>
        <v>#VALUE!</v>
      </c>
      <c r="N36" s="41" t="e">
        <f t="shared" si="10"/>
        <v>#VALUE!</v>
      </c>
      <c r="O36" s="51">
        <v>78664.0625</v>
      </c>
      <c r="P36" s="53">
        <f t="shared" si="12"/>
        <v>34</v>
      </c>
      <c r="Q36" s="41">
        <f t="shared" si="5"/>
        <v>172700</v>
      </c>
      <c r="R36" s="42">
        <f t="shared" si="2"/>
        <v>706.5</v>
      </c>
      <c r="S36" s="56">
        <f t="shared" si="6"/>
        <v>92224.5</v>
      </c>
      <c r="T36" s="43">
        <f t="shared" si="7"/>
        <v>95333.292000000001</v>
      </c>
      <c r="U36" s="43"/>
      <c r="V36" s="43">
        <f t="shared" si="8"/>
        <v>3108.7920000000013</v>
      </c>
      <c r="W36" s="59">
        <f t="shared" si="9"/>
        <v>-2.3457974025974031</v>
      </c>
      <c r="X36" s="60">
        <v>95333.292000000001</v>
      </c>
      <c r="Y36" s="53">
        <f>_xlfn.RANK.EQ(X36,$X$3:$X$502,0)</f>
        <v>34</v>
      </c>
      <c r="Z36" s="53">
        <v>3108.7920000000013</v>
      </c>
      <c r="AA36" s="53">
        <f t="shared" si="11"/>
        <v>161</v>
      </c>
    </row>
    <row r="37" spans="1:27" x14ac:dyDescent="0.2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55">
        <f t="shared" si="3"/>
        <v>82133</v>
      </c>
      <c r="J37" s="28">
        <v>188030</v>
      </c>
      <c r="K37" s="29">
        <v>120201.4</v>
      </c>
      <c r="L37" s="50">
        <f t="shared" si="0"/>
        <v>62665.451895043727</v>
      </c>
      <c r="M37" s="41">
        <f t="shared" si="1"/>
        <v>1459.9316369160654</v>
      </c>
      <c r="N37" s="41">
        <f t="shared" si="10"/>
        <v>61205.520258127661</v>
      </c>
      <c r="O37" s="51">
        <v>62665.451895043727</v>
      </c>
      <c r="P37" s="53">
        <f t="shared" si="12"/>
        <v>46</v>
      </c>
      <c r="Q37" s="41">
        <f t="shared" si="5"/>
        <v>107800</v>
      </c>
      <c r="R37" s="42">
        <f t="shared" si="2"/>
        <v>441</v>
      </c>
      <c r="S37" s="56">
        <f t="shared" si="6"/>
        <v>81692</v>
      </c>
      <c r="T37" s="43">
        <f t="shared" si="7"/>
        <v>90447.804000000004</v>
      </c>
      <c r="U37" s="43"/>
      <c r="V37" s="43">
        <f t="shared" si="8"/>
        <v>8755.8040000000037</v>
      </c>
      <c r="W37" s="59">
        <f t="shared" si="9"/>
        <v>1.2777845993756514</v>
      </c>
      <c r="X37" s="60">
        <v>90447.804000000004</v>
      </c>
      <c r="Y37" s="53">
        <f>_xlfn.RANK.EQ(X37,$X$3:$X$502,0)</f>
        <v>35</v>
      </c>
      <c r="Z37" s="53">
        <v>8755.8040000000037</v>
      </c>
      <c r="AA37" s="53">
        <f t="shared" si="11"/>
        <v>56</v>
      </c>
    </row>
    <row r="38" spans="1:27" x14ac:dyDescent="0.2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55">
        <f t="shared" si="3"/>
        <v>72943.8</v>
      </c>
      <c r="J38" s="28">
        <v>272518.40000000002</v>
      </c>
      <c r="K38" s="29" t="s">
        <v>14</v>
      </c>
      <c r="L38" s="50">
        <f t="shared" si="0"/>
        <v>78362.607861936718</v>
      </c>
      <c r="M38" s="41">
        <f t="shared" si="1"/>
        <v>2206.4775295003765</v>
      </c>
      <c r="N38" s="41">
        <f t="shared" si="10"/>
        <v>76156.13033243634</v>
      </c>
      <c r="O38" s="51">
        <v>78362.607861936718</v>
      </c>
      <c r="P38" s="53">
        <f t="shared" si="12"/>
        <v>35</v>
      </c>
      <c r="Q38" s="41">
        <f t="shared" si="5"/>
        <v>62466.8</v>
      </c>
      <c r="R38" s="42">
        <f t="shared" si="2"/>
        <v>255.54599999999999</v>
      </c>
      <c r="S38" s="56">
        <f t="shared" si="6"/>
        <v>72688.254000000001</v>
      </c>
      <c r="T38" s="43">
        <f t="shared" si="7"/>
        <v>85982.274399999995</v>
      </c>
      <c r="U38" s="43"/>
      <c r="V38" s="43">
        <f t="shared" si="8"/>
        <v>13294.020399999994</v>
      </c>
      <c r="W38" s="59">
        <f t="shared" si="9"/>
        <v>0.5126781211597099</v>
      </c>
      <c r="X38" s="60">
        <v>85982.274399999995</v>
      </c>
      <c r="Y38" s="53">
        <f>_xlfn.RANK.EQ(X38,$X$3:$X$502,0)</f>
        <v>36</v>
      </c>
      <c r="Z38" s="53">
        <v>13294.020399999994</v>
      </c>
      <c r="AA38" s="53">
        <f t="shared" si="11"/>
        <v>32</v>
      </c>
    </row>
    <row r="39" spans="1:27" x14ac:dyDescent="0.2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55">
        <f t="shared" si="3"/>
        <v>66284</v>
      </c>
      <c r="J39" s="28">
        <v>152954</v>
      </c>
      <c r="K39" s="29">
        <v>372228.9</v>
      </c>
      <c r="L39" s="50">
        <f t="shared" si="0"/>
        <v>76458.29428303655</v>
      </c>
      <c r="M39" s="41">
        <f t="shared" si="1"/>
        <v>1299.991501657177</v>
      </c>
      <c r="N39" s="41">
        <f t="shared" si="10"/>
        <v>75158.302781379374</v>
      </c>
      <c r="O39" s="51">
        <v>76458.29428303655</v>
      </c>
      <c r="P39" s="53">
        <f t="shared" si="12"/>
        <v>36</v>
      </c>
      <c r="Q39" s="41">
        <f t="shared" si="5"/>
        <v>148610</v>
      </c>
      <c r="R39" s="42">
        <f t="shared" si="2"/>
        <v>607.95000000000005</v>
      </c>
      <c r="S39" s="56">
        <f t="shared" si="6"/>
        <v>65676.05</v>
      </c>
      <c r="T39" s="43">
        <f t="shared" si="7"/>
        <v>85823.212</v>
      </c>
      <c r="U39" s="43"/>
      <c r="V39" s="43">
        <f t="shared" si="8"/>
        <v>20147.161999999997</v>
      </c>
      <c r="W39" s="59">
        <f t="shared" si="9"/>
        <v>0.31706622213505892</v>
      </c>
      <c r="X39" s="60">
        <v>85823.212</v>
      </c>
      <c r="Y39" s="53">
        <f>_xlfn.RANK.EQ(X39,$X$3:$X$502,0)</f>
        <v>37</v>
      </c>
      <c r="Z39" s="53">
        <v>20147.161999999997</v>
      </c>
      <c r="AA39" s="53">
        <f t="shared" si="11"/>
        <v>18</v>
      </c>
    </row>
    <row r="40" spans="1:27" x14ac:dyDescent="0.2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55">
        <f t="shared" si="3"/>
        <v>70863</v>
      </c>
      <c r="J40" s="28">
        <v>123382</v>
      </c>
      <c r="K40" s="29">
        <v>125560.1</v>
      </c>
      <c r="L40" s="50">
        <f t="shared" si="0"/>
        <v>79116.302186878733</v>
      </c>
      <c r="M40" s="41">
        <f t="shared" si="1"/>
        <v>5753.4607778510217</v>
      </c>
      <c r="N40" s="41">
        <f t="shared" si="10"/>
        <v>73362.841409027707</v>
      </c>
      <c r="O40" s="51">
        <v>79116.302186878733</v>
      </c>
      <c r="P40" s="53">
        <f t="shared" si="12"/>
        <v>33</v>
      </c>
      <c r="Q40" s="41">
        <f t="shared" si="5"/>
        <v>419210</v>
      </c>
      <c r="R40" s="42">
        <f t="shared" si="2"/>
        <v>1714.95</v>
      </c>
      <c r="S40" s="56">
        <f t="shared" si="6"/>
        <v>69148.05</v>
      </c>
      <c r="T40" s="43">
        <f t="shared" si="7"/>
        <v>83729.732000000004</v>
      </c>
      <c r="U40" s="43"/>
      <c r="V40" s="43">
        <f t="shared" si="8"/>
        <v>14581.682000000001</v>
      </c>
      <c r="W40" s="59">
        <f t="shared" si="9"/>
        <v>0.67067850595783696</v>
      </c>
      <c r="X40" s="60">
        <v>83729.732000000004</v>
      </c>
      <c r="Y40" s="53">
        <f>_xlfn.RANK.EQ(X40,$X$3:$X$502,0)</f>
        <v>38</v>
      </c>
      <c r="Z40" s="53">
        <v>14581.682000000001</v>
      </c>
      <c r="AA40" s="53">
        <f t="shared" si="11"/>
        <v>27</v>
      </c>
    </row>
    <row r="41" spans="1:27" x14ac:dyDescent="0.2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55">
        <f t="shared" si="3"/>
        <v>72419</v>
      </c>
      <c r="J41" s="28">
        <v>41290</v>
      </c>
      <c r="K41" s="29">
        <v>41440.9</v>
      </c>
      <c r="L41" s="50">
        <f t="shared" si="0"/>
        <v>71904.580152671755</v>
      </c>
      <c r="M41" s="41">
        <f t="shared" si="1"/>
        <v>2934.0659340659345</v>
      </c>
      <c r="N41" s="41">
        <f t="shared" si="10"/>
        <v>68970.514218605822</v>
      </c>
      <c r="O41" s="51">
        <v>71904.580152671755</v>
      </c>
      <c r="P41" s="53">
        <f t="shared" si="12"/>
        <v>38</v>
      </c>
      <c r="Q41" s="41">
        <f t="shared" si="5"/>
        <v>396000</v>
      </c>
      <c r="R41" s="42">
        <f t="shared" si="2"/>
        <v>1620</v>
      </c>
      <c r="S41" s="56">
        <f t="shared" si="6"/>
        <v>70799</v>
      </c>
      <c r="T41" s="43">
        <f t="shared" si="7"/>
        <v>79274.512000000002</v>
      </c>
      <c r="U41" s="43"/>
      <c r="V41" s="43">
        <f t="shared" si="8"/>
        <v>8475.5120000000024</v>
      </c>
      <c r="W41" s="59">
        <f t="shared" si="9"/>
        <v>1.8857718760640116</v>
      </c>
      <c r="X41" s="60">
        <v>79274.512000000002</v>
      </c>
      <c r="Y41" s="53">
        <f>_xlfn.RANK.EQ(X41,$X$3:$X$502,0)</f>
        <v>39</v>
      </c>
      <c r="Z41" s="53">
        <v>8475.5120000000024</v>
      </c>
      <c r="AA41" s="53">
        <f t="shared" si="11"/>
        <v>59</v>
      </c>
    </row>
    <row r="42" spans="1:27" x14ac:dyDescent="0.2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55">
        <f t="shared" si="3"/>
        <v>64363</v>
      </c>
      <c r="J42" s="28">
        <v>2063060</v>
      </c>
      <c r="K42" s="29">
        <v>1748.7</v>
      </c>
      <c r="L42" s="50">
        <f t="shared" si="0"/>
        <v>74643.002028397561</v>
      </c>
      <c r="M42" s="41">
        <f t="shared" si="1"/>
        <v>5624.2387332521321</v>
      </c>
      <c r="N42" s="41">
        <f t="shared" si="10"/>
        <v>69018.763295145429</v>
      </c>
      <c r="O42" s="51">
        <v>74643.002028397561</v>
      </c>
      <c r="P42" s="53">
        <f t="shared" si="12"/>
        <v>37</v>
      </c>
      <c r="Q42" s="41">
        <f t="shared" si="5"/>
        <v>7283.1</v>
      </c>
      <c r="R42" s="42">
        <f t="shared" si="2"/>
        <v>29.794499999999999</v>
      </c>
      <c r="S42" s="56">
        <f t="shared" si="6"/>
        <v>64333.205499999996</v>
      </c>
      <c r="T42" s="43">
        <f t="shared" si="7"/>
        <v>77425.096000000005</v>
      </c>
      <c r="U42" s="43"/>
      <c r="V42" s="43">
        <f t="shared" si="8"/>
        <v>13091.890500000009</v>
      </c>
      <c r="W42" s="59">
        <f t="shared" si="9"/>
        <v>0.41763838657282171</v>
      </c>
      <c r="X42" s="60">
        <v>77425.096000000005</v>
      </c>
      <c r="Y42" s="53">
        <f>_xlfn.RANK.EQ(X42,$X$3:$X$502,0)</f>
        <v>40</v>
      </c>
      <c r="Z42" s="53">
        <v>13091.890500000009</v>
      </c>
      <c r="AA42" s="53">
        <f t="shared" si="11"/>
        <v>34</v>
      </c>
    </row>
    <row r="43" spans="1:27" x14ac:dyDescent="0.2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55">
        <f t="shared" si="3"/>
        <v>67070</v>
      </c>
      <c r="J43" s="28">
        <v>50016</v>
      </c>
      <c r="K43" s="29">
        <v>96116.3</v>
      </c>
      <c r="L43" s="50">
        <f t="shared" si="0"/>
        <v>65867.094408799268</v>
      </c>
      <c r="M43" s="41">
        <f t="shared" si="1"/>
        <v>4908.811475409836</v>
      </c>
      <c r="N43" s="41">
        <f t="shared" si="10"/>
        <v>60958.282933389433</v>
      </c>
      <c r="O43" s="51">
        <v>65867.094408799268</v>
      </c>
      <c r="P43" s="53">
        <f t="shared" si="12"/>
        <v>43</v>
      </c>
      <c r="Q43" s="41">
        <f t="shared" si="5"/>
        <v>401032.5</v>
      </c>
      <c r="R43" s="42">
        <f t="shared" si="2"/>
        <v>1640.5875000000001</v>
      </c>
      <c r="S43" s="56">
        <f t="shared" si="6"/>
        <v>65429.412499999999</v>
      </c>
      <c r="T43" s="43">
        <f t="shared" si="7"/>
        <v>75597.771999999997</v>
      </c>
      <c r="U43" s="43"/>
      <c r="V43" s="43">
        <f t="shared" si="8"/>
        <v>10168.359499999999</v>
      </c>
      <c r="W43" s="59">
        <f t="shared" si="9"/>
        <v>1.1223877061156331</v>
      </c>
      <c r="X43" s="60">
        <v>75597.771999999997</v>
      </c>
      <c r="Y43" s="53">
        <f>_xlfn.RANK.EQ(X43,$X$3:$X$502,0)</f>
        <v>41</v>
      </c>
      <c r="Z43" s="53">
        <v>10168.359499999999</v>
      </c>
      <c r="AA43" s="53">
        <f t="shared" si="11"/>
        <v>44</v>
      </c>
    </row>
    <row r="44" spans="1:27" x14ac:dyDescent="0.2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55">
        <f t="shared" si="3"/>
        <v>68995</v>
      </c>
      <c r="J44" s="28">
        <v>34508</v>
      </c>
      <c r="K44" s="29">
        <v>87685.5</v>
      </c>
      <c r="L44" s="50">
        <f t="shared" si="0"/>
        <v>68632.338787295477</v>
      </c>
      <c r="M44" s="41">
        <f t="shared" si="1"/>
        <v>3448.584202682563</v>
      </c>
      <c r="N44" s="41">
        <f t="shared" si="10"/>
        <v>65183.754584612914</v>
      </c>
      <c r="O44" s="51">
        <v>68632.338787295477</v>
      </c>
      <c r="P44" s="53">
        <f t="shared" si="12"/>
        <v>39</v>
      </c>
      <c r="Q44" s="41">
        <f t="shared" si="5"/>
        <v>269500</v>
      </c>
      <c r="R44" s="42">
        <f t="shared" si="2"/>
        <v>1102.5</v>
      </c>
      <c r="S44" s="56">
        <f t="shared" si="6"/>
        <v>67892.5</v>
      </c>
      <c r="T44" s="43">
        <f t="shared" si="7"/>
        <v>75017.067999999999</v>
      </c>
      <c r="U44" s="43"/>
      <c r="V44" s="43">
        <f t="shared" si="8"/>
        <v>7124.5679999999993</v>
      </c>
      <c r="W44" s="59">
        <f t="shared" si="9"/>
        <v>2.0788971477960239</v>
      </c>
      <c r="X44" s="60">
        <v>75017.067999999999</v>
      </c>
      <c r="Y44" s="53">
        <f>_xlfn.RANK.EQ(X44,$X$3:$X$502,0)</f>
        <v>42</v>
      </c>
      <c r="Z44" s="53">
        <v>7124.5679999999993</v>
      </c>
      <c r="AA44" s="53">
        <f t="shared" si="11"/>
        <v>74</v>
      </c>
    </row>
    <row r="45" spans="1:27" x14ac:dyDescent="0.2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55">
        <f t="shared" si="3"/>
        <v>49795</v>
      </c>
      <c r="J45" s="28">
        <v>127963</v>
      </c>
      <c r="K45" s="29">
        <v>241488.9</v>
      </c>
      <c r="L45" s="50">
        <f t="shared" si="0"/>
        <v>62752.87865367582</v>
      </c>
      <c r="M45" s="41">
        <f t="shared" si="1"/>
        <v>9600.0911992704059</v>
      </c>
      <c r="N45" s="41">
        <f t="shared" si="10"/>
        <v>53152.787454405414</v>
      </c>
      <c r="O45" s="51">
        <v>62752.87865367582</v>
      </c>
      <c r="P45" s="53">
        <f t="shared" si="12"/>
        <v>45</v>
      </c>
      <c r="Q45" s="41">
        <f t="shared" si="5"/>
        <v>118140</v>
      </c>
      <c r="R45" s="42">
        <f t="shared" si="2"/>
        <v>483.3</v>
      </c>
      <c r="S45" s="56">
        <f t="shared" si="6"/>
        <v>49311.7</v>
      </c>
      <c r="T45" s="43">
        <f t="shared" si="7"/>
        <v>74532.096000000005</v>
      </c>
      <c r="U45" s="43"/>
      <c r="V45" s="43">
        <f t="shared" si="8"/>
        <v>25220.396000000008</v>
      </c>
      <c r="W45" s="59">
        <f t="shared" si="9"/>
        <v>0.1979478459126969</v>
      </c>
      <c r="X45" s="60">
        <v>74532.096000000005</v>
      </c>
      <c r="Y45" s="53">
        <f>_xlfn.RANK.EQ(X45,$X$3:$X$502,0)</f>
        <v>43</v>
      </c>
      <c r="Z45" s="53">
        <v>25220.396000000008</v>
      </c>
      <c r="AA45" s="53">
        <f t="shared" si="11"/>
        <v>9</v>
      </c>
    </row>
    <row r="46" spans="1:27" x14ac:dyDescent="0.2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55">
        <f t="shared" si="3"/>
        <v>62818</v>
      </c>
      <c r="J46" s="28">
        <v>687538</v>
      </c>
      <c r="K46" s="29">
        <v>40751</v>
      </c>
      <c r="L46" s="50">
        <f t="shared" si="0"/>
        <v>66154.819863680634</v>
      </c>
      <c r="M46" s="41">
        <f t="shared" si="1"/>
        <v>4008.6071987480436</v>
      </c>
      <c r="N46" s="41">
        <f t="shared" si="10"/>
        <v>62146.212664932587</v>
      </c>
      <c r="O46" s="51">
        <v>66154.819863680634</v>
      </c>
      <c r="P46" s="53">
        <f t="shared" si="12"/>
        <v>42</v>
      </c>
      <c r="Q46" s="41">
        <f t="shared" si="5"/>
        <v>52800</v>
      </c>
      <c r="R46" s="42">
        <f t="shared" si="2"/>
        <v>216</v>
      </c>
      <c r="S46" s="56">
        <f t="shared" si="6"/>
        <v>62602</v>
      </c>
      <c r="T46" s="43">
        <f t="shared" si="7"/>
        <v>71473.932000000001</v>
      </c>
      <c r="U46" s="43"/>
      <c r="V46" s="43">
        <f t="shared" si="8"/>
        <v>8871.9320000000007</v>
      </c>
      <c r="W46" s="59">
        <f t="shared" si="9"/>
        <v>0.73178450126878791</v>
      </c>
      <c r="X46" s="60">
        <v>71473.932000000001</v>
      </c>
      <c r="Y46" s="53">
        <f>_xlfn.RANK.EQ(X46,$X$3:$X$502,0)</f>
        <v>44</v>
      </c>
      <c r="Z46" s="53">
        <v>8871.9320000000007</v>
      </c>
      <c r="AA46" s="53">
        <f t="shared" si="11"/>
        <v>53</v>
      </c>
    </row>
    <row r="47" spans="1:27" x14ac:dyDescent="0.2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55">
        <f t="shared" si="3"/>
        <v>57082</v>
      </c>
      <c r="J47" s="28">
        <v>118310</v>
      </c>
      <c r="K47" s="29">
        <v>260289.4</v>
      </c>
      <c r="L47" s="50">
        <f t="shared" si="0"/>
        <v>66235.877106045591</v>
      </c>
      <c r="M47" s="41">
        <f t="shared" si="1"/>
        <v>15330.188679245282</v>
      </c>
      <c r="N47" s="41">
        <f t="shared" si="10"/>
        <v>50905.688426800305</v>
      </c>
      <c r="O47" s="51">
        <v>66235.877106045591</v>
      </c>
      <c r="P47" s="53">
        <f t="shared" si="12"/>
        <v>41</v>
      </c>
      <c r="Q47" s="41">
        <f t="shared" si="5"/>
        <v>101200</v>
      </c>
      <c r="R47" s="42">
        <f t="shared" si="2"/>
        <v>414</v>
      </c>
      <c r="S47" s="56">
        <f t="shared" si="6"/>
        <v>56668</v>
      </c>
      <c r="T47" s="43">
        <f t="shared" si="7"/>
        <v>70307.263999999996</v>
      </c>
      <c r="U47" s="43"/>
      <c r="V47" s="43">
        <f t="shared" si="8"/>
        <v>13639.263999999996</v>
      </c>
      <c r="W47" s="59">
        <f t="shared" si="9"/>
        <v>0.39889887179487132</v>
      </c>
      <c r="X47" s="60">
        <v>70307.263999999996</v>
      </c>
      <c r="Y47" s="53">
        <f>_xlfn.RANK.EQ(X47,$X$3:$X$502,0)</f>
        <v>45</v>
      </c>
      <c r="Z47" s="53">
        <v>13639.263999999996</v>
      </c>
      <c r="AA47" s="53">
        <f t="shared" si="11"/>
        <v>29</v>
      </c>
    </row>
    <row r="48" spans="1:27" x14ac:dyDescent="0.2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55">
        <f t="shared" si="3"/>
        <v>61232</v>
      </c>
      <c r="J48" s="28">
        <v>134211</v>
      </c>
      <c r="K48" s="29">
        <v>111146</v>
      </c>
      <c r="L48" s="50">
        <f t="shared" si="0"/>
        <v>59856.885688568858</v>
      </c>
      <c r="M48" s="41">
        <f t="shared" si="1"/>
        <v>4550.0863557858384</v>
      </c>
      <c r="N48" s="41">
        <f t="shared" si="10"/>
        <v>55306.799332783019</v>
      </c>
      <c r="O48" s="51">
        <v>59856.885688568858</v>
      </c>
      <c r="P48" s="53">
        <f t="shared" si="12"/>
        <v>49</v>
      </c>
      <c r="Q48" s="41">
        <f t="shared" si="5"/>
        <v>264220</v>
      </c>
      <c r="R48" s="42">
        <f t="shared" si="2"/>
        <v>1080.9000000000001</v>
      </c>
      <c r="S48" s="56">
        <f t="shared" si="6"/>
        <v>60151.1</v>
      </c>
      <c r="T48" s="43">
        <f t="shared" si="7"/>
        <v>69959.051999999996</v>
      </c>
      <c r="U48" s="43"/>
      <c r="V48" s="43">
        <f t="shared" si="8"/>
        <v>9807.9519999999975</v>
      </c>
      <c r="W48" s="59">
        <f t="shared" si="9"/>
        <v>0.86144467640918532</v>
      </c>
      <c r="X48" s="60">
        <v>69959.051999999996</v>
      </c>
      <c r="Y48" s="53">
        <f>_xlfn.RANK.EQ(X48,$X$3:$X$502,0)</f>
        <v>46</v>
      </c>
      <c r="Z48" s="53">
        <v>9807.9519999999975</v>
      </c>
      <c r="AA48" s="53">
        <f t="shared" si="11"/>
        <v>45</v>
      </c>
    </row>
    <row r="49" spans="1:27" x14ac:dyDescent="0.2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55">
        <f t="shared" si="3"/>
        <v>60878</v>
      </c>
      <c r="J49" s="28">
        <v>52330</v>
      </c>
      <c r="K49" s="29">
        <v>47270.8</v>
      </c>
      <c r="L49" s="50">
        <f t="shared" si="0"/>
        <v>60322.580645161295</v>
      </c>
      <c r="M49" s="41">
        <f t="shared" si="1"/>
        <v>2996.0681520314547</v>
      </c>
      <c r="N49" s="41">
        <f t="shared" si="10"/>
        <v>57326.512493129841</v>
      </c>
      <c r="O49" s="51">
        <v>60322.580645161295</v>
      </c>
      <c r="P49" s="53">
        <f t="shared" si="12"/>
        <v>48</v>
      </c>
      <c r="Q49" s="41">
        <f t="shared" si="5"/>
        <v>394900</v>
      </c>
      <c r="R49" s="42">
        <f t="shared" si="2"/>
        <v>1615.5</v>
      </c>
      <c r="S49" s="56">
        <f t="shared" si="6"/>
        <v>59262.5</v>
      </c>
      <c r="T49" s="43">
        <f t="shared" si="7"/>
        <v>68853.399999999994</v>
      </c>
      <c r="U49" s="43"/>
      <c r="V49" s="43">
        <f t="shared" si="8"/>
        <v>9590.8999999999942</v>
      </c>
      <c r="W49" s="59">
        <f t="shared" si="9"/>
        <v>1.0977471566054231</v>
      </c>
      <c r="X49" s="60">
        <v>68853.399999999994</v>
      </c>
      <c r="Y49" s="53">
        <f>_xlfn.RANK.EQ(X49,$X$3:$X$502,0)</f>
        <v>47</v>
      </c>
      <c r="Z49" s="53">
        <v>9590.8999999999942</v>
      </c>
      <c r="AA49" s="53">
        <f t="shared" si="11"/>
        <v>48</v>
      </c>
    </row>
    <row r="50" spans="1:27" x14ac:dyDescent="0.2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55">
        <f t="shared" si="3"/>
        <v>52146</v>
      </c>
      <c r="J50" s="28">
        <v>77648</v>
      </c>
      <c r="K50" s="29">
        <v>172094.7</v>
      </c>
      <c r="L50" s="50">
        <f t="shared" si="0"/>
        <v>63517.681728880154</v>
      </c>
      <c r="M50" s="41">
        <f t="shared" si="1"/>
        <v>4856.4221963523478</v>
      </c>
      <c r="N50" s="41">
        <f t="shared" si="10"/>
        <v>58661.259532527809</v>
      </c>
      <c r="O50" s="51">
        <v>63517.681728880154</v>
      </c>
      <c r="P50" s="53">
        <f t="shared" si="12"/>
        <v>44</v>
      </c>
      <c r="Q50" s="41">
        <f t="shared" si="5"/>
        <v>293700</v>
      </c>
      <c r="R50" s="42">
        <f t="shared" si="2"/>
        <v>1201.5</v>
      </c>
      <c r="S50" s="56">
        <f t="shared" si="6"/>
        <v>50944.5</v>
      </c>
      <c r="T50" s="43">
        <f t="shared" si="7"/>
        <v>68023.372000000003</v>
      </c>
      <c r="U50" s="43"/>
      <c r="V50" s="43">
        <f t="shared" si="8"/>
        <v>17078.872000000003</v>
      </c>
      <c r="W50" s="59">
        <f t="shared" si="9"/>
        <v>0.36467215341590115</v>
      </c>
      <c r="X50" s="60">
        <v>68023.372000000003</v>
      </c>
      <c r="Y50" s="53">
        <f>_xlfn.RANK.EQ(X50,$X$3:$X$502,0)</f>
        <v>48</v>
      </c>
      <c r="Z50" s="53">
        <v>17078.872000000003</v>
      </c>
      <c r="AA50" s="53">
        <f t="shared" si="11"/>
        <v>22</v>
      </c>
    </row>
    <row r="51" spans="1:27" x14ac:dyDescent="0.2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55">
        <f t="shared" si="3"/>
        <v>62531</v>
      </c>
      <c r="J51" s="28">
        <v>40833</v>
      </c>
      <c r="K51" s="29">
        <v>24156.7</v>
      </c>
      <c r="L51" s="50">
        <f t="shared" si="0"/>
        <v>60813.799621928163</v>
      </c>
      <c r="M51" s="41">
        <f t="shared" si="1"/>
        <v>1594.7136563876652</v>
      </c>
      <c r="N51" s="41">
        <f t="shared" si="10"/>
        <v>59219.0859655405</v>
      </c>
      <c r="O51" s="51">
        <v>60813.799621928163</v>
      </c>
      <c r="P51" s="53">
        <f t="shared" si="12"/>
        <v>47</v>
      </c>
      <c r="Q51" s="41">
        <f t="shared" si="5"/>
        <v>34760</v>
      </c>
      <c r="R51" s="42">
        <f t="shared" si="2"/>
        <v>142.19999999999999</v>
      </c>
      <c r="S51" s="56">
        <f t="shared" si="6"/>
        <v>62388.800000000003</v>
      </c>
      <c r="T51" s="43">
        <f t="shared" si="7"/>
        <v>67686.732000000004</v>
      </c>
      <c r="U51" s="43"/>
      <c r="V51" s="43">
        <f t="shared" si="8"/>
        <v>5297.9320000000007</v>
      </c>
      <c r="W51" s="59">
        <f t="shared" si="9"/>
        <v>1.9270342541436467</v>
      </c>
      <c r="X51" s="60">
        <v>67686.732000000004</v>
      </c>
      <c r="Y51" s="53">
        <f>_xlfn.RANK.EQ(X51,$X$3:$X$502,0)</f>
        <v>49</v>
      </c>
      <c r="Z51" s="53">
        <v>5297.9320000000007</v>
      </c>
      <c r="AA51" s="53">
        <f t="shared" si="11"/>
        <v>90</v>
      </c>
    </row>
    <row r="52" spans="1:27" x14ac:dyDescent="0.2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55">
        <f t="shared" si="3"/>
        <v>58918</v>
      </c>
      <c r="J52" s="28">
        <v>815078</v>
      </c>
      <c r="K52" s="29">
        <v>37517.699999999997</v>
      </c>
      <c r="L52" s="50">
        <f t="shared" si="0"/>
        <v>59708.056872037916</v>
      </c>
      <c r="M52" s="41">
        <f t="shared" si="1"/>
        <v>7864.864864864865</v>
      </c>
      <c r="N52" s="41">
        <f t="shared" si="10"/>
        <v>51843.192007173049</v>
      </c>
      <c r="O52" s="51">
        <v>59708.056872037916</v>
      </c>
      <c r="P52" s="53">
        <f t="shared" si="12"/>
        <v>50</v>
      </c>
      <c r="Q52" s="41">
        <f t="shared" si="5"/>
        <v>55541.2</v>
      </c>
      <c r="R52" s="42">
        <f t="shared" si="2"/>
        <v>227.21400000000003</v>
      </c>
      <c r="S52" s="56">
        <f t="shared" si="6"/>
        <v>58690.786</v>
      </c>
      <c r="T52" s="43">
        <f t="shared" si="7"/>
        <v>66267.584000000003</v>
      </c>
      <c r="U52" s="43"/>
      <c r="V52" s="43">
        <f t="shared" si="8"/>
        <v>7576.7980000000025</v>
      </c>
      <c r="W52" s="59">
        <f t="shared" si="9"/>
        <v>0.85979332351497362</v>
      </c>
      <c r="X52" s="60">
        <v>66267.584000000003</v>
      </c>
      <c r="Y52" s="53">
        <f>_xlfn.RANK.EQ(X52,$X$3:$X$502,0)</f>
        <v>50</v>
      </c>
      <c r="Z52" s="53">
        <v>7576.7980000000025</v>
      </c>
      <c r="AA52" s="53">
        <f t="shared" si="11"/>
        <v>68</v>
      </c>
    </row>
    <row r="53" spans="1:27" x14ac:dyDescent="0.2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55">
        <f t="shared" si="3"/>
        <v>59216</v>
      </c>
      <c r="J53" s="28">
        <v>30901</v>
      </c>
      <c r="K53" s="29">
        <v>21939.7</v>
      </c>
      <c r="L53" s="50">
        <f t="shared" si="0"/>
        <v>48558.966074313408</v>
      </c>
      <c r="M53" s="41">
        <f t="shared" si="1"/>
        <v>827.96688132474708</v>
      </c>
      <c r="N53" s="41">
        <f t="shared" si="10"/>
        <v>47730.99919298866</v>
      </c>
      <c r="O53" s="51">
        <v>48558.966074313408</v>
      </c>
      <c r="P53" s="53">
        <f t="shared" si="12"/>
        <v>59</v>
      </c>
      <c r="Q53" s="41">
        <f t="shared" si="5"/>
        <v>52030</v>
      </c>
      <c r="R53" s="42">
        <f t="shared" si="2"/>
        <v>212.85</v>
      </c>
      <c r="S53" s="56">
        <f t="shared" si="6"/>
        <v>59003.15</v>
      </c>
      <c r="T53" s="43">
        <f t="shared" si="7"/>
        <v>63242.031999999999</v>
      </c>
      <c r="U53" s="43"/>
      <c r="V53" s="43">
        <f t="shared" si="8"/>
        <v>4238.8819999999978</v>
      </c>
      <c r="W53" s="59">
        <f t="shared" si="9"/>
        <v>3.7098688888888862</v>
      </c>
      <c r="X53" s="60">
        <v>63242.031999999999</v>
      </c>
      <c r="Y53" s="53">
        <f>_xlfn.RANK.EQ(X53,$X$3:$X$502,0)</f>
        <v>51</v>
      </c>
      <c r="Z53" s="53">
        <v>4238.8819999999978</v>
      </c>
      <c r="AA53" s="53">
        <f t="shared" si="11"/>
        <v>118</v>
      </c>
    </row>
    <row r="54" spans="1:27" x14ac:dyDescent="0.2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55">
        <f t="shared" si="3"/>
        <v>59878.299999999996</v>
      </c>
      <c r="J54" s="28">
        <v>21812.3</v>
      </c>
      <c r="K54" s="29" t="s">
        <v>14</v>
      </c>
      <c r="L54" s="50">
        <f t="shared" si="0"/>
        <v>59685.856573705176</v>
      </c>
      <c r="M54" s="41" t="e">
        <f t="shared" si="1"/>
        <v>#VALUE!</v>
      </c>
      <c r="N54" s="41" t="e">
        <f t="shared" si="10"/>
        <v>#VALUE!</v>
      </c>
      <c r="O54" s="51">
        <v>59685.856573705176</v>
      </c>
      <c r="P54" s="53">
        <f t="shared" si="12"/>
        <v>51</v>
      </c>
      <c r="Q54" s="41">
        <f t="shared" si="5"/>
        <v>302500</v>
      </c>
      <c r="R54" s="42">
        <f t="shared" si="2"/>
        <v>1237.5</v>
      </c>
      <c r="S54" s="56">
        <f t="shared" si="6"/>
        <v>58640.799999999996</v>
      </c>
      <c r="T54" s="43">
        <f t="shared" si="7"/>
        <v>63040.679199999999</v>
      </c>
      <c r="U54" s="43"/>
      <c r="V54" s="43">
        <f t="shared" si="8"/>
        <v>4399.879200000003</v>
      </c>
      <c r="W54" s="59">
        <f t="shared" si="9"/>
        <v>94.029788336933109</v>
      </c>
      <c r="X54" s="60">
        <v>63040.679199999999</v>
      </c>
      <c r="Y54" s="53">
        <f>_xlfn.RANK.EQ(X54,$X$3:$X$502,0)</f>
        <v>52</v>
      </c>
      <c r="Z54" s="53">
        <v>4399.879200000003</v>
      </c>
      <c r="AA54" s="53">
        <f t="shared" si="11"/>
        <v>113</v>
      </c>
    </row>
    <row r="55" spans="1:27" x14ac:dyDescent="0.2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55">
        <f t="shared" si="3"/>
        <v>46836</v>
      </c>
      <c r="J55" s="28">
        <v>98598</v>
      </c>
      <c r="K55" s="29">
        <v>199589.9</v>
      </c>
      <c r="L55" s="50">
        <f t="shared" si="0"/>
        <v>55133.58070500927</v>
      </c>
      <c r="M55" s="41">
        <f t="shared" si="1"/>
        <v>8979.3300071275844</v>
      </c>
      <c r="N55" s="41">
        <f t="shared" si="10"/>
        <v>46154.250697881682</v>
      </c>
      <c r="O55" s="51">
        <v>55133.58070500927</v>
      </c>
      <c r="P55" s="53">
        <f t="shared" si="12"/>
        <v>53</v>
      </c>
      <c r="Q55" s="41">
        <f t="shared" si="5"/>
        <v>221100</v>
      </c>
      <c r="R55" s="42">
        <f t="shared" si="2"/>
        <v>904.5</v>
      </c>
      <c r="S55" s="56">
        <f t="shared" si="6"/>
        <v>45931.5</v>
      </c>
      <c r="T55" s="43">
        <f t="shared" si="7"/>
        <v>62524.567999999999</v>
      </c>
      <c r="U55" s="43"/>
      <c r="V55" s="43">
        <f t="shared" si="8"/>
        <v>16593.067999999999</v>
      </c>
      <c r="W55" s="59">
        <f t="shared" si="9"/>
        <v>0.31711922527385294</v>
      </c>
      <c r="X55" s="60">
        <v>62524.567999999999</v>
      </c>
      <c r="Y55" s="53">
        <f>_xlfn.RANK.EQ(X55,$X$3:$X$502,0)</f>
        <v>53</v>
      </c>
      <c r="Z55" s="53">
        <v>16593.067999999999</v>
      </c>
      <c r="AA55" s="53">
        <f t="shared" si="11"/>
        <v>23</v>
      </c>
    </row>
    <row r="56" spans="1:27" x14ac:dyDescent="0.2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55">
        <f t="shared" si="3"/>
        <v>57296.5</v>
      </c>
      <c r="J56" s="28">
        <v>18070.400000000001</v>
      </c>
      <c r="K56" s="29">
        <v>34278.800000000003</v>
      </c>
      <c r="L56" s="50">
        <f t="shared" si="0"/>
        <v>55350.895381715367</v>
      </c>
      <c r="M56" s="41">
        <f t="shared" si="1"/>
        <v>1142.811501597444</v>
      </c>
      <c r="N56" s="41">
        <f t="shared" si="10"/>
        <v>54208.08388011792</v>
      </c>
      <c r="O56" s="51">
        <v>55350.895381715367</v>
      </c>
      <c r="P56" s="53">
        <f t="shared" si="12"/>
        <v>52</v>
      </c>
      <c r="Q56" s="41">
        <f t="shared" si="5"/>
        <v>73700</v>
      </c>
      <c r="R56" s="42">
        <f t="shared" si="2"/>
        <v>301.5</v>
      </c>
      <c r="S56" s="56">
        <f t="shared" si="6"/>
        <v>56995</v>
      </c>
      <c r="T56" s="43">
        <f t="shared" si="7"/>
        <v>61781.119600000005</v>
      </c>
      <c r="U56" s="43"/>
      <c r="V56" s="43">
        <f t="shared" si="8"/>
        <v>4786.1196000000054</v>
      </c>
      <c r="W56" s="59">
        <f t="shared" si="9"/>
        <v>2.345065417948005</v>
      </c>
      <c r="X56" s="60">
        <v>61781.119600000005</v>
      </c>
      <c r="Y56" s="53">
        <f>_xlfn.RANK.EQ(X56,$X$3:$X$502,0)</f>
        <v>54</v>
      </c>
      <c r="Z56" s="53">
        <v>4786.1196000000054</v>
      </c>
      <c r="AA56" s="53">
        <f t="shared" si="11"/>
        <v>101</v>
      </c>
    </row>
    <row r="57" spans="1:27" x14ac:dyDescent="0.2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55">
        <f t="shared" si="3"/>
        <v>53145</v>
      </c>
      <c r="J57" s="28">
        <v>34622</v>
      </c>
      <c r="K57" s="29">
        <v>29795.9</v>
      </c>
      <c r="L57" s="50">
        <f t="shared" si="0"/>
        <v>52067.67586821015</v>
      </c>
      <c r="M57" s="41">
        <f t="shared" si="1"/>
        <v>2525.841631104789</v>
      </c>
      <c r="N57" s="41">
        <f t="shared" si="10"/>
        <v>49541.834237105359</v>
      </c>
      <c r="O57" s="51">
        <v>52067.67586821015</v>
      </c>
      <c r="P57" s="53">
        <f t="shared" si="12"/>
        <v>56</v>
      </c>
      <c r="Q57" s="41">
        <f t="shared" si="5"/>
        <v>60500</v>
      </c>
      <c r="R57" s="42">
        <f t="shared" si="2"/>
        <v>247.5</v>
      </c>
      <c r="S57" s="56">
        <f t="shared" si="6"/>
        <v>52897.5</v>
      </c>
      <c r="T57" s="43">
        <f t="shared" si="7"/>
        <v>61512.544000000002</v>
      </c>
      <c r="U57" s="43"/>
      <c r="V57" s="43">
        <f t="shared" si="8"/>
        <v>8615.0440000000017</v>
      </c>
      <c r="W57" s="59">
        <f t="shared" si="9"/>
        <v>0.61724122395344505</v>
      </c>
      <c r="X57" s="60">
        <v>61512.544000000002</v>
      </c>
      <c r="Y57" s="53">
        <f>_xlfn.RANK.EQ(X57,$X$3:$X$502,0)</f>
        <v>55</v>
      </c>
      <c r="Z57" s="53">
        <v>8615.0440000000017</v>
      </c>
      <c r="AA57" s="53">
        <f t="shared" si="11"/>
        <v>58</v>
      </c>
    </row>
    <row r="58" spans="1:27" x14ac:dyDescent="0.2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55">
        <f t="shared" si="3"/>
        <v>55229</v>
      </c>
      <c r="J58" s="28">
        <v>25413</v>
      </c>
      <c r="K58" s="29">
        <v>36079.599999999999</v>
      </c>
      <c r="L58" s="50">
        <f t="shared" si="0"/>
        <v>53792.060491493379</v>
      </c>
      <c r="M58" s="41">
        <f t="shared" si="1"/>
        <v>2449.7816593886459</v>
      </c>
      <c r="N58" s="41">
        <f t="shared" si="10"/>
        <v>51342.278832104734</v>
      </c>
      <c r="O58" s="51">
        <v>53792.060491493379</v>
      </c>
      <c r="P58" s="53">
        <f t="shared" si="12"/>
        <v>54</v>
      </c>
      <c r="Q58" s="41">
        <f t="shared" si="5"/>
        <v>45760</v>
      </c>
      <c r="R58" s="42">
        <f t="shared" si="2"/>
        <v>187.2</v>
      </c>
      <c r="S58" s="56">
        <f t="shared" si="6"/>
        <v>55041.8</v>
      </c>
      <c r="T58" s="43">
        <f t="shared" si="7"/>
        <v>59871.423999999999</v>
      </c>
      <c r="U58" s="43"/>
      <c r="V58" s="43">
        <f t="shared" si="8"/>
        <v>4829.6239999999962</v>
      </c>
      <c r="W58" s="59">
        <f t="shared" si="9"/>
        <v>1.8696518122400452</v>
      </c>
      <c r="X58" s="60">
        <v>59871.423999999999</v>
      </c>
      <c r="Y58" s="53">
        <f>_xlfn.RANK.EQ(X58,$X$3:$X$502,0)</f>
        <v>56</v>
      </c>
      <c r="Z58" s="53">
        <v>4829.6239999999962</v>
      </c>
      <c r="AA58" s="53">
        <f t="shared" si="11"/>
        <v>99</v>
      </c>
    </row>
    <row r="59" spans="1:27" x14ac:dyDescent="0.2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55">
        <f t="shared" si="3"/>
        <v>33726</v>
      </c>
      <c r="J59" s="28">
        <v>97334</v>
      </c>
      <c r="K59" s="29">
        <v>475731.6</v>
      </c>
      <c r="L59" s="50">
        <f t="shared" si="0"/>
        <v>40639.010189228524</v>
      </c>
      <c r="M59" s="41">
        <f t="shared" si="1"/>
        <v>15930.835734870318</v>
      </c>
      <c r="N59" s="41">
        <f t="shared" si="10"/>
        <v>24708.174454358206</v>
      </c>
      <c r="O59" s="51">
        <v>40639.010189228524</v>
      </c>
      <c r="P59" s="53">
        <f t="shared" si="12"/>
        <v>74</v>
      </c>
      <c r="Q59" s="41">
        <f t="shared" si="5"/>
        <v>39145.699999999997</v>
      </c>
      <c r="R59" s="42">
        <f t="shared" si="2"/>
        <v>160.14150000000001</v>
      </c>
      <c r="S59" s="56">
        <f t="shared" si="6"/>
        <v>33565.858500000002</v>
      </c>
      <c r="T59" s="43">
        <f t="shared" si="7"/>
        <v>58741.576000000001</v>
      </c>
      <c r="U59" s="43"/>
      <c r="V59" s="43">
        <f t="shared" si="8"/>
        <v>25175.717499999999</v>
      </c>
      <c r="W59" s="59">
        <f t="shared" si="9"/>
        <v>0.13855451790882772</v>
      </c>
      <c r="X59" s="60">
        <v>58741.576000000001</v>
      </c>
      <c r="Y59" s="53">
        <f>_xlfn.RANK.EQ(X59,$X$3:$X$502,0)</f>
        <v>57</v>
      </c>
      <c r="Z59" s="53">
        <v>25175.717499999999</v>
      </c>
      <c r="AA59" s="53">
        <f t="shared" si="11"/>
        <v>10</v>
      </c>
    </row>
    <row r="60" spans="1:27" x14ac:dyDescent="0.2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55">
        <f t="shared" si="3"/>
        <v>48575</v>
      </c>
      <c r="J60" s="28">
        <v>78509</v>
      </c>
      <c r="K60" s="29">
        <v>77980.3</v>
      </c>
      <c r="L60" s="50">
        <f t="shared" si="0"/>
        <v>45450.166112956809</v>
      </c>
      <c r="M60" s="41">
        <f t="shared" si="1"/>
        <v>753.9555991659513</v>
      </c>
      <c r="N60" s="41">
        <f t="shared" si="10"/>
        <v>44696.210513790858</v>
      </c>
      <c r="O60" s="51">
        <v>45450.166112956809</v>
      </c>
      <c r="P60" s="53">
        <f t="shared" si="12"/>
        <v>63</v>
      </c>
      <c r="Q60" s="41">
        <f t="shared" si="5"/>
        <v>114400</v>
      </c>
      <c r="R60" s="42">
        <f t="shared" si="2"/>
        <v>468</v>
      </c>
      <c r="S60" s="56">
        <f t="shared" si="6"/>
        <v>48107</v>
      </c>
      <c r="T60" s="43">
        <f t="shared" si="7"/>
        <v>57567.544000000002</v>
      </c>
      <c r="U60" s="43"/>
      <c r="V60" s="43">
        <f t="shared" si="8"/>
        <v>9460.5440000000017</v>
      </c>
      <c r="W60" s="59">
        <f t="shared" si="9"/>
        <v>0.53905059378558673</v>
      </c>
      <c r="X60" s="60">
        <v>57567.544000000002</v>
      </c>
      <c r="Y60" s="53">
        <f>_xlfn.RANK.EQ(X60,$X$3:$X$502,0)</f>
        <v>58</v>
      </c>
      <c r="Z60" s="53">
        <v>9460.5440000000017</v>
      </c>
      <c r="AA60" s="53">
        <f t="shared" si="11"/>
        <v>49</v>
      </c>
    </row>
    <row r="61" spans="1:27" x14ac:dyDescent="0.2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55">
        <f t="shared" si="3"/>
        <v>52742</v>
      </c>
      <c r="J61" s="28">
        <v>88246</v>
      </c>
      <c r="K61" s="29">
        <v>40260</v>
      </c>
      <c r="L61" s="50">
        <f t="shared" si="0"/>
        <v>47500.872600349045</v>
      </c>
      <c r="M61" s="41">
        <f t="shared" si="1"/>
        <v>953.82882882882882</v>
      </c>
      <c r="N61" s="41">
        <f t="shared" si="10"/>
        <v>46547.043771520213</v>
      </c>
      <c r="O61" s="51">
        <v>47500.872600349045</v>
      </c>
      <c r="P61" s="53">
        <f t="shared" si="12"/>
        <v>62</v>
      </c>
      <c r="Q61" s="41">
        <f t="shared" si="5"/>
        <v>12944.8</v>
      </c>
      <c r="R61" s="42">
        <f t="shared" si="2"/>
        <v>52.956000000000003</v>
      </c>
      <c r="S61" s="56">
        <f t="shared" si="6"/>
        <v>52689.044000000002</v>
      </c>
      <c r="T61" s="43">
        <f t="shared" si="7"/>
        <v>57266.671999999999</v>
      </c>
      <c r="U61" s="43"/>
      <c r="V61" s="43">
        <f t="shared" si="8"/>
        <v>4577.627999999997</v>
      </c>
      <c r="W61" s="59">
        <f t="shared" si="9"/>
        <v>1.7022597402597384</v>
      </c>
      <c r="X61" s="60">
        <v>57266.671999999999</v>
      </c>
      <c r="Y61" s="53">
        <f>_xlfn.RANK.EQ(X61,$X$3:$X$502,0)</f>
        <v>59</v>
      </c>
      <c r="Z61" s="53">
        <v>4577.627999999997</v>
      </c>
      <c r="AA61" s="53">
        <f t="shared" si="11"/>
        <v>107</v>
      </c>
    </row>
    <row r="62" spans="1:27" x14ac:dyDescent="0.2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55">
        <f t="shared" si="3"/>
        <v>48716</v>
      </c>
      <c r="J62" s="28">
        <v>44876</v>
      </c>
      <c r="K62" s="29">
        <v>84887.6</v>
      </c>
      <c r="L62" s="50">
        <f t="shared" si="0"/>
        <v>51056.030389363725</v>
      </c>
      <c r="M62" s="41">
        <f t="shared" si="1"/>
        <v>2002.3809523809523</v>
      </c>
      <c r="N62" s="41">
        <f t="shared" si="10"/>
        <v>49053.649436982771</v>
      </c>
      <c r="O62" s="51">
        <v>51056.030389363725</v>
      </c>
      <c r="P62" s="53">
        <f t="shared" si="12"/>
        <v>57</v>
      </c>
      <c r="Q62" s="41">
        <f t="shared" si="5"/>
        <v>115500</v>
      </c>
      <c r="R62" s="42">
        <f t="shared" si="2"/>
        <v>472.5</v>
      </c>
      <c r="S62" s="56">
        <f t="shared" si="6"/>
        <v>48243.5</v>
      </c>
      <c r="T62" s="43">
        <f t="shared" si="7"/>
        <v>56557.623999999996</v>
      </c>
      <c r="U62" s="43"/>
      <c r="V62" s="43">
        <f t="shared" si="8"/>
        <v>8314.1239999999962</v>
      </c>
      <c r="W62" s="59">
        <f t="shared" si="9"/>
        <v>0.64766627031311852</v>
      </c>
      <c r="X62" s="60">
        <v>56557.623999999996</v>
      </c>
      <c r="Y62" s="53">
        <f>_xlfn.RANK.EQ(X62,$X$3:$X$502,0)</f>
        <v>60</v>
      </c>
      <c r="Z62" s="53">
        <v>8314.1239999999962</v>
      </c>
      <c r="AA62" s="53">
        <f t="shared" si="11"/>
        <v>62</v>
      </c>
    </row>
    <row r="63" spans="1:27" x14ac:dyDescent="0.2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55">
        <f t="shared" si="3"/>
        <v>42494</v>
      </c>
      <c r="J63" s="28">
        <v>159422</v>
      </c>
      <c r="K63" s="29">
        <v>235785.1</v>
      </c>
      <c r="L63" s="50">
        <f t="shared" si="0"/>
        <v>52543.584720861902</v>
      </c>
      <c r="M63" s="41">
        <f t="shared" si="1"/>
        <v>21325.047801147226</v>
      </c>
      <c r="N63" s="41">
        <f t="shared" si="10"/>
        <v>31218.536919714676</v>
      </c>
      <c r="O63" s="51">
        <v>52543.584720861902</v>
      </c>
      <c r="P63" s="53">
        <f t="shared" si="12"/>
        <v>55</v>
      </c>
      <c r="Q63" s="41">
        <f t="shared" si="5"/>
        <v>101640</v>
      </c>
      <c r="R63" s="42">
        <f t="shared" si="2"/>
        <v>415.8</v>
      </c>
      <c r="S63" s="56">
        <f t="shared" si="6"/>
        <v>42078.2</v>
      </c>
      <c r="T63" s="43">
        <f t="shared" si="7"/>
        <v>56436.644</v>
      </c>
      <c r="U63" s="43"/>
      <c r="V63" s="43">
        <f t="shared" si="8"/>
        <v>14358.444000000003</v>
      </c>
      <c r="W63" s="59">
        <f t="shared" si="9"/>
        <v>0.2874064377297591</v>
      </c>
      <c r="X63" s="60">
        <v>56436.644</v>
      </c>
      <c r="Y63" s="53">
        <f>_xlfn.RANK.EQ(X63,$X$3:$X$502,0)</f>
        <v>61</v>
      </c>
      <c r="Z63" s="53">
        <v>14358.444000000003</v>
      </c>
      <c r="AA63" s="53">
        <f t="shared" si="11"/>
        <v>28</v>
      </c>
    </row>
    <row r="64" spans="1:27" x14ac:dyDescent="0.2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55">
        <f t="shared" si="3"/>
        <v>42069</v>
      </c>
      <c r="J64" s="28">
        <v>931796</v>
      </c>
      <c r="K64" s="29">
        <v>70414.899999999994</v>
      </c>
      <c r="L64" s="50">
        <f t="shared" si="0"/>
        <v>42259.050683829446</v>
      </c>
      <c r="M64" s="41">
        <f t="shared" si="1"/>
        <v>4286.4754098360654</v>
      </c>
      <c r="N64" s="41">
        <f t="shared" si="10"/>
        <v>37972.575273993381</v>
      </c>
      <c r="O64" s="51">
        <v>42259.050683829446</v>
      </c>
      <c r="P64" s="53">
        <f t="shared" si="12"/>
        <v>68</v>
      </c>
      <c r="Q64" s="41">
        <f t="shared" si="5"/>
        <v>40260</v>
      </c>
      <c r="R64" s="42">
        <f t="shared" si="2"/>
        <v>164.7</v>
      </c>
      <c r="S64" s="56">
        <f t="shared" si="6"/>
        <v>41904.300000000003</v>
      </c>
      <c r="T64" s="43">
        <f t="shared" si="7"/>
        <v>55259.455999999998</v>
      </c>
      <c r="U64" s="43"/>
      <c r="V64" s="43">
        <f t="shared" si="8"/>
        <v>13355.155999999995</v>
      </c>
      <c r="W64" s="59">
        <f t="shared" si="9"/>
        <v>0.27690563151352859</v>
      </c>
      <c r="X64" s="60">
        <v>55259.455999999998</v>
      </c>
      <c r="Y64" s="53">
        <f>_xlfn.RANK.EQ(X64,$X$3:$X$502,0)</f>
        <v>62</v>
      </c>
      <c r="Z64" s="53">
        <v>13355.155999999995</v>
      </c>
      <c r="AA64" s="53">
        <f t="shared" si="11"/>
        <v>31</v>
      </c>
    </row>
    <row r="65" spans="1:27" x14ac:dyDescent="0.2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55">
        <f t="shared" si="3"/>
        <v>41445</v>
      </c>
      <c r="J65" s="28">
        <v>853531</v>
      </c>
      <c r="K65" s="29">
        <v>72110.8</v>
      </c>
      <c r="L65" s="50">
        <f t="shared" si="0"/>
        <v>43646.086956521744</v>
      </c>
      <c r="M65" s="41">
        <f t="shared" si="1"/>
        <v>6108.9385474860337</v>
      </c>
      <c r="N65" s="41">
        <f t="shared" si="10"/>
        <v>37537.148409035712</v>
      </c>
      <c r="O65" s="51">
        <v>43646.086956521744</v>
      </c>
      <c r="P65" s="53">
        <f t="shared" si="12"/>
        <v>65</v>
      </c>
      <c r="Q65" s="41">
        <f t="shared" si="5"/>
        <v>66382.8</v>
      </c>
      <c r="R65" s="42">
        <f t="shared" si="2"/>
        <v>271.56599999999997</v>
      </c>
      <c r="S65" s="56">
        <f t="shared" si="6"/>
        <v>41173.434000000001</v>
      </c>
      <c r="T65" s="43">
        <f t="shared" si="7"/>
        <v>52803.036</v>
      </c>
      <c r="U65" s="43"/>
      <c r="V65" s="43">
        <f t="shared" si="8"/>
        <v>11629.601999999999</v>
      </c>
      <c r="W65" s="59">
        <f t="shared" si="9"/>
        <v>0.3294012345679011</v>
      </c>
      <c r="X65" s="60">
        <v>52803.036</v>
      </c>
      <c r="Y65" s="53">
        <f>_xlfn.RANK.EQ(X65,$X$3:$X$502,0)</f>
        <v>63</v>
      </c>
      <c r="Z65" s="53">
        <v>11629.601999999999</v>
      </c>
      <c r="AA65" s="53">
        <f t="shared" si="11"/>
        <v>36</v>
      </c>
    </row>
    <row r="66" spans="1:27" x14ac:dyDescent="0.2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55">
        <f t="shared" si="3"/>
        <v>49220</v>
      </c>
      <c r="J66" s="28">
        <v>108784</v>
      </c>
      <c r="K66" s="29">
        <v>237665.5</v>
      </c>
      <c r="L66" s="50">
        <f t="shared" si="0"/>
        <v>47986.381322957197</v>
      </c>
      <c r="M66" s="41">
        <f t="shared" si="1"/>
        <v>9999.9999999999909</v>
      </c>
      <c r="N66" s="41">
        <f t="shared" si="10"/>
        <v>37986.381322957204</v>
      </c>
      <c r="O66" s="51">
        <v>47986.381322957197</v>
      </c>
      <c r="P66" s="53">
        <f t="shared" si="12"/>
        <v>60</v>
      </c>
      <c r="Q66" s="41">
        <f t="shared" si="5"/>
        <v>81620</v>
      </c>
      <c r="R66" s="42">
        <f t="shared" si="2"/>
        <v>333.9</v>
      </c>
      <c r="S66" s="56">
        <f t="shared" si="6"/>
        <v>48886.1</v>
      </c>
      <c r="T66" s="43">
        <f t="shared" si="7"/>
        <v>51895.16</v>
      </c>
      <c r="U66" s="43"/>
      <c r="V66" s="43">
        <f t="shared" si="8"/>
        <v>3009.0600000000049</v>
      </c>
      <c r="W66" s="59">
        <f t="shared" si="9"/>
        <v>26.355090909090954</v>
      </c>
      <c r="X66" s="60">
        <v>51895.16</v>
      </c>
      <c r="Y66" s="53">
        <f>_xlfn.RANK.EQ(X66,$X$3:$X$502,0)</f>
        <v>64</v>
      </c>
      <c r="Z66" s="53">
        <v>3009.0600000000049</v>
      </c>
      <c r="AA66" s="53">
        <f t="shared" si="11"/>
        <v>164</v>
      </c>
    </row>
    <row r="67" spans="1:27" x14ac:dyDescent="0.2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55">
        <f t="shared" si="3"/>
        <v>46013</v>
      </c>
      <c r="J67" s="28">
        <v>153226</v>
      </c>
      <c r="K67" s="29">
        <v>61058.9</v>
      </c>
      <c r="L67" s="50">
        <f t="shared" ref="L67:L130" si="13">E67/(F67+1)</f>
        <v>41616.766467065863</v>
      </c>
      <c r="M67" s="41">
        <f t="shared" ref="M67:M130" si="14">G67/(H67+1)</f>
        <v>2236.6412213740459</v>
      </c>
      <c r="N67" s="41">
        <f t="shared" si="10"/>
        <v>39380.125245691816</v>
      </c>
      <c r="O67" s="51">
        <v>41616.766467065863</v>
      </c>
      <c r="P67" s="53">
        <f t="shared" ref="P67" si="15">_xlfn.RANK.EQ(O67,$O$3:$O$502,0)</f>
        <v>71</v>
      </c>
      <c r="Q67" s="41">
        <f t="shared" si="5"/>
        <v>81180</v>
      </c>
      <c r="R67" s="42">
        <f t="shared" ref="R67:R130" si="16">((C67*0.1) * 45000)/1000000</f>
        <v>332.1</v>
      </c>
      <c r="S67" s="56">
        <f t="shared" si="6"/>
        <v>45680.9</v>
      </c>
      <c r="T67" s="43">
        <f t="shared" si="7"/>
        <v>51179.8</v>
      </c>
      <c r="U67" s="43"/>
      <c r="V67" s="43">
        <f t="shared" si="8"/>
        <v>5498.9000000000015</v>
      </c>
      <c r="W67" s="59">
        <f t="shared" si="9"/>
        <v>1.0852863102009864</v>
      </c>
      <c r="X67" s="60">
        <v>51179.8</v>
      </c>
      <c r="Y67" s="53">
        <f>_xlfn.RANK.EQ(X67,$X$3:$X$502,0)</f>
        <v>65</v>
      </c>
      <c r="Z67" s="53">
        <v>5498.9000000000015</v>
      </c>
      <c r="AA67" s="53">
        <f t="shared" si="11"/>
        <v>88</v>
      </c>
    </row>
    <row r="68" spans="1:27" x14ac:dyDescent="0.2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55">
        <f t="shared" ref="I68:I131" si="17">E68-G68</f>
        <v>47395</v>
      </c>
      <c r="J68" s="28">
        <v>491984</v>
      </c>
      <c r="K68" s="29">
        <v>37440.1</v>
      </c>
      <c r="L68" s="50">
        <f t="shared" si="13"/>
        <v>49518.286311389762</v>
      </c>
      <c r="M68" s="41" t="e">
        <f t="shared" si="14"/>
        <v>#VALUE!</v>
      </c>
      <c r="N68" s="41" t="e">
        <f t="shared" ref="N68:N131" si="18">L68-M68</f>
        <v>#VALUE!</v>
      </c>
      <c r="O68" s="51">
        <v>49518.286311389762</v>
      </c>
      <c r="P68" s="53">
        <f t="shared" ref="P68:P131" si="19">_xlfn.RANK.EQ(O68,$O$3:$O$502,0)</f>
        <v>58</v>
      </c>
      <c r="Q68" s="41">
        <f t="shared" ref="Q68:Q131" si="20">(C68*0.1)+ C68</f>
        <v>54560</v>
      </c>
      <c r="R68" s="42">
        <f t="shared" si="16"/>
        <v>223.2</v>
      </c>
      <c r="S68" s="56">
        <f t="shared" ref="S68:S131" si="21">I68-R68</f>
        <v>47171.8</v>
      </c>
      <c r="T68" s="43">
        <f t="shared" ref="T68:T131" si="22">E68+(E68*0.052)</f>
        <v>49853.228000000003</v>
      </c>
      <c r="U68" s="43"/>
      <c r="V68" s="43">
        <f t="shared" ref="V68:V131" si="23">T68-S68</f>
        <v>2681.4279999999999</v>
      </c>
      <c r="W68" s="59">
        <f t="shared" ref="W68:W131" si="24">(V68-G68)/G68</f>
        <v>-447.90466666666663</v>
      </c>
      <c r="X68" s="60">
        <v>49853.228000000003</v>
      </c>
      <c r="Y68" s="53">
        <f t="shared" ref="Y68:Y131" si="25">_xlfn.RANK.EQ(X68,$X$3:$X$502,0)</f>
        <v>66</v>
      </c>
      <c r="Z68" s="53">
        <v>2681.4279999999999</v>
      </c>
      <c r="AA68" s="53">
        <f t="shared" ref="AA68:AA131" si="26">_xlfn.RANK.EQ(Z68,$Z$3:$Z$502,0)</f>
        <v>182</v>
      </c>
    </row>
    <row r="69" spans="1:27" x14ac:dyDescent="0.2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55">
        <f t="shared" si="17"/>
        <v>42890</v>
      </c>
      <c r="J69" s="28">
        <v>39207</v>
      </c>
      <c r="K69" s="29">
        <v>44787</v>
      </c>
      <c r="L69" s="50">
        <f t="shared" si="13"/>
        <v>47629.591836734697</v>
      </c>
      <c r="M69" s="41">
        <f t="shared" si="14"/>
        <v>2215.9157401989469</v>
      </c>
      <c r="N69" s="41">
        <f t="shared" si="18"/>
        <v>45413.676096535753</v>
      </c>
      <c r="O69" s="51">
        <v>47629.591836734697</v>
      </c>
      <c r="P69" s="53">
        <f t="shared" si="19"/>
        <v>61</v>
      </c>
      <c r="Q69" s="41">
        <f t="shared" si="20"/>
        <v>251900</v>
      </c>
      <c r="R69" s="42">
        <f t="shared" si="16"/>
        <v>1030.5</v>
      </c>
      <c r="S69" s="56">
        <f t="shared" si="21"/>
        <v>41859.5</v>
      </c>
      <c r="T69" s="43">
        <f t="shared" si="22"/>
        <v>49104.203999999998</v>
      </c>
      <c r="U69" s="43"/>
      <c r="V69" s="43">
        <f t="shared" si="23"/>
        <v>7244.7039999999979</v>
      </c>
      <c r="W69" s="59">
        <f t="shared" si="24"/>
        <v>0.91304568259836227</v>
      </c>
      <c r="X69" s="60">
        <v>49104.203999999998</v>
      </c>
      <c r="Y69" s="53">
        <f t="shared" si="25"/>
        <v>67</v>
      </c>
      <c r="Z69" s="53">
        <v>7244.7039999999979</v>
      </c>
      <c r="AA69" s="53">
        <f t="shared" si="26"/>
        <v>73</v>
      </c>
    </row>
    <row r="70" spans="1:27" x14ac:dyDescent="0.2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55">
        <f t="shared" si="17"/>
        <v>43129</v>
      </c>
      <c r="J70" s="28">
        <v>60580</v>
      </c>
      <c r="K70" s="29">
        <v>14262</v>
      </c>
      <c r="L70" s="50">
        <f t="shared" si="13"/>
        <v>42218.957345971568</v>
      </c>
      <c r="M70" s="41">
        <f t="shared" si="14"/>
        <v>1918.4782608695652</v>
      </c>
      <c r="N70" s="41">
        <f t="shared" si="18"/>
        <v>40300.479085102001</v>
      </c>
      <c r="O70" s="51">
        <v>42218.957345971568</v>
      </c>
      <c r="P70" s="53">
        <f t="shared" si="19"/>
        <v>69</v>
      </c>
      <c r="Q70" s="41">
        <f t="shared" si="20"/>
        <v>141790</v>
      </c>
      <c r="R70" s="42">
        <f t="shared" si="16"/>
        <v>580.04999999999995</v>
      </c>
      <c r="S70" s="56">
        <f t="shared" si="21"/>
        <v>42548.95</v>
      </c>
      <c r="T70" s="43">
        <f t="shared" si="22"/>
        <v>46857.131999999998</v>
      </c>
      <c r="U70" s="43"/>
      <c r="V70" s="43">
        <f t="shared" si="23"/>
        <v>4308.1820000000007</v>
      </c>
      <c r="W70" s="59">
        <f t="shared" si="24"/>
        <v>2.0511203966005671</v>
      </c>
      <c r="X70" s="60">
        <v>46857.131999999998</v>
      </c>
      <c r="Y70" s="53">
        <f t="shared" si="25"/>
        <v>68</v>
      </c>
      <c r="Z70" s="53">
        <v>4308.1820000000007</v>
      </c>
      <c r="AA70" s="53">
        <f t="shared" si="26"/>
        <v>115</v>
      </c>
    </row>
    <row r="71" spans="1:27" x14ac:dyDescent="0.2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55">
        <f t="shared" si="17"/>
        <v>40503</v>
      </c>
      <c r="J71" s="28">
        <v>60266</v>
      </c>
      <c r="K71" s="29">
        <v>35067.800000000003</v>
      </c>
      <c r="L71" s="50">
        <f t="shared" si="13"/>
        <v>41260.909935004645</v>
      </c>
      <c r="M71" s="41">
        <f t="shared" si="14"/>
        <v>3577.272727272727</v>
      </c>
      <c r="N71" s="41">
        <f t="shared" si="18"/>
        <v>37683.637207731917</v>
      </c>
      <c r="O71" s="51">
        <v>41260.909935004645</v>
      </c>
      <c r="P71" s="53">
        <f t="shared" si="19"/>
        <v>73</v>
      </c>
      <c r="Q71" s="41">
        <f t="shared" si="20"/>
        <v>97548</v>
      </c>
      <c r="R71" s="42">
        <f t="shared" si="16"/>
        <v>399.06</v>
      </c>
      <c r="S71" s="56">
        <f t="shared" si="21"/>
        <v>40103.94</v>
      </c>
      <c r="T71" s="43">
        <f t="shared" si="22"/>
        <v>46748.775999999998</v>
      </c>
      <c r="U71" s="43"/>
      <c r="V71" s="43">
        <f t="shared" si="23"/>
        <v>6644.8359999999957</v>
      </c>
      <c r="W71" s="59">
        <f t="shared" si="24"/>
        <v>0.68864955527318827</v>
      </c>
      <c r="X71" s="60">
        <v>46748.775999999998</v>
      </c>
      <c r="Y71" s="53">
        <f t="shared" si="25"/>
        <v>69</v>
      </c>
      <c r="Z71" s="53">
        <v>6644.8359999999957</v>
      </c>
      <c r="AA71" s="53">
        <f t="shared" si="26"/>
        <v>78</v>
      </c>
    </row>
    <row r="72" spans="1:27" x14ac:dyDescent="0.2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55">
        <f t="shared" si="17"/>
        <v>42404</v>
      </c>
      <c r="J72" s="28">
        <v>146130</v>
      </c>
      <c r="K72" s="29">
        <v>85923.4</v>
      </c>
      <c r="L72" s="50">
        <f t="shared" si="13"/>
        <v>41595.805529075311</v>
      </c>
      <c r="M72" s="41">
        <f t="shared" si="14"/>
        <v>9919.354838709678</v>
      </c>
      <c r="N72" s="41">
        <f t="shared" si="18"/>
        <v>31676.450690365633</v>
      </c>
      <c r="O72" s="51">
        <v>41595.805529075311</v>
      </c>
      <c r="P72" s="53">
        <f t="shared" si="19"/>
        <v>72</v>
      </c>
      <c r="Q72" s="41">
        <f t="shared" si="20"/>
        <v>107800</v>
      </c>
      <c r="R72" s="42">
        <f t="shared" si="16"/>
        <v>441</v>
      </c>
      <c r="S72" s="56">
        <f t="shared" si="21"/>
        <v>41963</v>
      </c>
      <c r="T72" s="43">
        <f t="shared" si="22"/>
        <v>45902.968000000001</v>
      </c>
      <c r="U72" s="43"/>
      <c r="V72" s="43">
        <f t="shared" si="23"/>
        <v>3939.9680000000008</v>
      </c>
      <c r="W72" s="59">
        <f t="shared" si="24"/>
        <v>2.2032260162601633</v>
      </c>
      <c r="X72" s="60">
        <v>45902.968000000001</v>
      </c>
      <c r="Y72" s="53">
        <f t="shared" si="25"/>
        <v>70</v>
      </c>
      <c r="Z72" s="53">
        <v>3939.9680000000008</v>
      </c>
      <c r="AA72" s="53">
        <f t="shared" si="26"/>
        <v>130</v>
      </c>
    </row>
    <row r="73" spans="1:27" x14ac:dyDescent="0.2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55">
        <f t="shared" si="17"/>
        <v>42545.3</v>
      </c>
      <c r="J73" s="28">
        <v>311449.3</v>
      </c>
      <c r="K73" s="29" t="s">
        <v>14</v>
      </c>
      <c r="L73" s="50">
        <f t="shared" si="13"/>
        <v>42283.64167478092</v>
      </c>
      <c r="M73" s="41">
        <f t="shared" si="14"/>
        <v>1868.3651804670915</v>
      </c>
      <c r="N73" s="41">
        <f t="shared" si="18"/>
        <v>40415.276494313832</v>
      </c>
      <c r="O73" s="51">
        <v>42283.64167478092</v>
      </c>
      <c r="P73" s="53">
        <f t="shared" si="19"/>
        <v>67</v>
      </c>
      <c r="Q73" s="41">
        <f t="shared" si="20"/>
        <v>12526.8</v>
      </c>
      <c r="R73" s="42">
        <f t="shared" si="16"/>
        <v>51.246000000000002</v>
      </c>
      <c r="S73" s="56">
        <f t="shared" si="21"/>
        <v>42494.054000000004</v>
      </c>
      <c r="T73" s="43">
        <f t="shared" si="22"/>
        <v>45683.4156</v>
      </c>
      <c r="U73" s="43"/>
      <c r="V73" s="43">
        <f t="shared" si="23"/>
        <v>3189.3615999999965</v>
      </c>
      <c r="W73" s="59">
        <f t="shared" si="24"/>
        <v>2.6242745454545413</v>
      </c>
      <c r="X73" s="60">
        <v>45683.4156</v>
      </c>
      <c r="Y73" s="53">
        <f t="shared" si="25"/>
        <v>71</v>
      </c>
      <c r="Z73" s="53">
        <v>3189.3615999999965</v>
      </c>
      <c r="AA73" s="53">
        <f t="shared" si="26"/>
        <v>155</v>
      </c>
    </row>
    <row r="74" spans="1:27" x14ac:dyDescent="0.2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55">
        <f t="shared" si="17"/>
        <v>36360</v>
      </c>
      <c r="J74" s="28">
        <v>188602</v>
      </c>
      <c r="K74" s="29">
        <v>91675.1</v>
      </c>
      <c r="L74" s="50">
        <f t="shared" si="13"/>
        <v>35592.927631578947</v>
      </c>
      <c r="M74" s="41">
        <f t="shared" si="14"/>
        <v>2735.573122529644</v>
      </c>
      <c r="N74" s="41">
        <f t="shared" si="18"/>
        <v>32857.354509049299</v>
      </c>
      <c r="O74" s="51">
        <v>35592.927631578947</v>
      </c>
      <c r="P74" s="53">
        <f t="shared" si="19"/>
        <v>84</v>
      </c>
      <c r="Q74" s="41">
        <f t="shared" si="20"/>
        <v>64900</v>
      </c>
      <c r="R74" s="42">
        <f t="shared" si="16"/>
        <v>265.5</v>
      </c>
      <c r="S74" s="56">
        <f t="shared" si="21"/>
        <v>36094.5</v>
      </c>
      <c r="T74" s="43">
        <f t="shared" si="22"/>
        <v>45531.612000000001</v>
      </c>
      <c r="U74" s="43"/>
      <c r="V74" s="43">
        <f t="shared" si="23"/>
        <v>9437.112000000001</v>
      </c>
      <c r="W74" s="59">
        <f t="shared" si="24"/>
        <v>0.36354746423927192</v>
      </c>
      <c r="X74" s="60">
        <v>45531.612000000001</v>
      </c>
      <c r="Y74" s="53">
        <f t="shared" si="25"/>
        <v>72</v>
      </c>
      <c r="Z74" s="53">
        <v>9437.112000000001</v>
      </c>
      <c r="AA74" s="53">
        <f t="shared" si="26"/>
        <v>51</v>
      </c>
    </row>
    <row r="75" spans="1:27" x14ac:dyDescent="0.2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55">
        <f t="shared" si="17"/>
        <v>42757.4</v>
      </c>
      <c r="J75" s="28">
        <v>214141.9</v>
      </c>
      <c r="K75" s="29" t="s">
        <v>14</v>
      </c>
      <c r="L75" s="50">
        <f t="shared" si="13"/>
        <v>43928.934010152283</v>
      </c>
      <c r="M75" s="41">
        <f t="shared" si="14"/>
        <v>246.56084656084661</v>
      </c>
      <c r="N75" s="41">
        <f t="shared" si="18"/>
        <v>43682.373163591437</v>
      </c>
      <c r="O75" s="51">
        <v>43928.934010152283</v>
      </c>
      <c r="P75" s="53">
        <f t="shared" si="19"/>
        <v>64</v>
      </c>
      <c r="Q75" s="41">
        <f t="shared" si="20"/>
        <v>33519.199999999997</v>
      </c>
      <c r="R75" s="42">
        <f t="shared" si="16"/>
        <v>137.124</v>
      </c>
      <c r="S75" s="56">
        <f t="shared" si="21"/>
        <v>42620.275999999998</v>
      </c>
      <c r="T75" s="43">
        <f t="shared" si="22"/>
        <v>45520.04</v>
      </c>
      <c r="U75" s="43"/>
      <c r="V75" s="43">
        <f t="shared" si="23"/>
        <v>2899.7640000000029</v>
      </c>
      <c r="W75" s="59">
        <f t="shared" si="24"/>
        <v>4.6569722980881831</v>
      </c>
      <c r="X75" s="60">
        <v>45520.04</v>
      </c>
      <c r="Y75" s="53">
        <f t="shared" si="25"/>
        <v>73</v>
      </c>
      <c r="Z75" s="53">
        <v>2899.7640000000029</v>
      </c>
      <c r="AA75" s="53">
        <f t="shared" si="26"/>
        <v>169</v>
      </c>
    </row>
    <row r="76" spans="1:27" x14ac:dyDescent="0.2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55">
        <f t="shared" si="17"/>
        <v>41415</v>
      </c>
      <c r="J76" s="28">
        <v>12901</v>
      </c>
      <c r="K76" s="29">
        <v>19030.2</v>
      </c>
      <c r="L76" s="50">
        <f t="shared" si="13"/>
        <v>42162.241887905606</v>
      </c>
      <c r="M76" s="41">
        <f t="shared" si="14"/>
        <v>1000</v>
      </c>
      <c r="N76" s="41">
        <f t="shared" si="18"/>
        <v>41162.241887905606</v>
      </c>
      <c r="O76" s="51">
        <v>42162.241887905606</v>
      </c>
      <c r="P76" s="53">
        <f t="shared" si="19"/>
        <v>70</v>
      </c>
      <c r="Q76" s="41">
        <f t="shared" si="20"/>
        <v>137500</v>
      </c>
      <c r="R76" s="42">
        <f t="shared" si="16"/>
        <v>562.5</v>
      </c>
      <c r="S76" s="56">
        <f t="shared" si="21"/>
        <v>40852.5</v>
      </c>
      <c r="T76" s="43">
        <f t="shared" si="22"/>
        <v>45108.707999999999</v>
      </c>
      <c r="U76" s="43"/>
      <c r="V76" s="43">
        <f t="shared" si="23"/>
        <v>4256.2079999999987</v>
      </c>
      <c r="W76" s="59">
        <f t="shared" si="24"/>
        <v>1.9072459016393435</v>
      </c>
      <c r="X76" s="60">
        <v>45108.707999999999</v>
      </c>
      <c r="Y76" s="53">
        <f t="shared" si="25"/>
        <v>74</v>
      </c>
      <c r="Z76" s="53">
        <v>4256.2079999999987</v>
      </c>
      <c r="AA76" s="53">
        <f t="shared" si="26"/>
        <v>117</v>
      </c>
    </row>
    <row r="77" spans="1:27" x14ac:dyDescent="0.2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55">
        <f t="shared" si="17"/>
        <v>40525</v>
      </c>
      <c r="J77" s="28">
        <v>125989</v>
      </c>
      <c r="K77" s="29" t="s">
        <v>14</v>
      </c>
      <c r="L77" s="50">
        <f t="shared" si="13"/>
        <v>42685</v>
      </c>
      <c r="M77" s="41">
        <f t="shared" si="14"/>
        <v>16.999976388921681</v>
      </c>
      <c r="N77" s="41">
        <f t="shared" si="18"/>
        <v>42668.000023611079</v>
      </c>
      <c r="O77" s="51">
        <v>42685</v>
      </c>
      <c r="P77" s="53">
        <f t="shared" si="19"/>
        <v>66</v>
      </c>
      <c r="Q77" s="41">
        <f t="shared" si="20"/>
        <v>55000</v>
      </c>
      <c r="R77" s="42">
        <f t="shared" si="16"/>
        <v>225</v>
      </c>
      <c r="S77" s="56">
        <f t="shared" si="21"/>
        <v>40300</v>
      </c>
      <c r="T77" s="43">
        <f t="shared" si="22"/>
        <v>44904.62</v>
      </c>
      <c r="U77" s="43"/>
      <c r="V77" s="43">
        <f t="shared" si="23"/>
        <v>4604.6200000000026</v>
      </c>
      <c r="W77" s="59">
        <f t="shared" si="24"/>
        <v>1.1317685185185198</v>
      </c>
      <c r="X77" s="60">
        <v>44904.62</v>
      </c>
      <c r="Y77" s="53">
        <f t="shared" si="25"/>
        <v>75</v>
      </c>
      <c r="Z77" s="53">
        <v>4604.6200000000026</v>
      </c>
      <c r="AA77" s="53">
        <f t="shared" si="26"/>
        <v>106</v>
      </c>
    </row>
    <row r="78" spans="1:27" x14ac:dyDescent="0.2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55">
        <f t="shared" si="17"/>
        <v>36074</v>
      </c>
      <c r="J78" s="28">
        <v>82637</v>
      </c>
      <c r="K78" s="29">
        <v>214680.1</v>
      </c>
      <c r="L78" s="50">
        <f t="shared" si="13"/>
        <v>40127.134724857686</v>
      </c>
      <c r="M78" s="41">
        <f t="shared" si="14"/>
        <v>2394.1493456505004</v>
      </c>
      <c r="N78" s="41">
        <f t="shared" si="18"/>
        <v>37732.985379207188</v>
      </c>
      <c r="O78" s="51">
        <v>40127.134724857686</v>
      </c>
      <c r="P78" s="53">
        <f t="shared" si="19"/>
        <v>76</v>
      </c>
      <c r="Q78" s="41">
        <f t="shared" si="20"/>
        <v>75900</v>
      </c>
      <c r="R78" s="42">
        <f t="shared" si="16"/>
        <v>310.5</v>
      </c>
      <c r="S78" s="56">
        <f t="shared" si="21"/>
        <v>35763.5</v>
      </c>
      <c r="T78" s="43">
        <f t="shared" si="22"/>
        <v>44493.288</v>
      </c>
      <c r="U78" s="43"/>
      <c r="V78" s="43">
        <f t="shared" si="23"/>
        <v>8729.7880000000005</v>
      </c>
      <c r="W78" s="59">
        <f t="shared" si="24"/>
        <v>0.40350289389067534</v>
      </c>
      <c r="X78" s="60">
        <v>44493.288</v>
      </c>
      <c r="Y78" s="53">
        <f t="shared" si="25"/>
        <v>76</v>
      </c>
      <c r="Z78" s="53">
        <v>8729.7880000000005</v>
      </c>
      <c r="AA78" s="53">
        <f t="shared" si="26"/>
        <v>57</v>
      </c>
    </row>
    <row r="79" spans="1:27" x14ac:dyDescent="0.2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55">
        <f t="shared" si="17"/>
        <v>35037</v>
      </c>
      <c r="J79" s="28">
        <v>57773</v>
      </c>
      <c r="K79" s="29">
        <v>115752.5</v>
      </c>
      <c r="L79" s="50">
        <f t="shared" si="13"/>
        <v>40545.101842871001</v>
      </c>
      <c r="M79" s="41">
        <f t="shared" si="14"/>
        <v>1654.8434442270059</v>
      </c>
      <c r="N79" s="41">
        <f t="shared" si="18"/>
        <v>38890.258398643993</v>
      </c>
      <c r="O79" s="51">
        <v>40545.101842871001</v>
      </c>
      <c r="P79" s="53">
        <f t="shared" si="19"/>
        <v>75</v>
      </c>
      <c r="Q79" s="41">
        <f t="shared" si="20"/>
        <v>125400</v>
      </c>
      <c r="R79" s="42">
        <f t="shared" si="16"/>
        <v>513</v>
      </c>
      <c r="S79" s="56">
        <f t="shared" si="21"/>
        <v>34524</v>
      </c>
      <c r="T79" s="43">
        <f t="shared" si="22"/>
        <v>43975.703999999998</v>
      </c>
      <c r="U79" s="43"/>
      <c r="V79" s="43">
        <f t="shared" si="23"/>
        <v>9451.7039999999979</v>
      </c>
      <c r="W79" s="59">
        <f t="shared" si="24"/>
        <v>0.39714767184035443</v>
      </c>
      <c r="X79" s="60">
        <v>43975.703999999998</v>
      </c>
      <c r="Y79" s="53">
        <f t="shared" si="25"/>
        <v>77</v>
      </c>
      <c r="Z79" s="53">
        <v>9451.7039999999979</v>
      </c>
      <c r="AA79" s="53">
        <f t="shared" si="26"/>
        <v>50</v>
      </c>
    </row>
    <row r="80" spans="1:27" x14ac:dyDescent="0.2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55">
        <f t="shared" si="17"/>
        <v>39174</v>
      </c>
      <c r="J80" s="28">
        <v>44792</v>
      </c>
      <c r="K80" s="29">
        <v>21279.5</v>
      </c>
      <c r="L80" s="50">
        <f t="shared" si="13"/>
        <v>37719.634703196345</v>
      </c>
      <c r="M80" s="41">
        <f t="shared" si="14"/>
        <v>2131.131131131131</v>
      </c>
      <c r="N80" s="41">
        <f t="shared" si="18"/>
        <v>35588.503572065216</v>
      </c>
      <c r="O80" s="51">
        <v>37719.634703196345</v>
      </c>
      <c r="P80" s="53">
        <f t="shared" si="19"/>
        <v>79</v>
      </c>
      <c r="Q80" s="41">
        <f t="shared" si="20"/>
        <v>101200</v>
      </c>
      <c r="R80" s="42">
        <f t="shared" si="16"/>
        <v>414</v>
      </c>
      <c r="S80" s="56">
        <f t="shared" si="21"/>
        <v>38760</v>
      </c>
      <c r="T80" s="43">
        <f t="shared" si="22"/>
        <v>43450.756000000001</v>
      </c>
      <c r="U80" s="43"/>
      <c r="V80" s="43">
        <f t="shared" si="23"/>
        <v>4690.7560000000012</v>
      </c>
      <c r="W80" s="59">
        <f t="shared" si="24"/>
        <v>1.2032672616251767</v>
      </c>
      <c r="X80" s="60">
        <v>43450.756000000001</v>
      </c>
      <c r="Y80" s="53">
        <f t="shared" si="25"/>
        <v>78</v>
      </c>
      <c r="Z80" s="53">
        <v>4690.7560000000012</v>
      </c>
      <c r="AA80" s="53">
        <f t="shared" si="26"/>
        <v>102</v>
      </c>
    </row>
    <row r="81" spans="1:27" x14ac:dyDescent="0.2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55">
        <f t="shared" si="17"/>
        <v>39491.599999999999</v>
      </c>
      <c r="J81" s="28">
        <v>568190.19999999995</v>
      </c>
      <c r="K81" s="29" t="s">
        <v>14</v>
      </c>
      <c r="L81" s="50">
        <f t="shared" si="13"/>
        <v>36010.614035087718</v>
      </c>
      <c r="M81" s="41">
        <f t="shared" si="14"/>
        <v>1049.4283792871552</v>
      </c>
      <c r="N81" s="41">
        <f t="shared" si="18"/>
        <v>34961.18565580056</v>
      </c>
      <c r="O81" s="51">
        <v>36010.614035087718</v>
      </c>
      <c r="P81" s="53">
        <f t="shared" si="19"/>
        <v>82</v>
      </c>
      <c r="Q81" s="41">
        <f t="shared" si="20"/>
        <v>19407.3</v>
      </c>
      <c r="R81" s="42">
        <f t="shared" si="16"/>
        <v>79.393500000000017</v>
      </c>
      <c r="S81" s="56">
        <f t="shared" si="21"/>
        <v>39412.2065</v>
      </c>
      <c r="T81" s="43">
        <f t="shared" si="22"/>
        <v>43186.809199999996</v>
      </c>
      <c r="U81" s="43"/>
      <c r="V81" s="43">
        <f t="shared" si="23"/>
        <v>3774.6026999999958</v>
      </c>
      <c r="W81" s="59">
        <f t="shared" si="24"/>
        <v>1.4188418455623171</v>
      </c>
      <c r="X81" s="60">
        <v>43186.809199999996</v>
      </c>
      <c r="Y81" s="53">
        <f t="shared" si="25"/>
        <v>79</v>
      </c>
      <c r="Z81" s="53">
        <v>3774.6026999999958</v>
      </c>
      <c r="AA81" s="53">
        <f t="shared" si="26"/>
        <v>136</v>
      </c>
    </row>
    <row r="82" spans="1:27" x14ac:dyDescent="0.2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55">
        <f t="shared" si="17"/>
        <v>37028</v>
      </c>
      <c r="J82" s="28">
        <v>29109</v>
      </c>
      <c r="K82" s="29">
        <v>25360.5</v>
      </c>
      <c r="L82" s="50">
        <f t="shared" si="13"/>
        <v>38254.059216809939</v>
      </c>
      <c r="M82" s="41">
        <f t="shared" si="14"/>
        <v>1773.6070381231671</v>
      </c>
      <c r="N82" s="41">
        <f t="shared" si="18"/>
        <v>36480.45217868677</v>
      </c>
      <c r="O82" s="51">
        <v>38254.059216809939</v>
      </c>
      <c r="P82" s="53">
        <f t="shared" si="19"/>
        <v>78</v>
      </c>
      <c r="Q82" s="41">
        <f t="shared" si="20"/>
        <v>133100</v>
      </c>
      <c r="R82" s="42">
        <f t="shared" si="16"/>
        <v>544.5</v>
      </c>
      <c r="S82" s="56">
        <f t="shared" si="21"/>
        <v>36483.5</v>
      </c>
      <c r="T82" s="43">
        <f t="shared" si="22"/>
        <v>42134.703999999998</v>
      </c>
      <c r="U82" s="43"/>
      <c r="V82" s="43">
        <f t="shared" si="23"/>
        <v>5651.2039999999979</v>
      </c>
      <c r="W82" s="59">
        <f t="shared" si="24"/>
        <v>0.8687843915343908</v>
      </c>
      <c r="X82" s="60">
        <v>42134.703999999998</v>
      </c>
      <c r="Y82" s="53">
        <f t="shared" si="25"/>
        <v>80</v>
      </c>
      <c r="Z82" s="53">
        <v>5651.2039999999979</v>
      </c>
      <c r="AA82" s="53">
        <f t="shared" si="26"/>
        <v>87</v>
      </c>
    </row>
    <row r="83" spans="1:27" x14ac:dyDescent="0.2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55">
        <f t="shared" si="17"/>
        <v>36006</v>
      </c>
      <c r="J83" s="28">
        <v>137264</v>
      </c>
      <c r="K83" s="29">
        <v>183562.2</v>
      </c>
      <c r="L83" s="50">
        <f t="shared" si="13"/>
        <v>37718.75</v>
      </c>
      <c r="M83" s="41">
        <f t="shared" si="14"/>
        <v>9329.2682926829257</v>
      </c>
      <c r="N83" s="41">
        <f t="shared" si="18"/>
        <v>28389.481707317074</v>
      </c>
      <c r="O83" s="51">
        <v>37718.75</v>
      </c>
      <c r="P83" s="53">
        <f t="shared" si="19"/>
        <v>80</v>
      </c>
      <c r="Q83" s="41">
        <f t="shared" si="20"/>
        <v>150700</v>
      </c>
      <c r="R83" s="42">
        <f t="shared" si="16"/>
        <v>616.5</v>
      </c>
      <c r="S83" s="56">
        <f t="shared" si="21"/>
        <v>35389.5</v>
      </c>
      <c r="T83" s="43">
        <f t="shared" si="22"/>
        <v>41902.212</v>
      </c>
      <c r="U83" s="43"/>
      <c r="V83" s="43">
        <f t="shared" si="23"/>
        <v>6512.7119999999995</v>
      </c>
      <c r="W83" s="59">
        <f t="shared" si="24"/>
        <v>0.70266980392156853</v>
      </c>
      <c r="X83" s="60">
        <v>41902.212</v>
      </c>
      <c r="Y83" s="53">
        <f t="shared" si="25"/>
        <v>81</v>
      </c>
      <c r="Z83" s="53">
        <v>6512.7119999999995</v>
      </c>
      <c r="AA83" s="53">
        <f t="shared" si="26"/>
        <v>81</v>
      </c>
    </row>
    <row r="84" spans="1:27" x14ac:dyDescent="0.2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55">
        <f t="shared" si="17"/>
        <v>37563</v>
      </c>
      <c r="J84" s="28">
        <v>112249</v>
      </c>
      <c r="K84" s="29">
        <v>31264.3</v>
      </c>
      <c r="L84" s="50">
        <f t="shared" si="13"/>
        <v>38505.802707930365</v>
      </c>
      <c r="M84" s="41">
        <f t="shared" si="14"/>
        <v>3189.8016997167142</v>
      </c>
      <c r="N84" s="41">
        <f t="shared" si="18"/>
        <v>35316.00100821365</v>
      </c>
      <c r="O84" s="51">
        <v>38505.802707930365</v>
      </c>
      <c r="P84" s="53">
        <f t="shared" si="19"/>
        <v>77</v>
      </c>
      <c r="Q84" s="41">
        <f t="shared" si="20"/>
        <v>49962</v>
      </c>
      <c r="R84" s="42">
        <f t="shared" si="16"/>
        <v>204.39</v>
      </c>
      <c r="S84" s="56">
        <f t="shared" si="21"/>
        <v>37358.61</v>
      </c>
      <c r="T84" s="43">
        <f t="shared" si="22"/>
        <v>41885.379999999997</v>
      </c>
      <c r="U84" s="43"/>
      <c r="V84" s="43">
        <f t="shared" si="23"/>
        <v>4526.7699999999968</v>
      </c>
      <c r="W84" s="59">
        <f t="shared" si="24"/>
        <v>1.0101110124333912</v>
      </c>
      <c r="X84" s="60">
        <v>41885.379999999997</v>
      </c>
      <c r="Y84" s="53">
        <f t="shared" si="25"/>
        <v>82</v>
      </c>
      <c r="Z84" s="53">
        <v>4526.7699999999968</v>
      </c>
      <c r="AA84" s="53">
        <f t="shared" si="26"/>
        <v>108</v>
      </c>
    </row>
    <row r="85" spans="1:27" x14ac:dyDescent="0.2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55">
        <f t="shared" si="17"/>
        <v>39622.600000000006</v>
      </c>
      <c r="J85" s="28">
        <v>5676.9</v>
      </c>
      <c r="K85" s="29">
        <v>1940.6</v>
      </c>
      <c r="L85" s="50">
        <f t="shared" si="13"/>
        <v>33686.694915254244</v>
      </c>
      <c r="M85" s="41" t="e">
        <f t="shared" si="14"/>
        <v>#VALUE!</v>
      </c>
      <c r="N85" s="41" t="e">
        <f t="shared" si="18"/>
        <v>#VALUE!</v>
      </c>
      <c r="O85" s="51">
        <v>33686.694915254244</v>
      </c>
      <c r="P85" s="53">
        <f t="shared" si="19"/>
        <v>88</v>
      </c>
      <c r="Q85" s="41">
        <f t="shared" si="20"/>
        <v>5500</v>
      </c>
      <c r="R85" s="42">
        <f t="shared" si="16"/>
        <v>22.5</v>
      </c>
      <c r="S85" s="56">
        <f t="shared" si="21"/>
        <v>39600.100000000006</v>
      </c>
      <c r="T85" s="43">
        <f t="shared" si="22"/>
        <v>41817.315600000002</v>
      </c>
      <c r="U85" s="43"/>
      <c r="V85" s="43">
        <f t="shared" si="23"/>
        <v>2217.2155999999959</v>
      </c>
      <c r="W85" s="59">
        <f t="shared" si="24"/>
        <v>16.362690681284228</v>
      </c>
      <c r="X85" s="60">
        <v>41817.315600000002</v>
      </c>
      <c r="Y85" s="53">
        <f t="shared" si="25"/>
        <v>83</v>
      </c>
      <c r="Z85" s="53">
        <v>2217.2155999999959</v>
      </c>
      <c r="AA85" s="53">
        <f t="shared" si="26"/>
        <v>215</v>
      </c>
    </row>
    <row r="86" spans="1:27" x14ac:dyDescent="0.2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55">
        <f t="shared" si="17"/>
        <v>38869.299999999996</v>
      </c>
      <c r="J86" s="28">
        <v>265812.59999999998</v>
      </c>
      <c r="K86" s="29" t="s">
        <v>14</v>
      </c>
      <c r="L86" s="50">
        <f t="shared" si="13"/>
        <v>33504.436860068257</v>
      </c>
      <c r="M86" s="41">
        <f t="shared" si="14"/>
        <v>512.75773195876286</v>
      </c>
      <c r="N86" s="41">
        <f t="shared" si="18"/>
        <v>32991.679128109492</v>
      </c>
      <c r="O86" s="51">
        <v>33504.436860068257</v>
      </c>
      <c r="P86" s="53">
        <f t="shared" si="19"/>
        <v>90</v>
      </c>
      <c r="Q86" s="41">
        <f t="shared" si="20"/>
        <v>10828.4</v>
      </c>
      <c r="R86" s="42">
        <f t="shared" si="16"/>
        <v>44.298000000000009</v>
      </c>
      <c r="S86" s="56">
        <f t="shared" si="21"/>
        <v>38825.001999999993</v>
      </c>
      <c r="T86" s="43">
        <f t="shared" si="22"/>
        <v>41309.094399999994</v>
      </c>
      <c r="U86" s="43"/>
      <c r="V86" s="43">
        <f t="shared" si="23"/>
        <v>2484.0924000000014</v>
      </c>
      <c r="W86" s="59">
        <f t="shared" si="24"/>
        <v>5.2430067856245319</v>
      </c>
      <c r="X86" s="60">
        <v>41309.094399999994</v>
      </c>
      <c r="Y86" s="53">
        <f t="shared" si="25"/>
        <v>84</v>
      </c>
      <c r="Z86" s="53">
        <v>2484.0924000000014</v>
      </c>
      <c r="AA86" s="53">
        <f t="shared" si="26"/>
        <v>189</v>
      </c>
    </row>
    <row r="87" spans="1:27" x14ac:dyDescent="0.2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55">
        <f t="shared" si="17"/>
        <v>35913.1</v>
      </c>
      <c r="J87" s="28">
        <v>14326</v>
      </c>
      <c r="K87" s="29">
        <v>65615.7</v>
      </c>
      <c r="L87" s="50">
        <f t="shared" si="13"/>
        <v>35853.633854645814</v>
      </c>
      <c r="M87" s="41">
        <f t="shared" si="14"/>
        <v>2608.5251491901108</v>
      </c>
      <c r="N87" s="41">
        <f t="shared" si="18"/>
        <v>33245.108705455699</v>
      </c>
      <c r="O87" s="51">
        <v>35853.633854645814</v>
      </c>
      <c r="P87" s="53">
        <f t="shared" si="19"/>
        <v>83</v>
      </c>
      <c r="Q87" s="41">
        <f t="shared" si="20"/>
        <v>297000</v>
      </c>
      <c r="R87" s="42">
        <f t="shared" si="16"/>
        <v>1215</v>
      </c>
      <c r="S87" s="56">
        <f t="shared" si="21"/>
        <v>34698.1</v>
      </c>
      <c r="T87" s="43">
        <f t="shared" si="22"/>
        <v>40999.4908</v>
      </c>
      <c r="U87" s="43"/>
      <c r="V87" s="43">
        <f t="shared" si="23"/>
        <v>6301.390800000001</v>
      </c>
      <c r="W87" s="59">
        <f t="shared" si="24"/>
        <v>1.0594126413491081</v>
      </c>
      <c r="X87" s="60">
        <v>40999.4908</v>
      </c>
      <c r="Y87" s="53">
        <f t="shared" si="25"/>
        <v>85</v>
      </c>
      <c r="Z87" s="53">
        <v>6301.390800000001</v>
      </c>
      <c r="AA87" s="53">
        <f t="shared" si="26"/>
        <v>82</v>
      </c>
    </row>
    <row r="88" spans="1:27" x14ac:dyDescent="0.2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55">
        <f t="shared" si="17"/>
        <v>32470</v>
      </c>
      <c r="J88" s="28">
        <v>69980</v>
      </c>
      <c r="K88" s="29">
        <v>75710.100000000006</v>
      </c>
      <c r="L88" s="50">
        <f t="shared" si="13"/>
        <v>32571.068124474346</v>
      </c>
      <c r="M88" s="41" t="e">
        <f t="shared" si="14"/>
        <v>#VALUE!</v>
      </c>
      <c r="N88" s="41" t="e">
        <f t="shared" si="18"/>
        <v>#VALUE!</v>
      </c>
      <c r="O88" s="51">
        <v>32571.068124474346</v>
      </c>
      <c r="P88" s="53">
        <f t="shared" si="19"/>
        <v>92</v>
      </c>
      <c r="Q88" s="41">
        <f t="shared" si="20"/>
        <v>11880</v>
      </c>
      <c r="R88" s="42">
        <f t="shared" si="16"/>
        <v>48.6</v>
      </c>
      <c r="S88" s="56">
        <f t="shared" si="21"/>
        <v>32421.4</v>
      </c>
      <c r="T88" s="43">
        <f t="shared" si="22"/>
        <v>40740.803999999996</v>
      </c>
      <c r="U88" s="43"/>
      <c r="V88" s="43">
        <f t="shared" si="23"/>
        <v>8319.403999999995</v>
      </c>
      <c r="W88" s="59">
        <f t="shared" si="24"/>
        <v>0.32961547067284563</v>
      </c>
      <c r="X88" s="60">
        <v>40740.803999999996</v>
      </c>
      <c r="Y88" s="53">
        <f t="shared" si="25"/>
        <v>86</v>
      </c>
      <c r="Z88" s="53">
        <v>8319.403999999995</v>
      </c>
      <c r="AA88" s="53">
        <f t="shared" si="26"/>
        <v>61</v>
      </c>
    </row>
    <row r="89" spans="1:27" x14ac:dyDescent="0.2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55">
        <f t="shared" si="17"/>
        <v>34989.299999999996</v>
      </c>
      <c r="J89" s="28">
        <v>70108</v>
      </c>
      <c r="K89" s="29">
        <v>50908</v>
      </c>
      <c r="L89" s="50">
        <f t="shared" si="13"/>
        <v>29743.391719745221</v>
      </c>
      <c r="M89" s="41">
        <f t="shared" si="14"/>
        <v>2158.9790337283503</v>
      </c>
      <c r="N89" s="41">
        <f t="shared" si="18"/>
        <v>27584.412686016869</v>
      </c>
      <c r="O89" s="51">
        <v>29743.391719745221</v>
      </c>
      <c r="P89" s="53">
        <f t="shared" si="19"/>
        <v>98</v>
      </c>
      <c r="Q89" s="41">
        <f t="shared" si="20"/>
        <v>81854.3</v>
      </c>
      <c r="R89" s="42">
        <f t="shared" si="16"/>
        <v>334.85849999999999</v>
      </c>
      <c r="S89" s="56">
        <f t="shared" si="21"/>
        <v>34654.441499999994</v>
      </c>
      <c r="T89" s="43">
        <f t="shared" si="22"/>
        <v>39300.3004</v>
      </c>
      <c r="U89" s="43"/>
      <c r="V89" s="43">
        <f t="shared" si="23"/>
        <v>4645.8589000000065</v>
      </c>
      <c r="W89" s="59">
        <f t="shared" si="24"/>
        <v>0.96160230535382807</v>
      </c>
      <c r="X89" s="60">
        <v>39300.3004</v>
      </c>
      <c r="Y89" s="53">
        <f t="shared" si="25"/>
        <v>87</v>
      </c>
      <c r="Z89" s="53">
        <v>4645.8589000000065</v>
      </c>
      <c r="AA89" s="53">
        <f t="shared" si="26"/>
        <v>104</v>
      </c>
    </row>
    <row r="90" spans="1:27" x14ac:dyDescent="0.2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55">
        <f t="shared" si="17"/>
        <v>36898.400000000001</v>
      </c>
      <c r="J90" s="28">
        <v>12986.6</v>
      </c>
      <c r="K90" s="29">
        <v>3779</v>
      </c>
      <c r="L90" s="50">
        <f t="shared" si="13"/>
        <v>36761.105626850942</v>
      </c>
      <c r="M90" s="41">
        <f t="shared" si="14"/>
        <v>116.64383561643837</v>
      </c>
      <c r="N90" s="41">
        <f t="shared" si="18"/>
        <v>36644.461791234506</v>
      </c>
      <c r="O90" s="51">
        <v>36761.105626850942</v>
      </c>
      <c r="P90" s="53">
        <f t="shared" si="19"/>
        <v>81</v>
      </c>
      <c r="Q90" s="41">
        <f t="shared" si="20"/>
        <v>15400</v>
      </c>
      <c r="R90" s="42">
        <f t="shared" si="16"/>
        <v>63</v>
      </c>
      <c r="S90" s="56">
        <f t="shared" si="21"/>
        <v>36835.4</v>
      </c>
      <c r="T90" s="43">
        <f t="shared" si="22"/>
        <v>39175.428</v>
      </c>
      <c r="U90" s="43"/>
      <c r="V90" s="43">
        <f t="shared" si="23"/>
        <v>2340.0279999999984</v>
      </c>
      <c r="W90" s="59">
        <f t="shared" si="24"/>
        <v>5.87031121550205</v>
      </c>
      <c r="X90" s="60">
        <v>39175.428</v>
      </c>
      <c r="Y90" s="53">
        <f t="shared" si="25"/>
        <v>88</v>
      </c>
      <c r="Z90" s="53">
        <v>2340.0279999999984</v>
      </c>
      <c r="AA90" s="53">
        <f t="shared" si="26"/>
        <v>203</v>
      </c>
    </row>
    <row r="91" spans="1:27" x14ac:dyDescent="0.2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55">
        <f t="shared" si="17"/>
        <v>32361.799999999996</v>
      </c>
      <c r="J91" s="28">
        <v>56969.8</v>
      </c>
      <c r="K91" s="29">
        <v>63579.8</v>
      </c>
      <c r="L91" s="50">
        <f t="shared" si="13"/>
        <v>29250.760608486784</v>
      </c>
      <c r="M91" s="41">
        <f t="shared" si="14"/>
        <v>2798.3903420523134</v>
      </c>
      <c r="N91" s="41">
        <f t="shared" si="18"/>
        <v>26452.370266434471</v>
      </c>
      <c r="O91" s="51">
        <v>29250.760608486784</v>
      </c>
      <c r="P91" s="53">
        <f t="shared" si="19"/>
        <v>101</v>
      </c>
      <c r="Q91" s="41">
        <f t="shared" si="20"/>
        <v>7700</v>
      </c>
      <c r="R91" s="42">
        <f t="shared" si="16"/>
        <v>31.5</v>
      </c>
      <c r="S91" s="56">
        <f t="shared" si="21"/>
        <v>32330.299999999996</v>
      </c>
      <c r="T91" s="43">
        <f t="shared" si="22"/>
        <v>38433.9784</v>
      </c>
      <c r="U91" s="43"/>
      <c r="V91" s="43">
        <f t="shared" si="23"/>
        <v>6103.6784000000043</v>
      </c>
      <c r="W91" s="59">
        <f t="shared" si="24"/>
        <v>0.46286990700795821</v>
      </c>
      <c r="X91" s="60">
        <v>38433.9784</v>
      </c>
      <c r="Y91" s="53">
        <f t="shared" si="25"/>
        <v>89</v>
      </c>
      <c r="Z91" s="53">
        <v>6103.6784000000043</v>
      </c>
      <c r="AA91" s="53">
        <f t="shared" si="26"/>
        <v>85</v>
      </c>
    </row>
    <row r="92" spans="1:27" x14ac:dyDescent="0.2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55">
        <f t="shared" si="17"/>
        <v>34464</v>
      </c>
      <c r="J92" s="28">
        <v>22536</v>
      </c>
      <c r="K92" s="29">
        <v>132529.5</v>
      </c>
      <c r="L92" s="50">
        <f t="shared" si="13"/>
        <v>34336.792452830188</v>
      </c>
      <c r="M92" s="41">
        <f t="shared" si="14"/>
        <v>4239.0350877192986</v>
      </c>
      <c r="N92" s="41">
        <f t="shared" si="18"/>
        <v>30097.757365110891</v>
      </c>
      <c r="O92" s="51">
        <v>34336.792452830188</v>
      </c>
      <c r="P92" s="53">
        <f t="shared" si="19"/>
        <v>87</v>
      </c>
      <c r="Q92" s="41">
        <f t="shared" si="20"/>
        <v>80410</v>
      </c>
      <c r="R92" s="42">
        <f t="shared" si="16"/>
        <v>328.95</v>
      </c>
      <c r="S92" s="56">
        <f t="shared" si="21"/>
        <v>34135.050000000003</v>
      </c>
      <c r="T92" s="43">
        <f t="shared" si="22"/>
        <v>38289.644</v>
      </c>
      <c r="U92" s="43"/>
      <c r="V92" s="43">
        <f t="shared" si="23"/>
        <v>4154.5939999999973</v>
      </c>
      <c r="W92" s="59">
        <f t="shared" si="24"/>
        <v>1.1492984997413334</v>
      </c>
      <c r="X92" s="60">
        <v>38289.644</v>
      </c>
      <c r="Y92" s="53">
        <f t="shared" si="25"/>
        <v>90</v>
      </c>
      <c r="Z92" s="53">
        <v>4154.5939999999973</v>
      </c>
      <c r="AA92" s="53">
        <f t="shared" si="26"/>
        <v>122</v>
      </c>
    </row>
    <row r="93" spans="1:27" x14ac:dyDescent="0.2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55">
        <f t="shared" si="17"/>
        <v>34014.5</v>
      </c>
      <c r="J93" s="28">
        <v>18982.5</v>
      </c>
      <c r="K93" s="29" t="s">
        <v>14</v>
      </c>
      <c r="L93" s="50">
        <f t="shared" si="13"/>
        <v>34828.42105263158</v>
      </c>
      <c r="M93" s="41">
        <f t="shared" si="14"/>
        <v>2291.8190567853703</v>
      </c>
      <c r="N93" s="41">
        <f t="shared" si="18"/>
        <v>32536.601995846209</v>
      </c>
      <c r="O93" s="51">
        <v>34828.42105263158</v>
      </c>
      <c r="P93" s="53">
        <f t="shared" si="19"/>
        <v>86</v>
      </c>
      <c r="Q93" s="41">
        <f t="shared" si="20"/>
        <v>222200</v>
      </c>
      <c r="R93" s="42">
        <f t="shared" si="16"/>
        <v>909</v>
      </c>
      <c r="S93" s="56">
        <f t="shared" si="21"/>
        <v>33105.5</v>
      </c>
      <c r="T93" s="43">
        <f t="shared" si="22"/>
        <v>38288.276399999995</v>
      </c>
      <c r="U93" s="43"/>
      <c r="V93" s="43">
        <f t="shared" si="23"/>
        <v>5182.7763999999952</v>
      </c>
      <c r="W93" s="59">
        <f t="shared" si="24"/>
        <v>1.1765397278682999</v>
      </c>
      <c r="X93" s="60">
        <v>38288.276399999995</v>
      </c>
      <c r="Y93" s="53">
        <f t="shared" si="25"/>
        <v>91</v>
      </c>
      <c r="Z93" s="53">
        <v>5182.7763999999952</v>
      </c>
      <c r="AA93" s="53">
        <f t="shared" si="26"/>
        <v>91</v>
      </c>
    </row>
    <row r="94" spans="1:27" x14ac:dyDescent="0.2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55">
        <f t="shared" si="17"/>
        <v>32848</v>
      </c>
      <c r="J94" s="28">
        <v>45408</v>
      </c>
      <c r="K94" s="29">
        <v>48883</v>
      </c>
      <c r="L94" s="50">
        <f t="shared" si="13"/>
        <v>30960.650128314799</v>
      </c>
      <c r="M94" s="41">
        <f t="shared" si="14"/>
        <v>2911.2271540469974</v>
      </c>
      <c r="N94" s="41">
        <f t="shared" si="18"/>
        <v>28049.4229742678</v>
      </c>
      <c r="O94" s="51">
        <v>30960.650128314799</v>
      </c>
      <c r="P94" s="53">
        <f t="shared" si="19"/>
        <v>95</v>
      </c>
      <c r="Q94" s="41">
        <f t="shared" si="20"/>
        <v>116160</v>
      </c>
      <c r="R94" s="42">
        <f t="shared" si="16"/>
        <v>475.2</v>
      </c>
      <c r="S94" s="56">
        <f t="shared" si="21"/>
        <v>32372.799999999999</v>
      </c>
      <c r="T94" s="43">
        <f t="shared" si="22"/>
        <v>38075.036</v>
      </c>
      <c r="U94" s="43"/>
      <c r="V94" s="43">
        <f t="shared" si="23"/>
        <v>5702.2360000000008</v>
      </c>
      <c r="W94" s="59">
        <f t="shared" si="24"/>
        <v>0.70470433482810191</v>
      </c>
      <c r="X94" s="60">
        <v>38075.036</v>
      </c>
      <c r="Y94" s="53">
        <f t="shared" si="25"/>
        <v>92</v>
      </c>
      <c r="Z94" s="53">
        <v>5702.2360000000008</v>
      </c>
      <c r="AA94" s="53">
        <f t="shared" si="26"/>
        <v>86</v>
      </c>
    </row>
    <row r="95" spans="1:27" x14ac:dyDescent="0.2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55">
        <f t="shared" si="17"/>
        <v>33975</v>
      </c>
      <c r="J95" s="28">
        <v>119666</v>
      </c>
      <c r="K95" s="29">
        <v>48623.7</v>
      </c>
      <c r="L95" s="50">
        <f t="shared" si="13"/>
        <v>33536.812674743713</v>
      </c>
      <c r="M95" s="41">
        <f t="shared" si="14"/>
        <v>3771.1069418386496</v>
      </c>
      <c r="N95" s="41">
        <f t="shared" si="18"/>
        <v>29765.705732905062</v>
      </c>
      <c r="O95" s="51">
        <v>33536.812674743713</v>
      </c>
      <c r="P95" s="53">
        <f t="shared" si="19"/>
        <v>89</v>
      </c>
      <c r="Q95" s="41">
        <f t="shared" si="20"/>
        <v>36721.300000000003</v>
      </c>
      <c r="R95" s="42">
        <f t="shared" si="16"/>
        <v>150.2235</v>
      </c>
      <c r="S95" s="56">
        <f t="shared" si="21"/>
        <v>33824.7765</v>
      </c>
      <c r="T95" s="43">
        <f t="shared" si="22"/>
        <v>37856.22</v>
      </c>
      <c r="U95" s="43"/>
      <c r="V95" s="43">
        <f t="shared" si="23"/>
        <v>4031.4435000000012</v>
      </c>
      <c r="W95" s="59">
        <f t="shared" si="24"/>
        <v>1.0056932835820902</v>
      </c>
      <c r="X95" s="60">
        <v>37856.22</v>
      </c>
      <c r="Y95" s="53">
        <f t="shared" si="25"/>
        <v>93</v>
      </c>
      <c r="Z95" s="53">
        <v>4031.4435000000012</v>
      </c>
      <c r="AA95" s="53">
        <f t="shared" si="26"/>
        <v>128</v>
      </c>
    </row>
    <row r="96" spans="1:27" x14ac:dyDescent="0.2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55">
        <f t="shared" si="17"/>
        <v>33721</v>
      </c>
      <c r="J96" s="28">
        <v>26830</v>
      </c>
      <c r="K96" s="29">
        <v>3974.4</v>
      </c>
      <c r="L96" s="50">
        <f t="shared" si="13"/>
        <v>26216.320246343341</v>
      </c>
      <c r="M96" s="41" t="e">
        <f t="shared" si="14"/>
        <v>#VALUE!</v>
      </c>
      <c r="N96" s="41" t="e">
        <f t="shared" si="18"/>
        <v>#VALUE!</v>
      </c>
      <c r="O96" s="51">
        <v>26216.320246343341</v>
      </c>
      <c r="P96" s="53">
        <f t="shared" si="19"/>
        <v>111</v>
      </c>
      <c r="Q96" s="41">
        <f t="shared" si="20"/>
        <v>5390</v>
      </c>
      <c r="R96" s="42">
        <f t="shared" si="16"/>
        <v>22.05</v>
      </c>
      <c r="S96" s="56">
        <f t="shared" si="21"/>
        <v>33698.949999999997</v>
      </c>
      <c r="T96" s="43">
        <f t="shared" si="22"/>
        <v>35825.86</v>
      </c>
      <c r="U96" s="43"/>
      <c r="V96" s="43">
        <f t="shared" si="23"/>
        <v>2126.9100000000035</v>
      </c>
      <c r="W96" s="59">
        <f t="shared" si="24"/>
        <v>5.3679940119760587</v>
      </c>
      <c r="X96" s="60">
        <v>35825.86</v>
      </c>
      <c r="Y96" s="53">
        <f t="shared" si="25"/>
        <v>94</v>
      </c>
      <c r="Z96" s="53">
        <v>2126.9100000000035</v>
      </c>
      <c r="AA96" s="53">
        <f t="shared" si="26"/>
        <v>220</v>
      </c>
    </row>
    <row r="97" spans="1:27" x14ac:dyDescent="0.2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55">
        <f t="shared" si="17"/>
        <v>27416</v>
      </c>
      <c r="J97" s="28">
        <v>36500</v>
      </c>
      <c r="K97" s="29">
        <v>119659.8</v>
      </c>
      <c r="L97" s="50">
        <f t="shared" si="13"/>
        <v>31657.004830917878</v>
      </c>
      <c r="M97" s="41">
        <f t="shared" si="14"/>
        <v>4858.3106267029971</v>
      </c>
      <c r="N97" s="41">
        <f t="shared" si="18"/>
        <v>26798.69420421488</v>
      </c>
      <c r="O97" s="51">
        <v>31657.004830917878</v>
      </c>
      <c r="P97" s="53">
        <f t="shared" si="19"/>
        <v>94</v>
      </c>
      <c r="Q97" s="41">
        <f t="shared" si="20"/>
        <v>102867.6</v>
      </c>
      <c r="R97" s="42">
        <f t="shared" si="16"/>
        <v>420.822</v>
      </c>
      <c r="S97" s="56">
        <f t="shared" si="21"/>
        <v>26995.178</v>
      </c>
      <c r="T97" s="43">
        <f t="shared" si="22"/>
        <v>34468.78</v>
      </c>
      <c r="U97" s="43"/>
      <c r="V97" s="43">
        <f t="shared" si="23"/>
        <v>7473.601999999999</v>
      </c>
      <c r="W97" s="59">
        <f t="shared" si="24"/>
        <v>0.39719611142269562</v>
      </c>
      <c r="X97" s="60">
        <v>34468.78</v>
      </c>
      <c r="Y97" s="53">
        <f t="shared" si="25"/>
        <v>95</v>
      </c>
      <c r="Z97" s="53">
        <v>7473.601999999999</v>
      </c>
      <c r="AA97" s="53">
        <f t="shared" si="26"/>
        <v>71</v>
      </c>
    </row>
    <row r="98" spans="1:27" x14ac:dyDescent="0.2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55">
        <f t="shared" si="17"/>
        <v>27066</v>
      </c>
      <c r="J98" s="28">
        <v>59352</v>
      </c>
      <c r="K98" s="29">
        <v>119125.3</v>
      </c>
      <c r="L98" s="50">
        <f t="shared" si="13"/>
        <v>28211.024978466838</v>
      </c>
      <c r="M98" s="41">
        <f t="shared" si="14"/>
        <v>5309.9906629318393</v>
      </c>
      <c r="N98" s="41">
        <f t="shared" si="18"/>
        <v>22901.034315534998</v>
      </c>
      <c r="O98" s="51">
        <v>28211.024978466838</v>
      </c>
      <c r="P98" s="53">
        <f t="shared" si="19"/>
        <v>106</v>
      </c>
      <c r="Q98" s="41">
        <f t="shared" si="20"/>
        <v>33000</v>
      </c>
      <c r="R98" s="42">
        <f t="shared" si="16"/>
        <v>135</v>
      </c>
      <c r="S98" s="56">
        <f t="shared" si="21"/>
        <v>26931</v>
      </c>
      <c r="T98" s="43">
        <f t="shared" si="22"/>
        <v>34456.156000000003</v>
      </c>
      <c r="U98" s="43"/>
      <c r="V98" s="43">
        <f t="shared" si="23"/>
        <v>7525.1560000000027</v>
      </c>
      <c r="W98" s="59">
        <f t="shared" si="24"/>
        <v>0.3232206787409887</v>
      </c>
      <c r="X98" s="60">
        <v>34456.156000000003</v>
      </c>
      <c r="Y98" s="53">
        <f t="shared" si="25"/>
        <v>96</v>
      </c>
      <c r="Z98" s="53">
        <v>7525.1560000000027</v>
      </c>
      <c r="AA98" s="53">
        <f t="shared" si="26"/>
        <v>70</v>
      </c>
    </row>
    <row r="99" spans="1:27" x14ac:dyDescent="0.2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55">
        <f t="shared" si="17"/>
        <v>31907.399999999998</v>
      </c>
      <c r="J99" s="28">
        <v>16381.2</v>
      </c>
      <c r="K99" s="29" t="s">
        <v>14</v>
      </c>
      <c r="L99" s="50">
        <f t="shared" si="13"/>
        <v>32042.450980392157</v>
      </c>
      <c r="M99" s="41">
        <f t="shared" si="14"/>
        <v>71.590699391031563</v>
      </c>
      <c r="N99" s="41">
        <f t="shared" si="18"/>
        <v>31970.860281001125</v>
      </c>
      <c r="O99" s="51">
        <v>32042.450980392157</v>
      </c>
      <c r="P99" s="53">
        <f t="shared" si="19"/>
        <v>93</v>
      </c>
      <c r="Q99" s="41">
        <f t="shared" si="20"/>
        <v>11544.5</v>
      </c>
      <c r="R99" s="42">
        <f t="shared" si="16"/>
        <v>47.227499999999999</v>
      </c>
      <c r="S99" s="56">
        <f t="shared" si="21"/>
        <v>31860.172499999997</v>
      </c>
      <c r="T99" s="43">
        <f t="shared" si="22"/>
        <v>34382.831599999998</v>
      </c>
      <c r="U99" s="43"/>
      <c r="V99" s="43">
        <f t="shared" si="23"/>
        <v>2522.6591000000008</v>
      </c>
      <c r="W99" s="59">
        <f t="shared" si="24"/>
        <v>2.2512683335481385</v>
      </c>
      <c r="X99" s="60">
        <v>34382.831599999998</v>
      </c>
      <c r="Y99" s="53">
        <f t="shared" si="25"/>
        <v>97</v>
      </c>
      <c r="Z99" s="53">
        <v>2522.6591000000008</v>
      </c>
      <c r="AA99" s="53">
        <f t="shared" si="26"/>
        <v>188</v>
      </c>
    </row>
    <row r="100" spans="1:27" x14ac:dyDescent="0.2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55">
        <f t="shared" si="17"/>
        <v>26362</v>
      </c>
      <c r="J100" s="28">
        <v>372538</v>
      </c>
      <c r="K100" s="29">
        <v>38340.699999999997</v>
      </c>
      <c r="L100" s="50">
        <f t="shared" si="13"/>
        <v>30006.487488415201</v>
      </c>
      <c r="M100" s="41">
        <f t="shared" si="14"/>
        <v>1981.8780889621087</v>
      </c>
      <c r="N100" s="41">
        <f t="shared" si="18"/>
        <v>28024.609399453093</v>
      </c>
      <c r="O100" s="51">
        <v>30006.487488415201</v>
      </c>
      <c r="P100" s="53">
        <f t="shared" si="19"/>
        <v>97</v>
      </c>
      <c r="Q100" s="41">
        <f t="shared" si="20"/>
        <v>52360</v>
      </c>
      <c r="R100" s="42">
        <f t="shared" si="16"/>
        <v>214.2</v>
      </c>
      <c r="S100" s="56">
        <f t="shared" si="21"/>
        <v>26147.8</v>
      </c>
      <c r="T100" s="43">
        <f t="shared" si="22"/>
        <v>34060.603999999999</v>
      </c>
      <c r="U100" s="43"/>
      <c r="V100" s="43">
        <f t="shared" si="23"/>
        <v>7912.8040000000001</v>
      </c>
      <c r="W100" s="59">
        <f t="shared" si="24"/>
        <v>0.31551188694929344</v>
      </c>
      <c r="X100" s="60">
        <v>34060.603999999999</v>
      </c>
      <c r="Y100" s="53">
        <f t="shared" si="25"/>
        <v>98</v>
      </c>
      <c r="Z100" s="53">
        <v>7912.8040000000001</v>
      </c>
      <c r="AA100" s="53">
        <f t="shared" si="26"/>
        <v>66</v>
      </c>
    </row>
    <row r="101" spans="1:27" x14ac:dyDescent="0.2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55">
        <f t="shared" si="17"/>
        <v>29363.7</v>
      </c>
      <c r="J101" s="28">
        <v>46575</v>
      </c>
      <c r="K101" s="29">
        <v>42099.5</v>
      </c>
      <c r="L101" s="50">
        <f t="shared" si="13"/>
        <v>26828.020134228191</v>
      </c>
      <c r="M101" s="41">
        <f t="shared" si="14"/>
        <v>1591.783323189288</v>
      </c>
      <c r="N101" s="41">
        <f t="shared" si="18"/>
        <v>25236.236811038903</v>
      </c>
      <c r="O101" s="51">
        <v>26828.020134228191</v>
      </c>
      <c r="P101" s="53">
        <f t="shared" si="19"/>
        <v>108</v>
      </c>
      <c r="Q101" s="41">
        <f t="shared" si="20"/>
        <v>41080.6</v>
      </c>
      <c r="R101" s="42">
        <f t="shared" si="16"/>
        <v>168.05700000000002</v>
      </c>
      <c r="S101" s="56">
        <f t="shared" si="21"/>
        <v>29195.643</v>
      </c>
      <c r="T101" s="43">
        <f t="shared" si="22"/>
        <v>33641.908000000003</v>
      </c>
      <c r="U101" s="43"/>
      <c r="V101" s="43">
        <f t="shared" si="23"/>
        <v>4446.2650000000031</v>
      </c>
      <c r="W101" s="59">
        <f t="shared" si="24"/>
        <v>0.70009750315451491</v>
      </c>
      <c r="X101" s="60">
        <v>33641.908000000003</v>
      </c>
      <c r="Y101" s="53">
        <f t="shared" si="25"/>
        <v>99</v>
      </c>
      <c r="Z101" s="53">
        <v>4446.2650000000031</v>
      </c>
      <c r="AA101" s="53">
        <f t="shared" si="26"/>
        <v>110</v>
      </c>
    </row>
    <row r="102" spans="1:27" x14ac:dyDescent="0.2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55">
        <f t="shared" si="17"/>
        <v>25422</v>
      </c>
      <c r="J102" s="28">
        <v>83216</v>
      </c>
      <c r="K102" s="29">
        <v>200334.1</v>
      </c>
      <c r="L102" s="50">
        <f t="shared" si="13"/>
        <v>35395.555555555555</v>
      </c>
      <c r="M102" s="41">
        <f t="shared" si="14"/>
        <v>1248.1086323957322</v>
      </c>
      <c r="N102" s="41">
        <f t="shared" si="18"/>
        <v>34147.44692315982</v>
      </c>
      <c r="O102" s="51">
        <v>35395.555555555555</v>
      </c>
      <c r="P102" s="53">
        <f t="shared" si="19"/>
        <v>85</v>
      </c>
      <c r="Q102" s="41">
        <f t="shared" si="20"/>
        <v>68860</v>
      </c>
      <c r="R102" s="42">
        <f t="shared" si="16"/>
        <v>281.7</v>
      </c>
      <c r="S102" s="56">
        <f t="shared" si="21"/>
        <v>25140.3</v>
      </c>
      <c r="T102" s="43">
        <f t="shared" si="22"/>
        <v>33512.512000000002</v>
      </c>
      <c r="U102" s="43"/>
      <c r="V102" s="43">
        <f t="shared" si="23"/>
        <v>8372.2120000000032</v>
      </c>
      <c r="W102" s="59">
        <f t="shared" si="24"/>
        <v>0.30124525955859544</v>
      </c>
      <c r="X102" s="60">
        <v>33512.512000000002</v>
      </c>
      <c r="Y102" s="53">
        <f t="shared" si="25"/>
        <v>100</v>
      </c>
      <c r="Z102" s="53">
        <v>8372.2120000000032</v>
      </c>
      <c r="AA102" s="53">
        <f t="shared" si="26"/>
        <v>60</v>
      </c>
    </row>
    <row r="103" spans="1:27" x14ac:dyDescent="0.2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55">
        <f t="shared" si="17"/>
        <v>29075.899999999998</v>
      </c>
      <c r="J103" s="28">
        <v>158506.79999999999</v>
      </c>
      <c r="K103" s="29" t="s">
        <v>14</v>
      </c>
      <c r="L103" s="50">
        <f t="shared" si="13"/>
        <v>30017.033492822968</v>
      </c>
      <c r="M103" s="41">
        <f t="shared" si="14"/>
        <v>2422.727272727273</v>
      </c>
      <c r="N103" s="41">
        <f t="shared" si="18"/>
        <v>27594.306220095696</v>
      </c>
      <c r="O103" s="51">
        <v>30017.033492822968</v>
      </c>
      <c r="P103" s="53">
        <f t="shared" si="19"/>
        <v>96</v>
      </c>
      <c r="Q103" s="41">
        <f t="shared" si="20"/>
        <v>37057.9</v>
      </c>
      <c r="R103" s="42">
        <f t="shared" si="16"/>
        <v>151.60050000000001</v>
      </c>
      <c r="S103" s="56">
        <f t="shared" si="21"/>
        <v>28924.299499999997</v>
      </c>
      <c r="T103" s="43">
        <f t="shared" si="22"/>
        <v>32998.925600000002</v>
      </c>
      <c r="U103" s="43"/>
      <c r="V103" s="43">
        <f t="shared" si="23"/>
        <v>4074.626100000005</v>
      </c>
      <c r="W103" s="59">
        <f t="shared" si="24"/>
        <v>0.77783764562153879</v>
      </c>
      <c r="X103" s="60">
        <v>32998.925600000002</v>
      </c>
      <c r="Y103" s="53">
        <f t="shared" si="25"/>
        <v>101</v>
      </c>
      <c r="Z103" s="53">
        <v>4074.626100000005</v>
      </c>
      <c r="AA103" s="53">
        <f t="shared" si="26"/>
        <v>124</v>
      </c>
    </row>
    <row r="104" spans="1:27" x14ac:dyDescent="0.2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55">
        <f t="shared" si="17"/>
        <v>28944</v>
      </c>
      <c r="J104" s="28">
        <v>55493</v>
      </c>
      <c r="K104" s="29">
        <v>21144.9</v>
      </c>
      <c r="L104" s="50">
        <f t="shared" si="13"/>
        <v>28860.617399438728</v>
      </c>
      <c r="M104" s="41">
        <f t="shared" si="14"/>
        <v>343.96971335857222</v>
      </c>
      <c r="N104" s="41">
        <f t="shared" si="18"/>
        <v>28516.647686080156</v>
      </c>
      <c r="O104" s="51">
        <v>28860.617399438728</v>
      </c>
      <c r="P104" s="53">
        <f t="shared" si="19"/>
        <v>103</v>
      </c>
      <c r="Q104" s="41">
        <f t="shared" si="20"/>
        <v>66000</v>
      </c>
      <c r="R104" s="42">
        <f t="shared" si="16"/>
        <v>270</v>
      </c>
      <c r="S104" s="56">
        <f t="shared" si="21"/>
        <v>28674</v>
      </c>
      <c r="T104" s="43">
        <f t="shared" si="22"/>
        <v>32456.304</v>
      </c>
      <c r="U104" s="43"/>
      <c r="V104" s="43">
        <f t="shared" si="23"/>
        <v>3782.3040000000001</v>
      </c>
      <c r="W104" s="59">
        <f t="shared" si="24"/>
        <v>0.98233962264150942</v>
      </c>
      <c r="X104" s="60">
        <v>32456.304</v>
      </c>
      <c r="Y104" s="53">
        <f t="shared" si="25"/>
        <v>102</v>
      </c>
      <c r="Z104" s="53">
        <v>3782.3040000000001</v>
      </c>
      <c r="AA104" s="53">
        <f t="shared" si="26"/>
        <v>134</v>
      </c>
    </row>
    <row r="105" spans="1:27" x14ac:dyDescent="0.2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55">
        <f t="shared" si="17"/>
        <v>28210</v>
      </c>
      <c r="J105" s="28">
        <v>67173</v>
      </c>
      <c r="K105" s="29">
        <v>140412.20000000001</v>
      </c>
      <c r="L105" s="50">
        <f t="shared" si="13"/>
        <v>27399.641577060931</v>
      </c>
      <c r="M105" s="41">
        <f t="shared" si="14"/>
        <v>477.03464947622882</v>
      </c>
      <c r="N105" s="41">
        <f t="shared" si="18"/>
        <v>26922.606927584704</v>
      </c>
      <c r="O105" s="51">
        <v>27399.641577060931</v>
      </c>
      <c r="P105" s="53">
        <f t="shared" si="19"/>
        <v>107</v>
      </c>
      <c r="Q105" s="41">
        <f t="shared" si="20"/>
        <v>113300</v>
      </c>
      <c r="R105" s="42">
        <f t="shared" si="16"/>
        <v>463.5</v>
      </c>
      <c r="S105" s="56">
        <f t="shared" si="21"/>
        <v>27746.5</v>
      </c>
      <c r="T105" s="43">
        <f t="shared" si="22"/>
        <v>32168.056</v>
      </c>
      <c r="U105" s="43"/>
      <c r="V105" s="43">
        <f t="shared" si="23"/>
        <v>4421.5560000000005</v>
      </c>
      <c r="W105" s="59">
        <f t="shared" si="24"/>
        <v>0.8672111486486489</v>
      </c>
      <c r="X105" s="60">
        <v>32168.056</v>
      </c>
      <c r="Y105" s="53">
        <f t="shared" si="25"/>
        <v>103</v>
      </c>
      <c r="Z105" s="53">
        <v>4421.5560000000005</v>
      </c>
      <c r="AA105" s="53">
        <f t="shared" si="26"/>
        <v>112</v>
      </c>
    </row>
    <row r="106" spans="1:27" x14ac:dyDescent="0.2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55">
        <f t="shared" si="17"/>
        <v>25936</v>
      </c>
      <c r="J106" s="28">
        <v>53831</v>
      </c>
      <c r="K106" s="29" t="s">
        <v>14</v>
      </c>
      <c r="L106" s="50">
        <f t="shared" si="13"/>
        <v>28491.096532333646</v>
      </c>
      <c r="M106" s="41">
        <f t="shared" si="14"/>
        <v>2952.3809523809523</v>
      </c>
      <c r="N106" s="41">
        <f t="shared" si="18"/>
        <v>25538.715579952695</v>
      </c>
      <c r="O106" s="51">
        <v>28491.096532333646</v>
      </c>
      <c r="P106" s="53">
        <f t="shared" si="19"/>
        <v>105</v>
      </c>
      <c r="Q106" s="41">
        <f t="shared" si="20"/>
        <v>24640</v>
      </c>
      <c r="R106" s="42">
        <f t="shared" si="16"/>
        <v>100.8</v>
      </c>
      <c r="S106" s="56">
        <f t="shared" si="21"/>
        <v>25835.200000000001</v>
      </c>
      <c r="T106" s="43">
        <f t="shared" si="22"/>
        <v>31980.799999999999</v>
      </c>
      <c r="U106" s="43"/>
      <c r="V106" s="43">
        <f t="shared" si="23"/>
        <v>6145.5999999999985</v>
      </c>
      <c r="W106" s="59">
        <f t="shared" si="24"/>
        <v>0.37670250896057317</v>
      </c>
      <c r="X106" s="60">
        <v>31980.799999999999</v>
      </c>
      <c r="Y106" s="53">
        <f t="shared" si="25"/>
        <v>104</v>
      </c>
      <c r="Z106" s="53">
        <v>6145.5999999999985</v>
      </c>
      <c r="AA106" s="53">
        <f t="shared" si="26"/>
        <v>84</v>
      </c>
    </row>
    <row r="107" spans="1:27" x14ac:dyDescent="0.2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55">
        <f t="shared" si="17"/>
        <v>16256</v>
      </c>
      <c r="J107" s="28">
        <v>43376</v>
      </c>
      <c r="K107" s="29">
        <v>45739.4</v>
      </c>
      <c r="L107" s="50">
        <f t="shared" si="13"/>
        <v>20328.428093645485</v>
      </c>
      <c r="M107" s="41">
        <f t="shared" si="14"/>
        <v>5088.1929445644346</v>
      </c>
      <c r="N107" s="41">
        <f t="shared" si="18"/>
        <v>15240.235149081051</v>
      </c>
      <c r="O107" s="51">
        <v>20328.428093645485</v>
      </c>
      <c r="P107" s="53">
        <f t="shared" si="19"/>
        <v>146</v>
      </c>
      <c r="Q107" s="41">
        <f t="shared" si="20"/>
        <v>39600</v>
      </c>
      <c r="R107" s="42">
        <f t="shared" si="16"/>
        <v>162</v>
      </c>
      <c r="S107" s="56">
        <f t="shared" si="21"/>
        <v>16094</v>
      </c>
      <c r="T107" s="43">
        <f t="shared" si="22"/>
        <v>31971.331999999999</v>
      </c>
      <c r="U107" s="43"/>
      <c r="V107" s="43">
        <f t="shared" si="23"/>
        <v>15877.331999999999</v>
      </c>
      <c r="W107" s="59">
        <f t="shared" si="24"/>
        <v>0.12326367173682339</v>
      </c>
      <c r="X107" s="60">
        <v>31971.331999999999</v>
      </c>
      <c r="Y107" s="53">
        <f t="shared" si="25"/>
        <v>105</v>
      </c>
      <c r="Z107" s="53">
        <v>15877.331999999999</v>
      </c>
      <c r="AA107" s="53">
        <f t="shared" si="26"/>
        <v>26</v>
      </c>
    </row>
    <row r="108" spans="1:27" x14ac:dyDescent="0.2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55">
        <f t="shared" si="17"/>
        <v>27759</v>
      </c>
      <c r="J108" s="28">
        <v>104233</v>
      </c>
      <c r="K108" s="29">
        <v>36126.699999999997</v>
      </c>
      <c r="L108" s="50">
        <f t="shared" si="13"/>
        <v>28895.038167938928</v>
      </c>
      <c r="M108" s="41">
        <f t="shared" si="14"/>
        <v>2056.2347188264057</v>
      </c>
      <c r="N108" s="41">
        <f t="shared" si="18"/>
        <v>26838.803449112522</v>
      </c>
      <c r="O108" s="51">
        <v>28895.038167938928</v>
      </c>
      <c r="P108" s="53">
        <f t="shared" si="19"/>
        <v>102</v>
      </c>
      <c r="Q108" s="41">
        <f t="shared" si="20"/>
        <v>33440</v>
      </c>
      <c r="R108" s="42">
        <f t="shared" si="16"/>
        <v>136.80000000000001</v>
      </c>
      <c r="S108" s="56">
        <f t="shared" si="21"/>
        <v>27622.2</v>
      </c>
      <c r="T108" s="43">
        <f t="shared" si="22"/>
        <v>31856.664000000001</v>
      </c>
      <c r="U108" s="43"/>
      <c r="V108" s="43">
        <f t="shared" si="23"/>
        <v>4234.4639999999999</v>
      </c>
      <c r="W108" s="59">
        <f t="shared" si="24"/>
        <v>0.67834482758620684</v>
      </c>
      <c r="X108" s="60">
        <v>31856.664000000001</v>
      </c>
      <c r="Y108" s="53">
        <f t="shared" si="25"/>
        <v>106</v>
      </c>
      <c r="Z108" s="53">
        <v>4234.4639999999999</v>
      </c>
      <c r="AA108" s="53">
        <f t="shared" si="26"/>
        <v>119</v>
      </c>
    </row>
    <row r="109" spans="1:27" x14ac:dyDescent="0.2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55">
        <f t="shared" si="17"/>
        <v>29271.9</v>
      </c>
      <c r="J109" s="28">
        <v>8989.2999999999993</v>
      </c>
      <c r="K109" s="29">
        <v>685.7</v>
      </c>
      <c r="L109" s="50">
        <f t="shared" si="13"/>
        <v>32842.82608695652</v>
      </c>
      <c r="M109" s="41">
        <f t="shared" si="14"/>
        <v>4.053131027609405</v>
      </c>
      <c r="N109" s="41">
        <f t="shared" si="18"/>
        <v>32838.772955928907</v>
      </c>
      <c r="O109" s="51">
        <v>32842.82608695652</v>
      </c>
      <c r="P109" s="53">
        <f t="shared" si="19"/>
        <v>91</v>
      </c>
      <c r="Q109" s="41">
        <f t="shared" si="20"/>
        <v>53251</v>
      </c>
      <c r="R109" s="42">
        <f t="shared" si="16"/>
        <v>217.845</v>
      </c>
      <c r="S109" s="56">
        <f t="shared" si="21"/>
        <v>29054.055</v>
      </c>
      <c r="T109" s="43">
        <f t="shared" si="22"/>
        <v>31786.6008</v>
      </c>
      <c r="U109" s="43"/>
      <c r="V109" s="43">
        <f t="shared" si="23"/>
        <v>2732.5457999999999</v>
      </c>
      <c r="W109" s="59">
        <f t="shared" si="24"/>
        <v>1.8961799682034974</v>
      </c>
      <c r="X109" s="60">
        <v>31786.6008</v>
      </c>
      <c r="Y109" s="53">
        <f t="shared" si="25"/>
        <v>107</v>
      </c>
      <c r="Z109" s="53">
        <v>2732.5457999999999</v>
      </c>
      <c r="AA109" s="53">
        <f t="shared" si="26"/>
        <v>179</v>
      </c>
    </row>
    <row r="110" spans="1:27" x14ac:dyDescent="0.2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55">
        <f t="shared" si="17"/>
        <v>26866</v>
      </c>
      <c r="J110" s="28">
        <v>37653</v>
      </c>
      <c r="K110" s="29">
        <v>45821</v>
      </c>
      <c r="L110" s="50">
        <f t="shared" si="13"/>
        <v>25810.46312178388</v>
      </c>
      <c r="M110" s="41">
        <f t="shared" si="14"/>
        <v>2015.6054931335832</v>
      </c>
      <c r="N110" s="41">
        <f t="shared" si="18"/>
        <v>23794.857628650298</v>
      </c>
      <c r="O110" s="51">
        <v>25810.46312178388</v>
      </c>
      <c r="P110" s="53">
        <f t="shared" si="19"/>
        <v>114</v>
      </c>
      <c r="Q110" s="41">
        <f t="shared" si="20"/>
        <v>93500</v>
      </c>
      <c r="R110" s="42">
        <f t="shared" si="16"/>
        <v>382.5</v>
      </c>
      <c r="S110" s="56">
        <f t="shared" si="21"/>
        <v>26483.5</v>
      </c>
      <c r="T110" s="43">
        <f t="shared" si="22"/>
        <v>31659.94</v>
      </c>
      <c r="U110" s="43"/>
      <c r="V110" s="43">
        <f t="shared" si="23"/>
        <v>5176.4399999999987</v>
      </c>
      <c r="W110" s="59">
        <f t="shared" si="24"/>
        <v>0.60310932177144583</v>
      </c>
      <c r="X110" s="60">
        <v>31659.94</v>
      </c>
      <c r="Y110" s="53">
        <f t="shared" si="25"/>
        <v>108</v>
      </c>
      <c r="Z110" s="53">
        <v>5176.4399999999987</v>
      </c>
      <c r="AA110" s="53">
        <f t="shared" si="26"/>
        <v>92</v>
      </c>
    </row>
    <row r="111" spans="1:27" x14ac:dyDescent="0.2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55">
        <f t="shared" si="17"/>
        <v>28960.6</v>
      </c>
      <c r="J111" s="28">
        <v>17784.400000000001</v>
      </c>
      <c r="K111" s="29">
        <v>6564.4</v>
      </c>
      <c r="L111" s="50">
        <f t="shared" si="13"/>
        <v>26808.310749774166</v>
      </c>
      <c r="M111" s="41">
        <f t="shared" si="14"/>
        <v>401.90796857463528</v>
      </c>
      <c r="N111" s="41">
        <f t="shared" si="18"/>
        <v>26406.402781199529</v>
      </c>
      <c r="O111" s="51">
        <v>26808.310749774166</v>
      </c>
      <c r="P111" s="53">
        <f t="shared" si="19"/>
        <v>109</v>
      </c>
      <c r="Q111" s="41">
        <f t="shared" si="20"/>
        <v>22110</v>
      </c>
      <c r="R111" s="42">
        <f t="shared" si="16"/>
        <v>90.45</v>
      </c>
      <c r="S111" s="56">
        <f t="shared" si="21"/>
        <v>28870.149999999998</v>
      </c>
      <c r="T111" s="43">
        <f t="shared" si="22"/>
        <v>31219.993599999998</v>
      </c>
      <c r="U111" s="43"/>
      <c r="V111" s="43">
        <f t="shared" si="23"/>
        <v>2349.8436000000002</v>
      </c>
      <c r="W111" s="59">
        <f t="shared" si="24"/>
        <v>2.2809879921809548</v>
      </c>
      <c r="X111" s="60">
        <v>31219.993599999998</v>
      </c>
      <c r="Y111" s="53">
        <f t="shared" si="25"/>
        <v>109</v>
      </c>
      <c r="Z111" s="53">
        <v>2349.8436000000002</v>
      </c>
      <c r="AA111" s="53">
        <f t="shared" si="26"/>
        <v>202</v>
      </c>
    </row>
    <row r="112" spans="1:27" x14ac:dyDescent="0.2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55">
        <f t="shared" si="17"/>
        <v>21714</v>
      </c>
      <c r="J112" s="28">
        <v>39801</v>
      </c>
      <c r="K112" s="29">
        <v>137516.70000000001</v>
      </c>
      <c r="L112" s="50">
        <f t="shared" si="13"/>
        <v>28734.23860329777</v>
      </c>
      <c r="M112" s="41">
        <f t="shared" si="14"/>
        <v>6034.3249427917626</v>
      </c>
      <c r="N112" s="41">
        <f t="shared" si="18"/>
        <v>22699.913660506008</v>
      </c>
      <c r="O112" s="51">
        <v>28734.23860329777</v>
      </c>
      <c r="P112" s="53">
        <f t="shared" si="19"/>
        <v>104</v>
      </c>
      <c r="Q112" s="41">
        <f t="shared" si="20"/>
        <v>85140</v>
      </c>
      <c r="R112" s="42">
        <f t="shared" si="16"/>
        <v>348.3</v>
      </c>
      <c r="S112" s="56">
        <f t="shared" si="21"/>
        <v>21365.7</v>
      </c>
      <c r="T112" s="43">
        <f t="shared" si="22"/>
        <v>31165.5</v>
      </c>
      <c r="U112" s="43"/>
      <c r="V112" s="43">
        <f t="shared" si="23"/>
        <v>9799.7999999999993</v>
      </c>
      <c r="W112" s="59">
        <f t="shared" si="24"/>
        <v>0.23875616230565028</v>
      </c>
      <c r="X112" s="60">
        <v>31165.5</v>
      </c>
      <c r="Y112" s="53">
        <f t="shared" si="25"/>
        <v>110</v>
      </c>
      <c r="Z112" s="53">
        <v>9799.7999999999993</v>
      </c>
      <c r="AA112" s="53">
        <f t="shared" si="26"/>
        <v>46</v>
      </c>
    </row>
    <row r="113" spans="1:27" x14ac:dyDescent="0.2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55">
        <f t="shared" si="17"/>
        <v>28341</v>
      </c>
      <c r="J113" s="28">
        <v>272167</v>
      </c>
      <c r="K113" s="29" t="s">
        <v>14</v>
      </c>
      <c r="L113" s="50">
        <f t="shared" si="13"/>
        <v>29329.305135951661</v>
      </c>
      <c r="M113" s="41">
        <f t="shared" si="14"/>
        <v>1016.8831168831168</v>
      </c>
      <c r="N113" s="41">
        <f t="shared" si="18"/>
        <v>28312.422019068545</v>
      </c>
      <c r="O113" s="51">
        <v>29329.305135951661</v>
      </c>
      <c r="P113" s="53">
        <f t="shared" si="19"/>
        <v>100</v>
      </c>
      <c r="Q113" s="41">
        <f t="shared" si="20"/>
        <v>6457</v>
      </c>
      <c r="R113" s="42">
        <f t="shared" si="16"/>
        <v>26.414999999999999</v>
      </c>
      <c r="S113" s="56">
        <f t="shared" si="21"/>
        <v>28314.584999999999</v>
      </c>
      <c r="T113" s="43">
        <f t="shared" si="22"/>
        <v>30638.448</v>
      </c>
      <c r="U113" s="43"/>
      <c r="V113" s="43">
        <f t="shared" si="23"/>
        <v>2323.8630000000012</v>
      </c>
      <c r="W113" s="59">
        <f t="shared" si="24"/>
        <v>1.9678965517241394</v>
      </c>
      <c r="X113" s="60">
        <v>30638.448</v>
      </c>
      <c r="Y113" s="53">
        <f t="shared" si="25"/>
        <v>111</v>
      </c>
      <c r="Z113" s="53">
        <v>2323.8630000000012</v>
      </c>
      <c r="AA113" s="53">
        <f t="shared" si="26"/>
        <v>209</v>
      </c>
    </row>
    <row r="114" spans="1:27" x14ac:dyDescent="0.2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55">
        <f t="shared" si="17"/>
        <v>27567.200000000001</v>
      </c>
      <c r="J114" s="28">
        <v>7824.7</v>
      </c>
      <c r="K114" s="29">
        <v>739.5</v>
      </c>
      <c r="L114" s="50">
        <f t="shared" si="13"/>
        <v>29417.145899893501</v>
      </c>
      <c r="M114" s="41">
        <f t="shared" si="14"/>
        <v>6.3999077490774905</v>
      </c>
      <c r="N114" s="41">
        <f t="shared" si="18"/>
        <v>29410.745992144424</v>
      </c>
      <c r="O114" s="51">
        <v>29417.145899893501</v>
      </c>
      <c r="P114" s="53">
        <f t="shared" si="19"/>
        <v>99</v>
      </c>
      <c r="Q114" s="41">
        <f t="shared" si="20"/>
        <v>1871.1</v>
      </c>
      <c r="R114" s="42">
        <f t="shared" si="16"/>
        <v>7.6545000000000005</v>
      </c>
      <c r="S114" s="56">
        <f t="shared" si="21"/>
        <v>27559.5455</v>
      </c>
      <c r="T114" s="43">
        <f t="shared" si="22"/>
        <v>29059.080399999999</v>
      </c>
      <c r="U114" s="43"/>
      <c r="V114" s="43">
        <f t="shared" si="23"/>
        <v>1499.5348999999987</v>
      </c>
      <c r="W114" s="59">
        <f t="shared" si="24"/>
        <v>26.018646846846824</v>
      </c>
      <c r="X114" s="60">
        <v>29059.080399999999</v>
      </c>
      <c r="Y114" s="53">
        <f t="shared" si="25"/>
        <v>112</v>
      </c>
      <c r="Z114" s="53">
        <v>1499.5348999999987</v>
      </c>
      <c r="AA114" s="53">
        <f t="shared" si="26"/>
        <v>294</v>
      </c>
    </row>
    <row r="115" spans="1:27" x14ac:dyDescent="0.2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55">
        <f t="shared" si="17"/>
        <v>27057.8</v>
      </c>
      <c r="J115" s="28">
        <v>8005.4</v>
      </c>
      <c r="K115" s="29">
        <v>3732</v>
      </c>
      <c r="L115" s="50">
        <f t="shared" si="13"/>
        <v>21783.733974358973</v>
      </c>
      <c r="M115" s="41">
        <f t="shared" si="14"/>
        <v>415.21035598705498</v>
      </c>
      <c r="N115" s="41">
        <f t="shared" si="18"/>
        <v>21368.523618371917</v>
      </c>
      <c r="O115" s="51">
        <v>21783.733974358973</v>
      </c>
      <c r="P115" s="53">
        <f t="shared" si="19"/>
        <v>131</v>
      </c>
      <c r="Q115" s="41">
        <f t="shared" si="20"/>
        <v>3592.6</v>
      </c>
      <c r="R115" s="42">
        <f t="shared" si="16"/>
        <v>14.697000000000003</v>
      </c>
      <c r="S115" s="56">
        <f t="shared" si="21"/>
        <v>27043.102999999999</v>
      </c>
      <c r="T115" s="43">
        <f t="shared" si="22"/>
        <v>28599.777199999997</v>
      </c>
      <c r="U115" s="43"/>
      <c r="V115" s="43">
        <f t="shared" si="23"/>
        <v>1556.6741999999977</v>
      </c>
      <c r="W115" s="59">
        <f t="shared" si="24"/>
        <v>11.133080280592342</v>
      </c>
      <c r="X115" s="60">
        <v>28599.777199999997</v>
      </c>
      <c r="Y115" s="53">
        <f t="shared" si="25"/>
        <v>113</v>
      </c>
      <c r="Z115" s="53">
        <v>1556.6741999999977</v>
      </c>
      <c r="AA115" s="53">
        <f t="shared" si="26"/>
        <v>289</v>
      </c>
    </row>
    <row r="116" spans="1:27" x14ac:dyDescent="0.2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55">
        <f t="shared" si="17"/>
        <v>24149</v>
      </c>
      <c r="J116" s="28">
        <v>31864</v>
      </c>
      <c r="K116" s="29">
        <v>51390.1</v>
      </c>
      <c r="L116" s="50">
        <f t="shared" si="13"/>
        <v>25358.950328022493</v>
      </c>
      <c r="M116" s="41">
        <f t="shared" si="14"/>
        <v>2024.3562978427278</v>
      </c>
      <c r="N116" s="41">
        <f t="shared" si="18"/>
        <v>23334.594030179764</v>
      </c>
      <c r="O116" s="51">
        <v>25358.950328022493</v>
      </c>
      <c r="P116" s="53">
        <f t="shared" si="19"/>
        <v>115</v>
      </c>
      <c r="Q116" s="41">
        <f t="shared" si="20"/>
        <v>73700</v>
      </c>
      <c r="R116" s="42">
        <f t="shared" si="16"/>
        <v>301.5</v>
      </c>
      <c r="S116" s="56">
        <f t="shared" si="21"/>
        <v>23847.5</v>
      </c>
      <c r="T116" s="43">
        <f t="shared" si="22"/>
        <v>28465.016</v>
      </c>
      <c r="U116" s="43"/>
      <c r="V116" s="43">
        <f t="shared" si="23"/>
        <v>4617.5159999999996</v>
      </c>
      <c r="W116" s="59">
        <f t="shared" si="24"/>
        <v>0.58732072877277397</v>
      </c>
      <c r="X116" s="60">
        <v>28465.016</v>
      </c>
      <c r="Y116" s="53">
        <f t="shared" si="25"/>
        <v>114</v>
      </c>
      <c r="Z116" s="53">
        <v>4617.5159999999996</v>
      </c>
      <c r="AA116" s="53">
        <f t="shared" si="26"/>
        <v>105</v>
      </c>
    </row>
    <row r="117" spans="1:27" x14ac:dyDescent="0.2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55">
        <f t="shared" si="17"/>
        <v>36488</v>
      </c>
      <c r="J117" s="28">
        <v>103627</v>
      </c>
      <c r="K117" s="29">
        <v>39814.6</v>
      </c>
      <c r="L117" s="50">
        <f t="shared" si="13"/>
        <v>26232.767232767237</v>
      </c>
      <c r="M117" s="41">
        <f t="shared" si="14"/>
        <v>10998.924731182797</v>
      </c>
      <c r="N117" s="41">
        <f t="shared" si="18"/>
        <v>15233.84250158444</v>
      </c>
      <c r="O117" s="51">
        <v>26232.767232767237</v>
      </c>
      <c r="P117" s="53">
        <f t="shared" si="19"/>
        <v>110</v>
      </c>
      <c r="Q117" s="41">
        <f t="shared" si="20"/>
        <v>42900</v>
      </c>
      <c r="R117" s="42">
        <f t="shared" si="16"/>
        <v>175.5</v>
      </c>
      <c r="S117" s="56">
        <f t="shared" si="21"/>
        <v>36312.5</v>
      </c>
      <c r="T117" s="43">
        <f t="shared" si="22"/>
        <v>27624.468000000001</v>
      </c>
      <c r="U117" s="43"/>
      <c r="V117" s="43">
        <f t="shared" si="23"/>
        <v>-8688.0319999999992</v>
      </c>
      <c r="W117" s="59">
        <f t="shared" si="24"/>
        <v>-0.15064698406491356</v>
      </c>
      <c r="X117" s="60">
        <v>27624.468000000001</v>
      </c>
      <c r="Y117" s="53">
        <f t="shared" si="25"/>
        <v>115</v>
      </c>
      <c r="Z117" s="53">
        <v>-8688.0319999999992</v>
      </c>
      <c r="AA117" s="53">
        <f t="shared" si="26"/>
        <v>499</v>
      </c>
    </row>
    <row r="118" spans="1:27" x14ac:dyDescent="0.2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55">
        <f t="shared" si="17"/>
        <v>22557</v>
      </c>
      <c r="J118" s="28">
        <v>62729</v>
      </c>
      <c r="K118" s="29">
        <v>72171.7</v>
      </c>
      <c r="L118" s="50">
        <f t="shared" si="13"/>
        <v>25886.22754491018</v>
      </c>
      <c r="M118" s="41">
        <f t="shared" si="14"/>
        <v>2922.2126188418324</v>
      </c>
      <c r="N118" s="41">
        <f t="shared" si="18"/>
        <v>22964.014926068347</v>
      </c>
      <c r="O118" s="51">
        <v>25886.22754491018</v>
      </c>
      <c r="P118" s="53">
        <f t="shared" si="19"/>
        <v>113</v>
      </c>
      <c r="Q118" s="41">
        <f t="shared" si="20"/>
        <v>88000</v>
      </c>
      <c r="R118" s="42">
        <f t="shared" si="16"/>
        <v>360</v>
      </c>
      <c r="S118" s="56">
        <f t="shared" si="21"/>
        <v>22197</v>
      </c>
      <c r="T118" s="43">
        <f t="shared" si="22"/>
        <v>27286.775999999998</v>
      </c>
      <c r="U118" s="43"/>
      <c r="V118" s="43">
        <f t="shared" si="23"/>
        <v>5089.775999999998</v>
      </c>
      <c r="W118" s="59">
        <f t="shared" si="24"/>
        <v>0.50540550133096662</v>
      </c>
      <c r="X118" s="60">
        <v>27286.775999999998</v>
      </c>
      <c r="Y118" s="53">
        <f t="shared" si="25"/>
        <v>116</v>
      </c>
      <c r="Z118" s="53">
        <v>5089.775999999998</v>
      </c>
      <c r="AA118" s="53">
        <f t="shared" si="26"/>
        <v>96</v>
      </c>
    </row>
    <row r="119" spans="1:27" x14ac:dyDescent="0.2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55">
        <f t="shared" si="17"/>
        <v>18679</v>
      </c>
      <c r="J119" s="28">
        <v>467374</v>
      </c>
      <c r="K119" s="29">
        <v>77116.5</v>
      </c>
      <c r="L119" s="50">
        <f t="shared" si="13"/>
        <v>23999.068901303537</v>
      </c>
      <c r="M119" s="41">
        <f t="shared" si="14"/>
        <v>6219.1060473269063</v>
      </c>
      <c r="N119" s="41">
        <f t="shared" si="18"/>
        <v>17779.962853976631</v>
      </c>
      <c r="O119" s="51">
        <v>23999.068901303537</v>
      </c>
      <c r="P119" s="53">
        <f t="shared" si="19"/>
        <v>118</v>
      </c>
      <c r="Q119" s="41">
        <f t="shared" si="20"/>
        <v>83349.2</v>
      </c>
      <c r="R119" s="42">
        <f t="shared" si="16"/>
        <v>340.97400000000005</v>
      </c>
      <c r="S119" s="56">
        <f t="shared" si="21"/>
        <v>18338.026000000002</v>
      </c>
      <c r="T119" s="43">
        <f t="shared" si="22"/>
        <v>27115.3</v>
      </c>
      <c r="U119" s="43"/>
      <c r="V119" s="43">
        <f t="shared" si="23"/>
        <v>8777.2739999999976</v>
      </c>
      <c r="W119" s="59">
        <f t="shared" si="24"/>
        <v>0.23693263810597487</v>
      </c>
      <c r="X119" s="60">
        <v>27115.3</v>
      </c>
      <c r="Y119" s="53">
        <f t="shared" si="25"/>
        <v>117</v>
      </c>
      <c r="Z119" s="53">
        <v>8777.2739999999976</v>
      </c>
      <c r="AA119" s="53">
        <f t="shared" si="26"/>
        <v>55</v>
      </c>
    </row>
    <row r="120" spans="1:27" x14ac:dyDescent="0.2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55">
        <f t="shared" si="17"/>
        <v>24631</v>
      </c>
      <c r="J120" s="28">
        <v>19194</v>
      </c>
      <c r="K120" s="29">
        <v>7388.4</v>
      </c>
      <c r="L120" s="50">
        <f t="shared" si="13"/>
        <v>24844.594594594593</v>
      </c>
      <c r="M120" s="41">
        <f t="shared" si="14"/>
        <v>1547.4860335195531</v>
      </c>
      <c r="N120" s="41">
        <f t="shared" si="18"/>
        <v>23297.108561075042</v>
      </c>
      <c r="O120" s="51">
        <v>24844.594594594593</v>
      </c>
      <c r="P120" s="53">
        <f t="shared" si="19"/>
        <v>116</v>
      </c>
      <c r="Q120" s="41">
        <f t="shared" si="20"/>
        <v>143000</v>
      </c>
      <c r="R120" s="42">
        <f t="shared" si="16"/>
        <v>585</v>
      </c>
      <c r="S120" s="56">
        <f t="shared" si="21"/>
        <v>24046</v>
      </c>
      <c r="T120" s="43">
        <f t="shared" si="22"/>
        <v>27077.428</v>
      </c>
      <c r="U120" s="43"/>
      <c r="V120" s="43">
        <f t="shared" si="23"/>
        <v>3031.4279999999999</v>
      </c>
      <c r="W120" s="59">
        <f t="shared" si="24"/>
        <v>1.7359458483754511</v>
      </c>
      <c r="X120" s="60">
        <v>27077.428</v>
      </c>
      <c r="Y120" s="53">
        <f t="shared" si="25"/>
        <v>118</v>
      </c>
      <c r="Z120" s="53">
        <v>3031.4279999999999</v>
      </c>
      <c r="AA120" s="53">
        <f t="shared" si="26"/>
        <v>162</v>
      </c>
    </row>
    <row r="121" spans="1:27" x14ac:dyDescent="0.2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55">
        <f t="shared" si="17"/>
        <v>24035.5</v>
      </c>
      <c r="J121" s="28">
        <v>13204</v>
      </c>
      <c r="K121" s="29">
        <v>30960.6</v>
      </c>
      <c r="L121" s="50">
        <f t="shared" si="13"/>
        <v>23466.117216117214</v>
      </c>
      <c r="M121" s="41">
        <f t="shared" si="14"/>
        <v>1538.7221684414328</v>
      </c>
      <c r="N121" s="41">
        <f t="shared" si="18"/>
        <v>21927.395047675782</v>
      </c>
      <c r="O121" s="51">
        <v>23466.117216117214</v>
      </c>
      <c r="P121" s="53">
        <f t="shared" si="19"/>
        <v>119</v>
      </c>
      <c r="Q121" s="41">
        <f t="shared" si="20"/>
        <v>148500</v>
      </c>
      <c r="R121" s="42">
        <f t="shared" si="16"/>
        <v>607.5</v>
      </c>
      <c r="S121" s="56">
        <f t="shared" si="21"/>
        <v>23428</v>
      </c>
      <c r="T121" s="43">
        <f t="shared" si="22"/>
        <v>26957.5</v>
      </c>
      <c r="U121" s="43"/>
      <c r="V121" s="43">
        <f t="shared" si="23"/>
        <v>3529.5</v>
      </c>
      <c r="W121" s="59">
        <f t="shared" si="24"/>
        <v>1.2205095942120163</v>
      </c>
      <c r="X121" s="60">
        <v>26957.5</v>
      </c>
      <c r="Y121" s="53">
        <f t="shared" si="25"/>
        <v>119</v>
      </c>
      <c r="Z121" s="53">
        <v>3529.5</v>
      </c>
      <c r="AA121" s="53">
        <f t="shared" si="26"/>
        <v>144</v>
      </c>
    </row>
    <row r="122" spans="1:27" x14ac:dyDescent="0.2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55">
        <f t="shared" si="17"/>
        <v>22706.5</v>
      </c>
      <c r="J122" s="28">
        <v>17920.599999999999</v>
      </c>
      <c r="K122" s="29">
        <v>17784</v>
      </c>
      <c r="L122" s="50">
        <f t="shared" si="13"/>
        <v>20248.222940226169</v>
      </c>
      <c r="M122" s="41">
        <f t="shared" si="14"/>
        <v>1318.8826815642458</v>
      </c>
      <c r="N122" s="41">
        <f t="shared" si="18"/>
        <v>18929.340258661923</v>
      </c>
      <c r="O122" s="51">
        <v>20248.222940226169</v>
      </c>
      <c r="P122" s="53">
        <f t="shared" si="19"/>
        <v>147</v>
      </c>
      <c r="Q122" s="41">
        <f t="shared" si="20"/>
        <v>28930</v>
      </c>
      <c r="R122" s="42">
        <f t="shared" si="16"/>
        <v>118.35</v>
      </c>
      <c r="S122" s="56">
        <f t="shared" si="21"/>
        <v>22588.15</v>
      </c>
      <c r="T122" s="43">
        <f t="shared" si="22"/>
        <v>26370.799599999998</v>
      </c>
      <c r="U122" s="43"/>
      <c r="V122" s="43">
        <f t="shared" si="23"/>
        <v>3782.649599999997</v>
      </c>
      <c r="W122" s="59">
        <f t="shared" si="24"/>
        <v>0.60227448322602373</v>
      </c>
      <c r="X122" s="60">
        <v>26370.799599999998</v>
      </c>
      <c r="Y122" s="53">
        <f t="shared" si="25"/>
        <v>120</v>
      </c>
      <c r="Z122" s="53">
        <v>3782.649599999997</v>
      </c>
      <c r="AA122" s="53">
        <f t="shared" si="26"/>
        <v>133</v>
      </c>
    </row>
    <row r="123" spans="1:27" x14ac:dyDescent="0.2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55">
        <f t="shared" si="17"/>
        <v>20201.2</v>
      </c>
      <c r="J123" s="28">
        <v>24156.400000000001</v>
      </c>
      <c r="K123" s="29">
        <v>92449.2</v>
      </c>
      <c r="L123" s="50">
        <f t="shared" si="13"/>
        <v>22390.85144927536</v>
      </c>
      <c r="M123" s="41">
        <f t="shared" si="14"/>
        <v>2885.2490421455941</v>
      </c>
      <c r="N123" s="41">
        <f t="shared" si="18"/>
        <v>19505.602407129765</v>
      </c>
      <c r="O123" s="51">
        <v>22390.85144927536</v>
      </c>
      <c r="P123" s="53">
        <f t="shared" si="19"/>
        <v>128</v>
      </c>
      <c r="Q123" s="41">
        <f t="shared" si="20"/>
        <v>320100</v>
      </c>
      <c r="R123" s="42">
        <f t="shared" si="16"/>
        <v>1309.5</v>
      </c>
      <c r="S123" s="56">
        <f t="shared" si="21"/>
        <v>18891.7</v>
      </c>
      <c r="T123" s="43">
        <f t="shared" si="22"/>
        <v>26004.914000000001</v>
      </c>
      <c r="U123" s="43"/>
      <c r="V123" s="43">
        <f t="shared" si="23"/>
        <v>7113.2139999999999</v>
      </c>
      <c r="W123" s="59">
        <f t="shared" si="24"/>
        <v>0.5743120200075249</v>
      </c>
      <c r="X123" s="60">
        <v>26004.914000000001</v>
      </c>
      <c r="Y123" s="53">
        <f t="shared" si="25"/>
        <v>121</v>
      </c>
      <c r="Z123" s="53">
        <v>7113.2139999999999</v>
      </c>
      <c r="AA123" s="53">
        <f t="shared" si="26"/>
        <v>75</v>
      </c>
    </row>
    <row r="124" spans="1:27" x14ac:dyDescent="0.2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55">
        <f t="shared" si="17"/>
        <v>22805</v>
      </c>
      <c r="J124" s="28">
        <v>33921</v>
      </c>
      <c r="K124" s="29">
        <v>17252.5</v>
      </c>
      <c r="L124" s="50">
        <f t="shared" si="13"/>
        <v>7607.1871127633203</v>
      </c>
      <c r="M124" s="41" t="e">
        <f t="shared" si="14"/>
        <v>#VALUE!</v>
      </c>
      <c r="N124" s="41" t="e">
        <f t="shared" si="18"/>
        <v>#VALUE!</v>
      </c>
      <c r="O124" s="51">
        <v>7607.1871127633203</v>
      </c>
      <c r="P124" s="53">
        <f t="shared" si="19"/>
        <v>368</v>
      </c>
      <c r="Q124" s="41">
        <f t="shared" si="20"/>
        <v>165000</v>
      </c>
      <c r="R124" s="42">
        <f t="shared" si="16"/>
        <v>675</v>
      </c>
      <c r="S124" s="56">
        <f t="shared" si="21"/>
        <v>22130</v>
      </c>
      <c r="T124" s="43">
        <f t="shared" si="22"/>
        <v>25832.912</v>
      </c>
      <c r="U124" s="43"/>
      <c r="V124" s="43">
        <f t="shared" si="23"/>
        <v>3702.9120000000003</v>
      </c>
      <c r="W124" s="59">
        <f t="shared" si="24"/>
        <v>1.1147412906910339</v>
      </c>
      <c r="X124" s="60">
        <v>25832.912</v>
      </c>
      <c r="Y124" s="53">
        <f t="shared" si="25"/>
        <v>122</v>
      </c>
      <c r="Z124" s="53">
        <v>3702.9120000000003</v>
      </c>
      <c r="AA124" s="53">
        <f t="shared" si="26"/>
        <v>137</v>
      </c>
    </row>
    <row r="125" spans="1:27" x14ac:dyDescent="0.2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55">
        <f t="shared" si="17"/>
        <v>21323.7</v>
      </c>
      <c r="J125" s="28">
        <v>43908.4</v>
      </c>
      <c r="K125" s="29">
        <v>134355.9</v>
      </c>
      <c r="L125" s="50">
        <f t="shared" si="13"/>
        <v>22863.780260707634</v>
      </c>
      <c r="M125" s="41" t="e">
        <f t="shared" si="14"/>
        <v>#VALUE!</v>
      </c>
      <c r="N125" s="41" t="e">
        <f t="shared" si="18"/>
        <v>#VALUE!</v>
      </c>
      <c r="O125" s="51">
        <v>22863.780260707634</v>
      </c>
      <c r="P125" s="53">
        <f t="shared" si="19"/>
        <v>125</v>
      </c>
      <c r="Q125" s="41">
        <f t="shared" si="20"/>
        <v>42548</v>
      </c>
      <c r="R125" s="42">
        <f t="shared" si="16"/>
        <v>174.06</v>
      </c>
      <c r="S125" s="56">
        <f t="shared" si="21"/>
        <v>21149.64</v>
      </c>
      <c r="T125" s="43">
        <f t="shared" si="22"/>
        <v>25832.596400000002</v>
      </c>
      <c r="U125" s="43"/>
      <c r="V125" s="43">
        <f t="shared" si="23"/>
        <v>4682.9564000000028</v>
      </c>
      <c r="W125" s="59">
        <f t="shared" si="24"/>
        <v>0.44893452970297115</v>
      </c>
      <c r="X125" s="60">
        <v>25832.596400000002</v>
      </c>
      <c r="Y125" s="53">
        <f t="shared" si="25"/>
        <v>123</v>
      </c>
      <c r="Z125" s="53">
        <v>4682.9564000000028</v>
      </c>
      <c r="AA125" s="53">
        <f t="shared" si="26"/>
        <v>103</v>
      </c>
    </row>
    <row r="126" spans="1:27" x14ac:dyDescent="0.2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55">
        <f t="shared" si="17"/>
        <v>21420</v>
      </c>
      <c r="J126" s="28">
        <v>56232</v>
      </c>
      <c r="K126" s="29">
        <v>109215.3</v>
      </c>
      <c r="L126" s="50">
        <f t="shared" si="13"/>
        <v>20926.116838487975</v>
      </c>
      <c r="M126" s="41">
        <f t="shared" si="14"/>
        <v>2225.7575757575755</v>
      </c>
      <c r="N126" s="41">
        <f t="shared" si="18"/>
        <v>18700.359262730399</v>
      </c>
      <c r="O126" s="51">
        <v>20926.116838487975</v>
      </c>
      <c r="P126" s="53">
        <f t="shared" si="19"/>
        <v>140</v>
      </c>
      <c r="Q126" s="41">
        <f t="shared" si="20"/>
        <v>76120</v>
      </c>
      <c r="R126" s="42">
        <f t="shared" si="16"/>
        <v>311.39999999999998</v>
      </c>
      <c r="S126" s="56">
        <f t="shared" si="21"/>
        <v>21108.6</v>
      </c>
      <c r="T126" s="43">
        <f t="shared" si="22"/>
        <v>25624.616000000002</v>
      </c>
      <c r="U126" s="43"/>
      <c r="V126" s="43">
        <f t="shared" si="23"/>
        <v>4516.0160000000033</v>
      </c>
      <c r="W126" s="59">
        <f t="shared" si="24"/>
        <v>0.53710551395507256</v>
      </c>
      <c r="X126" s="60">
        <v>25624.616000000002</v>
      </c>
      <c r="Y126" s="53">
        <f t="shared" si="25"/>
        <v>124</v>
      </c>
      <c r="Z126" s="53">
        <v>4516.0160000000033</v>
      </c>
      <c r="AA126" s="53">
        <f t="shared" si="26"/>
        <v>109</v>
      </c>
    </row>
    <row r="127" spans="1:27" x14ac:dyDescent="0.2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55">
        <f t="shared" si="17"/>
        <v>23768</v>
      </c>
      <c r="J127" s="28">
        <v>9186</v>
      </c>
      <c r="K127" s="29">
        <v>7597.8</v>
      </c>
      <c r="L127" s="50">
        <f t="shared" si="13"/>
        <v>24150.849150849153</v>
      </c>
      <c r="M127" s="41">
        <f t="shared" si="14"/>
        <v>444.32314410480348</v>
      </c>
      <c r="N127" s="41">
        <f t="shared" si="18"/>
        <v>23706.526006744349</v>
      </c>
      <c r="O127" s="51">
        <v>24150.849150849153</v>
      </c>
      <c r="P127" s="53">
        <f t="shared" si="19"/>
        <v>117</v>
      </c>
      <c r="Q127" s="41">
        <f t="shared" si="20"/>
        <v>27390</v>
      </c>
      <c r="R127" s="42">
        <f t="shared" si="16"/>
        <v>112.05</v>
      </c>
      <c r="S127" s="56">
        <f t="shared" si="21"/>
        <v>23655.95</v>
      </c>
      <c r="T127" s="43">
        <f t="shared" si="22"/>
        <v>25432.1</v>
      </c>
      <c r="U127" s="43"/>
      <c r="V127" s="43">
        <f t="shared" si="23"/>
        <v>1776.1499999999978</v>
      </c>
      <c r="W127" s="59">
        <f t="shared" si="24"/>
        <v>3.3640049140049086</v>
      </c>
      <c r="X127" s="60">
        <v>25432.1</v>
      </c>
      <c r="Y127" s="53">
        <f t="shared" si="25"/>
        <v>125</v>
      </c>
      <c r="Z127" s="53">
        <v>1776.1499999999978</v>
      </c>
      <c r="AA127" s="53">
        <f t="shared" si="26"/>
        <v>252</v>
      </c>
    </row>
    <row r="128" spans="1:27" x14ac:dyDescent="0.2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55">
        <f t="shared" si="17"/>
        <v>21450</v>
      </c>
      <c r="J128" s="28">
        <v>145392</v>
      </c>
      <c r="K128" s="29">
        <v>65488.1</v>
      </c>
      <c r="L128" s="50">
        <f t="shared" si="13"/>
        <v>23188.461538461539</v>
      </c>
      <c r="M128" s="41">
        <f t="shared" si="14"/>
        <v>3057.3394495412845</v>
      </c>
      <c r="N128" s="41">
        <f t="shared" si="18"/>
        <v>20131.122088920256</v>
      </c>
      <c r="O128" s="51">
        <v>23188.461538461539</v>
      </c>
      <c r="P128" s="53">
        <f t="shared" si="19"/>
        <v>121</v>
      </c>
      <c r="Q128" s="41">
        <f t="shared" si="20"/>
        <v>33091.300000000003</v>
      </c>
      <c r="R128" s="42">
        <f t="shared" si="16"/>
        <v>135.37350000000001</v>
      </c>
      <c r="S128" s="56">
        <f t="shared" si="21"/>
        <v>21314.626499999998</v>
      </c>
      <c r="T128" s="43">
        <f t="shared" si="22"/>
        <v>25370.031999999999</v>
      </c>
      <c r="U128" s="43"/>
      <c r="V128" s="43">
        <f t="shared" si="23"/>
        <v>4055.4055000000008</v>
      </c>
      <c r="W128" s="59">
        <f t="shared" si="24"/>
        <v>0.52115735183795975</v>
      </c>
      <c r="X128" s="60">
        <v>25370.031999999999</v>
      </c>
      <c r="Y128" s="53">
        <f t="shared" si="25"/>
        <v>126</v>
      </c>
      <c r="Z128" s="53">
        <v>4055.4055000000008</v>
      </c>
      <c r="AA128" s="53">
        <f t="shared" si="26"/>
        <v>126</v>
      </c>
    </row>
    <row r="129" spans="1:27" x14ac:dyDescent="0.2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55">
        <f t="shared" si="17"/>
        <v>22339</v>
      </c>
      <c r="J129" s="28">
        <v>25982</v>
      </c>
      <c r="K129" s="29">
        <v>25565.5</v>
      </c>
      <c r="L129" s="50">
        <f t="shared" si="13"/>
        <v>20614.261168384881</v>
      </c>
      <c r="M129" s="41" t="e">
        <f t="shared" si="14"/>
        <v>#VALUE!</v>
      </c>
      <c r="N129" s="41" t="e">
        <f t="shared" si="18"/>
        <v>#VALUE!</v>
      </c>
      <c r="O129" s="51">
        <v>20614.261168384881</v>
      </c>
      <c r="P129" s="53">
        <f t="shared" si="19"/>
        <v>143</v>
      </c>
      <c r="Q129" s="41">
        <f t="shared" si="20"/>
        <v>66000</v>
      </c>
      <c r="R129" s="42">
        <f t="shared" si="16"/>
        <v>270</v>
      </c>
      <c r="S129" s="56">
        <f t="shared" si="21"/>
        <v>22069</v>
      </c>
      <c r="T129" s="43">
        <f t="shared" si="22"/>
        <v>25242.74</v>
      </c>
      <c r="U129" s="43"/>
      <c r="V129" s="43">
        <f t="shared" si="23"/>
        <v>3173.7400000000016</v>
      </c>
      <c r="W129" s="59">
        <f t="shared" si="24"/>
        <v>0.91650966183574978</v>
      </c>
      <c r="X129" s="60">
        <v>25242.74</v>
      </c>
      <c r="Y129" s="53">
        <f t="shared" si="25"/>
        <v>127</v>
      </c>
      <c r="Z129" s="53">
        <v>3173.7400000000016</v>
      </c>
      <c r="AA129" s="53">
        <f t="shared" si="26"/>
        <v>156</v>
      </c>
    </row>
    <row r="130" spans="1:27" x14ac:dyDescent="0.2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55">
        <f t="shared" si="17"/>
        <v>21630</v>
      </c>
      <c r="J130" s="28">
        <v>19062</v>
      </c>
      <c r="K130" s="29">
        <v>24839.1</v>
      </c>
      <c r="L130" s="50">
        <f t="shared" si="13"/>
        <v>20421.821305841924</v>
      </c>
      <c r="M130" s="41">
        <f t="shared" si="14"/>
        <v>999.06672888474111</v>
      </c>
      <c r="N130" s="41">
        <f t="shared" si="18"/>
        <v>19422.754576957184</v>
      </c>
      <c r="O130" s="51">
        <v>20421.821305841924</v>
      </c>
      <c r="P130" s="53">
        <f t="shared" si="19"/>
        <v>145</v>
      </c>
      <c r="Q130" s="41">
        <f t="shared" si="20"/>
        <v>68871</v>
      </c>
      <c r="R130" s="42">
        <f t="shared" si="16"/>
        <v>281.745</v>
      </c>
      <c r="S130" s="56">
        <f t="shared" si="21"/>
        <v>21348.255000000001</v>
      </c>
      <c r="T130" s="43">
        <f t="shared" si="22"/>
        <v>25007.092000000001</v>
      </c>
      <c r="U130" s="43"/>
      <c r="V130" s="43">
        <f t="shared" si="23"/>
        <v>3658.8369999999995</v>
      </c>
      <c r="W130" s="59">
        <f t="shared" si="24"/>
        <v>0.70893834656702459</v>
      </c>
      <c r="X130" s="60">
        <v>25007.092000000001</v>
      </c>
      <c r="Y130" s="53">
        <f t="shared" si="25"/>
        <v>128</v>
      </c>
      <c r="Z130" s="53">
        <v>3658.8369999999995</v>
      </c>
      <c r="AA130" s="53">
        <f t="shared" si="26"/>
        <v>139</v>
      </c>
    </row>
    <row r="131" spans="1:27" x14ac:dyDescent="0.2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55">
        <f t="shared" si="17"/>
        <v>15353</v>
      </c>
      <c r="J131" s="28">
        <v>66416</v>
      </c>
      <c r="K131" s="29">
        <v>118220.4</v>
      </c>
      <c r="L131" s="50">
        <f t="shared" ref="L131:L194" si="27">E131/(F131+1)</f>
        <v>22855.630413859482</v>
      </c>
      <c r="M131" s="41">
        <f t="shared" ref="M131:M194" si="28">G131/(H131+1)</f>
        <v>1978.7835926449789</v>
      </c>
      <c r="N131" s="41">
        <f t="shared" si="18"/>
        <v>20876.846821214502</v>
      </c>
      <c r="O131" s="51">
        <v>22855.630413859482</v>
      </c>
      <c r="P131" s="53">
        <f t="shared" si="19"/>
        <v>126</v>
      </c>
      <c r="Q131" s="41">
        <f t="shared" si="20"/>
        <v>23650</v>
      </c>
      <c r="R131" s="42">
        <f t="shared" ref="R131:R194" si="29">((C131*0.1) * 45000)/1000000</f>
        <v>96.75</v>
      </c>
      <c r="S131" s="56">
        <f t="shared" si="21"/>
        <v>15256.25</v>
      </c>
      <c r="T131" s="43">
        <f t="shared" si="22"/>
        <v>24981.844000000001</v>
      </c>
      <c r="U131" s="43"/>
      <c r="V131" s="43">
        <f t="shared" si="23"/>
        <v>9725.594000000001</v>
      </c>
      <c r="W131" s="59">
        <f t="shared" si="24"/>
        <v>0.1586364069573506</v>
      </c>
      <c r="X131" s="60">
        <v>24981.844000000001</v>
      </c>
      <c r="Y131" s="53">
        <f t="shared" si="25"/>
        <v>129</v>
      </c>
      <c r="Z131" s="53">
        <v>9725.594000000001</v>
      </c>
      <c r="AA131" s="53">
        <f t="shared" si="26"/>
        <v>47</v>
      </c>
    </row>
    <row r="132" spans="1:27" x14ac:dyDescent="0.2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55">
        <f t="shared" ref="I132:I195" si="30">E132-G132</f>
        <v>21300.600000000002</v>
      </c>
      <c r="J132" s="28">
        <v>25482.400000000001</v>
      </c>
      <c r="K132" s="29">
        <v>23630.400000000001</v>
      </c>
      <c r="L132" s="50">
        <f t="shared" si="27"/>
        <v>19450.082781456957</v>
      </c>
      <c r="M132" s="41">
        <f t="shared" si="28"/>
        <v>1675.6488549618318</v>
      </c>
      <c r="N132" s="41">
        <f t="shared" ref="N132:N195" si="31">L132-M132</f>
        <v>17774.433926495123</v>
      </c>
      <c r="O132" s="51">
        <v>19450.082781456957</v>
      </c>
      <c r="P132" s="53">
        <f t="shared" ref="P132:P195" si="32">_xlfn.RANK.EQ(O132,$O$3:$O$502,0)</f>
        <v>151</v>
      </c>
      <c r="Q132" s="41">
        <f t="shared" ref="Q132:Q195" si="33">(C132*0.1)+ C132</f>
        <v>30800</v>
      </c>
      <c r="R132" s="42">
        <f t="shared" si="29"/>
        <v>126</v>
      </c>
      <c r="S132" s="56">
        <f t="shared" ref="S132:S195" si="34">I132-R132</f>
        <v>21174.600000000002</v>
      </c>
      <c r="T132" s="43">
        <f t="shared" ref="T132:T195" si="35">E132+(E132*0.052)</f>
        <v>24717.4764</v>
      </c>
      <c r="U132" s="43"/>
      <c r="V132" s="43">
        <f t="shared" ref="V132:V195" si="36">T132-S132</f>
        <v>3542.8763999999974</v>
      </c>
      <c r="W132" s="59">
        <f t="shared" ref="W132:W195" si="37">(V132-G132)/G132</f>
        <v>0.61399316659833147</v>
      </c>
      <c r="X132" s="60">
        <v>24717.4764</v>
      </c>
      <c r="Y132" s="53">
        <f t="shared" ref="Y132:Y195" si="38">_xlfn.RANK.EQ(X132,$X$3:$X$502,0)</f>
        <v>130</v>
      </c>
      <c r="Z132" s="53">
        <v>3542.8763999999974</v>
      </c>
      <c r="AA132" s="53">
        <f t="shared" ref="AA132:AA195" si="39">_xlfn.RANK.EQ(Z132,$Z$3:$Z$502,0)</f>
        <v>143</v>
      </c>
    </row>
    <row r="133" spans="1:27" x14ac:dyDescent="0.2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55">
        <f t="shared" si="30"/>
        <v>21269</v>
      </c>
      <c r="J133" s="28">
        <v>116914</v>
      </c>
      <c r="K133" s="29">
        <v>53466.3</v>
      </c>
      <c r="L133" s="50">
        <f t="shared" si="27"/>
        <v>23034.313725490196</v>
      </c>
      <c r="M133" s="41">
        <f t="shared" si="28"/>
        <v>841.90620272314675</v>
      </c>
      <c r="N133" s="41">
        <f t="shared" si="31"/>
        <v>22192.407522767047</v>
      </c>
      <c r="O133" s="51">
        <v>23034.313725490196</v>
      </c>
      <c r="P133" s="53">
        <f t="shared" si="32"/>
        <v>122</v>
      </c>
      <c r="Q133" s="41">
        <f t="shared" si="33"/>
        <v>33314.6</v>
      </c>
      <c r="R133" s="42">
        <f t="shared" si="29"/>
        <v>136.28700000000003</v>
      </c>
      <c r="S133" s="56">
        <f t="shared" si="34"/>
        <v>21132.713</v>
      </c>
      <c r="T133" s="43">
        <f t="shared" si="35"/>
        <v>24716.74</v>
      </c>
      <c r="U133" s="43"/>
      <c r="V133" s="43">
        <f t="shared" si="36"/>
        <v>3584.0270000000019</v>
      </c>
      <c r="W133" s="59">
        <f t="shared" si="37"/>
        <v>0.61007502246181577</v>
      </c>
      <c r="X133" s="60">
        <v>24716.74</v>
      </c>
      <c r="Y133" s="53">
        <f t="shared" si="38"/>
        <v>131</v>
      </c>
      <c r="Z133" s="53">
        <v>3584.0270000000019</v>
      </c>
      <c r="AA133" s="53">
        <f t="shared" si="39"/>
        <v>141</v>
      </c>
    </row>
    <row r="134" spans="1:27" x14ac:dyDescent="0.2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55">
        <f t="shared" si="30"/>
        <v>25176</v>
      </c>
      <c r="J134" s="28">
        <v>70256</v>
      </c>
      <c r="K134" s="29">
        <v>12946.6</v>
      </c>
      <c r="L134" s="50">
        <f t="shared" si="27"/>
        <v>17652.861445783135</v>
      </c>
      <c r="M134" s="41">
        <f t="shared" si="28"/>
        <v>1388.6217948717947</v>
      </c>
      <c r="N134" s="41">
        <f t="shared" si="31"/>
        <v>16264.239650911341</v>
      </c>
      <c r="O134" s="51">
        <v>17652.861445783135</v>
      </c>
      <c r="P134" s="53">
        <f t="shared" si="32"/>
        <v>162</v>
      </c>
      <c r="Q134" s="41">
        <f t="shared" si="33"/>
        <v>49500</v>
      </c>
      <c r="R134" s="42">
        <f t="shared" si="29"/>
        <v>202.5</v>
      </c>
      <c r="S134" s="56">
        <f t="shared" si="34"/>
        <v>24973.5</v>
      </c>
      <c r="T134" s="43">
        <f t="shared" si="35"/>
        <v>24662.036</v>
      </c>
      <c r="U134" s="43"/>
      <c r="V134" s="43">
        <f t="shared" si="36"/>
        <v>-311.46399999999994</v>
      </c>
      <c r="W134" s="59">
        <f t="shared" si="37"/>
        <v>-0.82027466820542416</v>
      </c>
      <c r="X134" s="60">
        <v>24662.036</v>
      </c>
      <c r="Y134" s="53">
        <f t="shared" si="38"/>
        <v>132</v>
      </c>
      <c r="Z134" s="53">
        <v>-311.46399999999994</v>
      </c>
      <c r="AA134" s="53">
        <f t="shared" si="39"/>
        <v>493</v>
      </c>
    </row>
    <row r="135" spans="1:27" x14ac:dyDescent="0.2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55">
        <f t="shared" si="30"/>
        <v>21294</v>
      </c>
      <c r="J135" s="28">
        <v>33576</v>
      </c>
      <c r="K135" s="29">
        <v>18518.900000000001</v>
      </c>
      <c r="L135" s="50">
        <f t="shared" si="27"/>
        <v>23306</v>
      </c>
      <c r="M135" s="41">
        <f t="shared" si="28"/>
        <v>2144.9893390191901</v>
      </c>
      <c r="N135" s="41">
        <f t="shared" si="31"/>
        <v>21161.01066098081</v>
      </c>
      <c r="O135" s="51">
        <v>23306</v>
      </c>
      <c r="P135" s="53">
        <f t="shared" si="32"/>
        <v>120</v>
      </c>
      <c r="Q135" s="41">
        <f t="shared" si="33"/>
        <v>58300</v>
      </c>
      <c r="R135" s="42">
        <f t="shared" si="29"/>
        <v>238.5</v>
      </c>
      <c r="S135" s="56">
        <f t="shared" si="34"/>
        <v>21055.5</v>
      </c>
      <c r="T135" s="43">
        <f t="shared" si="35"/>
        <v>24517.912</v>
      </c>
      <c r="U135" s="43"/>
      <c r="V135" s="43">
        <f t="shared" si="36"/>
        <v>3462.4120000000003</v>
      </c>
      <c r="W135" s="59">
        <f t="shared" si="37"/>
        <v>0.72088071570576551</v>
      </c>
      <c r="X135" s="60">
        <v>24517.912</v>
      </c>
      <c r="Y135" s="53">
        <f t="shared" si="38"/>
        <v>133</v>
      </c>
      <c r="Z135" s="53">
        <v>3462.4120000000003</v>
      </c>
      <c r="AA135" s="53">
        <f t="shared" si="39"/>
        <v>147</v>
      </c>
    </row>
    <row r="136" spans="1:27" x14ac:dyDescent="0.2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55">
        <f t="shared" si="30"/>
        <v>16866</v>
      </c>
      <c r="J136" s="28">
        <v>59147</v>
      </c>
      <c r="K136" s="29">
        <v>120865.2</v>
      </c>
      <c r="L136" s="50">
        <f t="shared" si="27"/>
        <v>21239.069767441862</v>
      </c>
      <c r="M136" s="41">
        <f t="shared" si="28"/>
        <v>10710.951526032317</v>
      </c>
      <c r="N136" s="41">
        <f t="shared" si="31"/>
        <v>10528.118241409546</v>
      </c>
      <c r="O136" s="51">
        <v>21239.069767441862</v>
      </c>
      <c r="P136" s="53">
        <f t="shared" si="32"/>
        <v>137</v>
      </c>
      <c r="Q136" s="41">
        <f t="shared" si="33"/>
        <v>46163.7</v>
      </c>
      <c r="R136" s="42">
        <f t="shared" si="29"/>
        <v>188.85149999999999</v>
      </c>
      <c r="S136" s="56">
        <f t="shared" si="34"/>
        <v>16677.148499999999</v>
      </c>
      <c r="T136" s="43">
        <f t="shared" si="35"/>
        <v>24019.263999999999</v>
      </c>
      <c r="U136" s="43"/>
      <c r="V136" s="43">
        <f t="shared" si="36"/>
        <v>7342.1154999999999</v>
      </c>
      <c r="W136" s="59">
        <f t="shared" si="37"/>
        <v>0.23065965471002345</v>
      </c>
      <c r="X136" s="60">
        <v>24019.263999999999</v>
      </c>
      <c r="Y136" s="53">
        <f t="shared" si="38"/>
        <v>134</v>
      </c>
      <c r="Z136" s="53">
        <v>7342.1154999999999</v>
      </c>
      <c r="AA136" s="53">
        <f t="shared" si="39"/>
        <v>72</v>
      </c>
    </row>
    <row r="137" spans="1:27" x14ac:dyDescent="0.2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55">
        <f t="shared" si="30"/>
        <v>24414.1</v>
      </c>
      <c r="J137" s="28">
        <v>13501.2</v>
      </c>
      <c r="K137" s="29">
        <v>25021</v>
      </c>
      <c r="L137" s="50">
        <f t="shared" si="27"/>
        <v>22244.93177387914</v>
      </c>
      <c r="M137" s="41">
        <f t="shared" si="28"/>
        <v>1714.2241379310346</v>
      </c>
      <c r="N137" s="41">
        <f t="shared" si="31"/>
        <v>20530.707635948103</v>
      </c>
      <c r="O137" s="51">
        <v>22244.93177387914</v>
      </c>
      <c r="P137" s="53">
        <f t="shared" si="32"/>
        <v>130</v>
      </c>
      <c r="Q137" s="41">
        <f t="shared" si="33"/>
        <v>131615</v>
      </c>
      <c r="R137" s="42">
        <f t="shared" si="29"/>
        <v>538.42499999999995</v>
      </c>
      <c r="S137" s="56">
        <f t="shared" si="34"/>
        <v>23875.674999999999</v>
      </c>
      <c r="T137" s="43">
        <f t="shared" si="35"/>
        <v>24010.1116</v>
      </c>
      <c r="U137" s="43"/>
      <c r="V137" s="43">
        <f t="shared" si="36"/>
        <v>134.43660000000091</v>
      </c>
      <c r="W137" s="59">
        <f t="shared" si="37"/>
        <v>-1.0845088006034704</v>
      </c>
      <c r="X137" s="60">
        <v>24010.1116</v>
      </c>
      <c r="Y137" s="53">
        <f t="shared" si="38"/>
        <v>135</v>
      </c>
      <c r="Z137" s="53">
        <v>134.43660000000091</v>
      </c>
      <c r="AA137" s="53">
        <f t="shared" si="39"/>
        <v>487</v>
      </c>
    </row>
    <row r="138" spans="1:27" x14ac:dyDescent="0.2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55">
        <f t="shared" si="30"/>
        <v>22314.1</v>
      </c>
      <c r="J138" s="28">
        <v>10904.5</v>
      </c>
      <c r="K138" s="29">
        <v>3756.8</v>
      </c>
      <c r="L138" s="50">
        <f t="shared" si="27"/>
        <v>21394.460093896712</v>
      </c>
      <c r="M138" s="41">
        <f t="shared" si="28"/>
        <v>613.28125</v>
      </c>
      <c r="N138" s="41">
        <f t="shared" si="31"/>
        <v>20781.178843896712</v>
      </c>
      <c r="O138" s="51">
        <v>21394.460093896712</v>
      </c>
      <c r="P138" s="53">
        <f t="shared" si="32"/>
        <v>135</v>
      </c>
      <c r="Q138" s="41">
        <f t="shared" si="33"/>
        <v>29700</v>
      </c>
      <c r="R138" s="42">
        <f t="shared" si="29"/>
        <v>121.5</v>
      </c>
      <c r="S138" s="56">
        <f t="shared" si="34"/>
        <v>22192.6</v>
      </c>
      <c r="T138" s="43">
        <f t="shared" si="35"/>
        <v>23969.925199999998</v>
      </c>
      <c r="U138" s="43"/>
      <c r="V138" s="43">
        <f t="shared" si="36"/>
        <v>1777.3251999999993</v>
      </c>
      <c r="W138" s="59">
        <f t="shared" si="37"/>
        <v>2.7735142250530771</v>
      </c>
      <c r="X138" s="60">
        <v>23969.925199999998</v>
      </c>
      <c r="Y138" s="53">
        <f t="shared" si="38"/>
        <v>136</v>
      </c>
      <c r="Z138" s="53">
        <v>1777.3251999999993</v>
      </c>
      <c r="AA138" s="53">
        <f t="shared" si="39"/>
        <v>251</v>
      </c>
    </row>
    <row r="139" spans="1:27" x14ac:dyDescent="0.2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55">
        <f t="shared" si="30"/>
        <v>27596</v>
      </c>
      <c r="J139" s="28">
        <v>32686</v>
      </c>
      <c r="K139" s="29">
        <v>69023.7</v>
      </c>
      <c r="L139" s="50">
        <f t="shared" si="27"/>
        <v>22286.274509803919</v>
      </c>
      <c r="M139" s="41">
        <f t="shared" si="28"/>
        <v>2466.5314401622718</v>
      </c>
      <c r="N139" s="41">
        <f t="shared" si="31"/>
        <v>19819.743069641649</v>
      </c>
      <c r="O139" s="51">
        <v>22286.274509803919</v>
      </c>
      <c r="P139" s="53">
        <f t="shared" si="32"/>
        <v>129</v>
      </c>
      <c r="Q139" s="41">
        <f t="shared" si="33"/>
        <v>38940</v>
      </c>
      <c r="R139" s="42">
        <f t="shared" si="29"/>
        <v>159.30000000000001</v>
      </c>
      <c r="S139" s="56">
        <f t="shared" si="34"/>
        <v>27436.7</v>
      </c>
      <c r="T139" s="43">
        <f t="shared" si="35"/>
        <v>23914.063999999998</v>
      </c>
      <c r="U139" s="43"/>
      <c r="V139" s="43">
        <f t="shared" si="36"/>
        <v>-3522.6360000000022</v>
      </c>
      <c r="W139" s="59">
        <f t="shared" si="37"/>
        <v>-0.27577384868421007</v>
      </c>
      <c r="X139" s="60">
        <v>23914.063999999998</v>
      </c>
      <c r="Y139" s="53">
        <f t="shared" si="38"/>
        <v>137</v>
      </c>
      <c r="Z139" s="53">
        <v>-3522.6360000000022</v>
      </c>
      <c r="AA139" s="53">
        <f t="shared" si="39"/>
        <v>496</v>
      </c>
    </row>
    <row r="140" spans="1:27" x14ac:dyDescent="0.2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55">
        <f t="shared" si="30"/>
        <v>17641</v>
      </c>
      <c r="J140" s="28">
        <v>34986</v>
      </c>
      <c r="K140" s="29">
        <v>77895</v>
      </c>
      <c r="L140" s="50">
        <f t="shared" si="27"/>
        <v>20774.401473296501</v>
      </c>
      <c r="M140" s="41">
        <f t="shared" si="28"/>
        <v>1006.9586573884568</v>
      </c>
      <c r="N140" s="41">
        <f t="shared" si="31"/>
        <v>19767.442815908045</v>
      </c>
      <c r="O140" s="51">
        <v>20774.401473296501</v>
      </c>
      <c r="P140" s="53">
        <f t="shared" si="32"/>
        <v>141</v>
      </c>
      <c r="Q140" s="41">
        <f t="shared" si="33"/>
        <v>25630</v>
      </c>
      <c r="R140" s="42">
        <f t="shared" si="29"/>
        <v>104.85</v>
      </c>
      <c r="S140" s="56">
        <f t="shared" si="34"/>
        <v>17536.150000000001</v>
      </c>
      <c r="T140" s="43">
        <f t="shared" si="35"/>
        <v>23734.171999999999</v>
      </c>
      <c r="U140" s="43"/>
      <c r="V140" s="43">
        <f t="shared" si="36"/>
        <v>6198.0219999999972</v>
      </c>
      <c r="W140" s="59">
        <f t="shared" si="37"/>
        <v>0.25976056910569051</v>
      </c>
      <c r="X140" s="60">
        <v>23734.171999999999</v>
      </c>
      <c r="Y140" s="53">
        <f t="shared" si="38"/>
        <v>138</v>
      </c>
      <c r="Z140" s="53">
        <v>6198.0219999999972</v>
      </c>
      <c r="AA140" s="53">
        <f t="shared" si="39"/>
        <v>83</v>
      </c>
    </row>
    <row r="141" spans="1:27" x14ac:dyDescent="0.2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55">
        <f t="shared" si="30"/>
        <v>16672</v>
      </c>
      <c r="J141" s="28">
        <v>63675</v>
      </c>
      <c r="K141" s="29">
        <v>82881</v>
      </c>
      <c r="L141" s="50">
        <f t="shared" si="27"/>
        <v>26093.16037735849</v>
      </c>
      <c r="M141" s="41">
        <f t="shared" si="28"/>
        <v>4626.8023748939777</v>
      </c>
      <c r="N141" s="41">
        <f t="shared" si="31"/>
        <v>21466.358002464513</v>
      </c>
      <c r="O141" s="51">
        <v>26093.16037735849</v>
      </c>
      <c r="P141" s="53">
        <f t="shared" si="32"/>
        <v>112</v>
      </c>
      <c r="Q141" s="41">
        <f t="shared" si="33"/>
        <v>12100</v>
      </c>
      <c r="R141" s="42">
        <f t="shared" si="29"/>
        <v>49.5</v>
      </c>
      <c r="S141" s="56">
        <f t="shared" si="34"/>
        <v>16622.5</v>
      </c>
      <c r="T141" s="43">
        <f t="shared" si="35"/>
        <v>23277.603999999999</v>
      </c>
      <c r="U141" s="43"/>
      <c r="V141" s="43">
        <f t="shared" si="36"/>
        <v>6655.1039999999994</v>
      </c>
      <c r="W141" s="59">
        <f t="shared" si="37"/>
        <v>0.22000073327222719</v>
      </c>
      <c r="X141" s="60">
        <v>23277.603999999999</v>
      </c>
      <c r="Y141" s="53">
        <f t="shared" si="38"/>
        <v>139</v>
      </c>
      <c r="Z141" s="53">
        <v>6655.1039999999994</v>
      </c>
      <c r="AA141" s="53">
        <f t="shared" si="39"/>
        <v>77</v>
      </c>
    </row>
    <row r="142" spans="1:27" x14ac:dyDescent="0.2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55">
        <f t="shared" si="30"/>
        <v>22009.100000000002</v>
      </c>
      <c r="J142" s="28">
        <v>12045.6</v>
      </c>
      <c r="K142" s="29">
        <v>4113.8999999999996</v>
      </c>
      <c r="L142" s="50">
        <f t="shared" si="27"/>
        <v>19064.193270060397</v>
      </c>
      <c r="M142" s="41">
        <f t="shared" si="28"/>
        <v>128.99850523168908</v>
      </c>
      <c r="N142" s="41">
        <f t="shared" si="31"/>
        <v>18935.19476482871</v>
      </c>
      <c r="O142" s="51">
        <v>19064.193270060397</v>
      </c>
      <c r="P142" s="53">
        <f t="shared" si="32"/>
        <v>155</v>
      </c>
      <c r="Q142" s="41">
        <f t="shared" si="33"/>
        <v>218900</v>
      </c>
      <c r="R142" s="42">
        <f t="shared" si="29"/>
        <v>895.5</v>
      </c>
      <c r="S142" s="56">
        <f t="shared" si="34"/>
        <v>21113.600000000002</v>
      </c>
      <c r="T142" s="43">
        <f t="shared" si="35"/>
        <v>23244.360800000002</v>
      </c>
      <c r="U142" s="43"/>
      <c r="V142" s="43">
        <f t="shared" si="36"/>
        <v>2130.7608</v>
      </c>
      <c r="W142" s="59">
        <f t="shared" si="37"/>
        <v>23.690159907300117</v>
      </c>
      <c r="X142" s="60">
        <v>23244.360800000002</v>
      </c>
      <c r="Y142" s="53">
        <f t="shared" si="38"/>
        <v>140</v>
      </c>
      <c r="Z142" s="53">
        <v>2130.7608</v>
      </c>
      <c r="AA142" s="53">
        <f t="shared" si="39"/>
        <v>219</v>
      </c>
    </row>
    <row r="143" spans="1:27" x14ac:dyDescent="0.2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55">
        <f t="shared" si="30"/>
        <v>21434.5</v>
      </c>
      <c r="J143" s="28">
        <v>8519.7999999999993</v>
      </c>
      <c r="K143" s="29">
        <v>4964.7</v>
      </c>
      <c r="L143" s="50">
        <f t="shared" si="27"/>
        <v>21044.21052631579</v>
      </c>
      <c r="M143" s="41">
        <f t="shared" si="28"/>
        <v>545.24975514201776</v>
      </c>
      <c r="N143" s="41">
        <f t="shared" si="31"/>
        <v>20498.960771173774</v>
      </c>
      <c r="O143" s="51">
        <v>21044.21052631579</v>
      </c>
      <c r="P143" s="53">
        <f t="shared" si="32"/>
        <v>139</v>
      </c>
      <c r="Q143" s="41">
        <f t="shared" si="33"/>
        <v>33000</v>
      </c>
      <c r="R143" s="42">
        <f t="shared" si="29"/>
        <v>135</v>
      </c>
      <c r="S143" s="56">
        <f t="shared" si="34"/>
        <v>21299.5</v>
      </c>
      <c r="T143" s="43">
        <f t="shared" si="35"/>
        <v>23134.742399999999</v>
      </c>
      <c r="U143" s="43"/>
      <c r="V143" s="43">
        <f t="shared" si="36"/>
        <v>1835.2423999999992</v>
      </c>
      <c r="W143" s="59">
        <f t="shared" si="37"/>
        <v>2.2966452308244998</v>
      </c>
      <c r="X143" s="60">
        <v>23134.742399999999</v>
      </c>
      <c r="Y143" s="53">
        <f t="shared" si="38"/>
        <v>141</v>
      </c>
      <c r="Z143" s="53">
        <v>1835.2423999999992</v>
      </c>
      <c r="AA143" s="53">
        <f t="shared" si="39"/>
        <v>246</v>
      </c>
    </row>
    <row r="144" spans="1:27" x14ac:dyDescent="0.2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55">
        <f t="shared" si="30"/>
        <v>19500</v>
      </c>
      <c r="J144" s="28">
        <v>26243</v>
      </c>
      <c r="K144" s="29">
        <v>28690.1</v>
      </c>
      <c r="L144" s="50">
        <f t="shared" si="27"/>
        <v>21160.886319845857</v>
      </c>
      <c r="M144" s="41">
        <f t="shared" si="28"/>
        <v>3486.5629420084861</v>
      </c>
      <c r="N144" s="41">
        <f t="shared" si="31"/>
        <v>17674.323377837369</v>
      </c>
      <c r="O144" s="51">
        <v>21160.886319845857</v>
      </c>
      <c r="P144" s="53">
        <f t="shared" si="32"/>
        <v>138</v>
      </c>
      <c r="Q144" s="41">
        <f t="shared" si="33"/>
        <v>64683.3</v>
      </c>
      <c r="R144" s="42">
        <f t="shared" si="29"/>
        <v>264.61349999999999</v>
      </c>
      <c r="S144" s="56">
        <f t="shared" si="34"/>
        <v>19235.386500000001</v>
      </c>
      <c r="T144" s="43">
        <f t="shared" si="35"/>
        <v>23107.18</v>
      </c>
      <c r="U144" s="43"/>
      <c r="V144" s="43">
        <f t="shared" si="36"/>
        <v>3871.7934999999998</v>
      </c>
      <c r="W144" s="59">
        <f t="shared" si="37"/>
        <v>0.57070730223123722</v>
      </c>
      <c r="X144" s="60">
        <v>23107.18</v>
      </c>
      <c r="Y144" s="53">
        <f t="shared" si="38"/>
        <v>142</v>
      </c>
      <c r="Z144" s="53">
        <v>3871.7934999999998</v>
      </c>
      <c r="AA144" s="53">
        <f t="shared" si="39"/>
        <v>131</v>
      </c>
    </row>
    <row r="145" spans="1:27" x14ac:dyDescent="0.2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55">
        <f t="shared" si="30"/>
        <v>18838</v>
      </c>
      <c r="J145" s="28">
        <v>140406</v>
      </c>
      <c r="K145" s="29">
        <v>37442.5</v>
      </c>
      <c r="L145" s="50">
        <f t="shared" si="27"/>
        <v>21671.314741035858</v>
      </c>
      <c r="M145" s="41">
        <f t="shared" si="28"/>
        <v>4605.6782334384861</v>
      </c>
      <c r="N145" s="41">
        <f t="shared" si="31"/>
        <v>17065.636507597374</v>
      </c>
      <c r="O145" s="51">
        <v>21671.314741035858</v>
      </c>
      <c r="P145" s="53">
        <f t="shared" si="32"/>
        <v>133</v>
      </c>
      <c r="Q145" s="41">
        <f t="shared" si="33"/>
        <v>12529</v>
      </c>
      <c r="R145" s="42">
        <f t="shared" si="29"/>
        <v>51.255000000000003</v>
      </c>
      <c r="S145" s="56">
        <f t="shared" si="34"/>
        <v>18786.744999999999</v>
      </c>
      <c r="T145" s="43">
        <f t="shared" si="35"/>
        <v>22889.416000000001</v>
      </c>
      <c r="U145" s="43"/>
      <c r="V145" s="43">
        <f t="shared" si="36"/>
        <v>4102.6710000000021</v>
      </c>
      <c r="W145" s="59">
        <f t="shared" si="37"/>
        <v>0.40502431506849385</v>
      </c>
      <c r="X145" s="60">
        <v>22889.416000000001</v>
      </c>
      <c r="Y145" s="53">
        <f t="shared" si="38"/>
        <v>143</v>
      </c>
      <c r="Z145" s="53">
        <v>4102.6710000000021</v>
      </c>
      <c r="AA145" s="53">
        <f t="shared" si="39"/>
        <v>123</v>
      </c>
    </row>
    <row r="146" spans="1:27" x14ac:dyDescent="0.2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55">
        <f t="shared" si="30"/>
        <v>22437.399999999998</v>
      </c>
      <c r="J146" s="28">
        <v>29739.599999999999</v>
      </c>
      <c r="K146" s="29">
        <v>48337.8</v>
      </c>
      <c r="L146" s="50">
        <f t="shared" si="27"/>
        <v>11759.616438356165</v>
      </c>
      <c r="M146" s="41" t="e">
        <f t="shared" si="28"/>
        <v>#VALUE!</v>
      </c>
      <c r="N146" s="41" t="e">
        <f t="shared" si="31"/>
        <v>#VALUE!</v>
      </c>
      <c r="O146" s="51">
        <v>11759.616438356165</v>
      </c>
      <c r="P146" s="53">
        <f t="shared" si="32"/>
        <v>255</v>
      </c>
      <c r="Q146" s="41">
        <f t="shared" si="33"/>
        <v>53698.7</v>
      </c>
      <c r="R146" s="42">
        <f t="shared" si="29"/>
        <v>219.6765</v>
      </c>
      <c r="S146" s="56">
        <f t="shared" si="34"/>
        <v>22217.723499999996</v>
      </c>
      <c r="T146" s="43">
        <f t="shared" si="35"/>
        <v>22577.2876</v>
      </c>
      <c r="U146" s="43"/>
      <c r="V146" s="43">
        <f t="shared" si="36"/>
        <v>359.56410000000324</v>
      </c>
      <c r="W146" s="59">
        <f t="shared" si="37"/>
        <v>-1.368368097530994</v>
      </c>
      <c r="X146" s="60">
        <v>22577.2876</v>
      </c>
      <c r="Y146" s="53">
        <f t="shared" si="38"/>
        <v>144</v>
      </c>
      <c r="Z146" s="53">
        <v>359.56410000000324</v>
      </c>
      <c r="AA146" s="53">
        <f t="shared" si="39"/>
        <v>477</v>
      </c>
    </row>
    <row r="147" spans="1:27" x14ac:dyDescent="0.2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55">
        <f t="shared" si="30"/>
        <v>21016.799999999999</v>
      </c>
      <c r="J147" s="28">
        <v>10665.1</v>
      </c>
      <c r="K147" s="29">
        <v>3216.9</v>
      </c>
      <c r="L147" s="50">
        <f t="shared" si="27"/>
        <v>21542.052313883298</v>
      </c>
      <c r="M147" s="41">
        <f t="shared" si="28"/>
        <v>434.6871569703622</v>
      </c>
      <c r="N147" s="41">
        <f t="shared" si="31"/>
        <v>21107.365156912936</v>
      </c>
      <c r="O147" s="51">
        <v>21542.052313883298</v>
      </c>
      <c r="P147" s="53">
        <f t="shared" si="32"/>
        <v>134</v>
      </c>
      <c r="Q147" s="41">
        <f t="shared" si="33"/>
        <v>28600</v>
      </c>
      <c r="R147" s="42">
        <f t="shared" si="29"/>
        <v>117</v>
      </c>
      <c r="S147" s="56">
        <f t="shared" si="34"/>
        <v>20899.8</v>
      </c>
      <c r="T147" s="43">
        <f t="shared" si="35"/>
        <v>22526.265599999999</v>
      </c>
      <c r="U147" s="43"/>
      <c r="V147" s="43">
        <f t="shared" si="36"/>
        <v>1626.4655999999995</v>
      </c>
      <c r="W147" s="59">
        <f t="shared" si="37"/>
        <v>3.1072363636363627</v>
      </c>
      <c r="X147" s="60">
        <v>22526.265599999999</v>
      </c>
      <c r="Y147" s="53">
        <f t="shared" si="38"/>
        <v>145</v>
      </c>
      <c r="Z147" s="53">
        <v>1626.4655999999995</v>
      </c>
      <c r="AA147" s="53">
        <f t="shared" si="39"/>
        <v>273</v>
      </c>
    </row>
    <row r="148" spans="1:27" x14ac:dyDescent="0.2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55">
        <f t="shared" si="30"/>
        <v>20276.899999999998</v>
      </c>
      <c r="J148" s="28">
        <v>13456.8</v>
      </c>
      <c r="K148" s="29">
        <v>16607</v>
      </c>
      <c r="L148" s="50">
        <f t="shared" si="27"/>
        <v>14207.789613848201</v>
      </c>
      <c r="M148" s="41">
        <f t="shared" si="28"/>
        <v>691.28738621586479</v>
      </c>
      <c r="N148" s="41">
        <f t="shared" si="31"/>
        <v>13516.502227632336</v>
      </c>
      <c r="O148" s="51">
        <v>14207.789613848201</v>
      </c>
      <c r="P148" s="53">
        <f t="shared" si="32"/>
        <v>201</v>
      </c>
      <c r="Q148" s="41">
        <f t="shared" si="33"/>
        <v>99000</v>
      </c>
      <c r="R148" s="42">
        <f t="shared" si="29"/>
        <v>405</v>
      </c>
      <c r="S148" s="56">
        <f t="shared" si="34"/>
        <v>19871.899999999998</v>
      </c>
      <c r="T148" s="43">
        <f t="shared" si="35"/>
        <v>22449.785199999998</v>
      </c>
      <c r="U148" s="43"/>
      <c r="V148" s="43">
        <f t="shared" si="36"/>
        <v>2577.8852000000006</v>
      </c>
      <c r="W148" s="59">
        <f t="shared" si="37"/>
        <v>1.4246474793077506</v>
      </c>
      <c r="X148" s="60">
        <v>22449.785199999998</v>
      </c>
      <c r="Y148" s="53">
        <f t="shared" si="38"/>
        <v>146</v>
      </c>
      <c r="Z148" s="53">
        <v>2577.8852000000006</v>
      </c>
      <c r="AA148" s="53">
        <f t="shared" si="39"/>
        <v>184</v>
      </c>
    </row>
    <row r="149" spans="1:27" x14ac:dyDescent="0.2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55">
        <f t="shared" si="30"/>
        <v>19998.7</v>
      </c>
      <c r="J149" s="28">
        <v>11600.7</v>
      </c>
      <c r="K149" s="29">
        <v>8470.4</v>
      </c>
      <c r="L149" s="50">
        <f t="shared" si="27"/>
        <v>20472.894482091</v>
      </c>
      <c r="M149" s="41">
        <f t="shared" si="28"/>
        <v>1314.0571428571427</v>
      </c>
      <c r="N149" s="41">
        <f t="shared" si="31"/>
        <v>19158.837339233858</v>
      </c>
      <c r="O149" s="51">
        <v>20472.894482091</v>
      </c>
      <c r="P149" s="53">
        <f t="shared" si="32"/>
        <v>144</v>
      </c>
      <c r="Q149" s="41">
        <f t="shared" si="33"/>
        <v>185900</v>
      </c>
      <c r="R149" s="42">
        <f t="shared" si="29"/>
        <v>760.5</v>
      </c>
      <c r="S149" s="56">
        <f t="shared" si="34"/>
        <v>19238.2</v>
      </c>
      <c r="T149" s="43">
        <f t="shared" si="35"/>
        <v>22248.222000000002</v>
      </c>
      <c r="U149" s="43"/>
      <c r="V149" s="43">
        <f t="shared" si="36"/>
        <v>3010.0220000000008</v>
      </c>
      <c r="W149" s="59">
        <f t="shared" si="37"/>
        <v>1.6178657157766576</v>
      </c>
      <c r="X149" s="60">
        <v>22248.222000000002</v>
      </c>
      <c r="Y149" s="53">
        <f t="shared" si="38"/>
        <v>147</v>
      </c>
      <c r="Z149" s="53">
        <v>3010.0220000000008</v>
      </c>
      <c r="AA149" s="53">
        <f t="shared" si="39"/>
        <v>163</v>
      </c>
    </row>
    <row r="150" spans="1:27" x14ac:dyDescent="0.2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55">
        <f t="shared" si="30"/>
        <v>21220</v>
      </c>
      <c r="J150" s="28">
        <v>18347</v>
      </c>
      <c r="K150" s="29">
        <v>8454.6</v>
      </c>
      <c r="L150" s="50">
        <f t="shared" si="27"/>
        <v>21249.494949494951</v>
      </c>
      <c r="M150" s="41">
        <f t="shared" si="28"/>
        <v>349.90439770554497</v>
      </c>
      <c r="N150" s="41">
        <f t="shared" si="31"/>
        <v>20899.590551789406</v>
      </c>
      <c r="O150" s="51">
        <v>21249.494949494951</v>
      </c>
      <c r="P150" s="53">
        <f t="shared" si="32"/>
        <v>136</v>
      </c>
      <c r="Q150" s="41">
        <f t="shared" si="33"/>
        <v>101200</v>
      </c>
      <c r="R150" s="42">
        <f t="shared" si="29"/>
        <v>414</v>
      </c>
      <c r="S150" s="56">
        <f t="shared" si="34"/>
        <v>20806</v>
      </c>
      <c r="T150" s="43">
        <f t="shared" si="35"/>
        <v>22130.923999999999</v>
      </c>
      <c r="U150" s="43"/>
      <c r="V150" s="43">
        <f t="shared" si="36"/>
        <v>1324.9239999999991</v>
      </c>
      <c r="W150" s="59">
        <f t="shared" si="37"/>
        <v>-8.2400218579234927</v>
      </c>
      <c r="X150" s="60">
        <v>22130.923999999999</v>
      </c>
      <c r="Y150" s="53">
        <f t="shared" si="38"/>
        <v>148</v>
      </c>
      <c r="Z150" s="53">
        <v>1324.9239999999991</v>
      </c>
      <c r="AA150" s="53">
        <f t="shared" si="39"/>
        <v>324</v>
      </c>
    </row>
    <row r="151" spans="1:27" x14ac:dyDescent="0.2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55">
        <f t="shared" si="30"/>
        <v>15100.900000000001</v>
      </c>
      <c r="J151" s="28">
        <v>32811.199999999997</v>
      </c>
      <c r="K151" s="29">
        <v>145333.79999999999</v>
      </c>
      <c r="L151" s="50">
        <f t="shared" si="27"/>
        <v>22828.664495114008</v>
      </c>
      <c r="M151" s="41">
        <f t="shared" si="28"/>
        <v>5192.1998247151623</v>
      </c>
      <c r="N151" s="41">
        <f t="shared" si="31"/>
        <v>17636.464670398847</v>
      </c>
      <c r="O151" s="51">
        <v>22828.664495114008</v>
      </c>
      <c r="P151" s="53">
        <f t="shared" si="32"/>
        <v>127</v>
      </c>
      <c r="Q151" s="41">
        <f t="shared" si="33"/>
        <v>231000</v>
      </c>
      <c r="R151" s="42">
        <f t="shared" si="29"/>
        <v>945</v>
      </c>
      <c r="S151" s="56">
        <f t="shared" si="34"/>
        <v>14155.900000000001</v>
      </c>
      <c r="T151" s="43">
        <f t="shared" si="35"/>
        <v>22118.510399999999</v>
      </c>
      <c r="U151" s="43"/>
      <c r="V151" s="43">
        <f t="shared" si="36"/>
        <v>7962.6103999999978</v>
      </c>
      <c r="W151" s="59">
        <f t="shared" si="37"/>
        <v>0.34405928126529672</v>
      </c>
      <c r="X151" s="60">
        <v>22118.510399999999</v>
      </c>
      <c r="Y151" s="53">
        <f t="shared" si="38"/>
        <v>149</v>
      </c>
      <c r="Z151" s="53">
        <v>7962.6103999999978</v>
      </c>
      <c r="AA151" s="53">
        <f t="shared" si="39"/>
        <v>65</v>
      </c>
    </row>
    <row r="152" spans="1:27" x14ac:dyDescent="0.2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55">
        <f t="shared" si="30"/>
        <v>8589</v>
      </c>
      <c r="J152" s="28">
        <v>50124</v>
      </c>
      <c r="K152" s="29">
        <v>119034.7</v>
      </c>
      <c r="L152" s="50">
        <f t="shared" si="27"/>
        <v>17652.836579170194</v>
      </c>
      <c r="M152" s="41">
        <f t="shared" si="28"/>
        <v>1692.063492063492</v>
      </c>
      <c r="N152" s="41">
        <f t="shared" si="31"/>
        <v>15960.773087106703</v>
      </c>
      <c r="O152" s="51">
        <v>17652.836579170194</v>
      </c>
      <c r="P152" s="53">
        <f t="shared" si="32"/>
        <v>163</v>
      </c>
      <c r="Q152" s="41">
        <f t="shared" si="33"/>
        <v>16500</v>
      </c>
      <c r="R152" s="42">
        <f t="shared" si="29"/>
        <v>67.5</v>
      </c>
      <c r="S152" s="56">
        <f t="shared" si="34"/>
        <v>8521.5</v>
      </c>
      <c r="T152" s="43">
        <f t="shared" si="35"/>
        <v>21932.096000000001</v>
      </c>
      <c r="U152" s="43"/>
      <c r="V152" s="43">
        <f t="shared" si="36"/>
        <v>13410.596000000001</v>
      </c>
      <c r="W152" s="59">
        <f t="shared" si="37"/>
        <v>9.3938820458438807E-2</v>
      </c>
      <c r="X152" s="60">
        <v>21932.096000000001</v>
      </c>
      <c r="Y152" s="53">
        <f t="shared" si="38"/>
        <v>150</v>
      </c>
      <c r="Z152" s="53">
        <v>13410.596000000001</v>
      </c>
      <c r="AA152" s="53">
        <f t="shared" si="39"/>
        <v>30</v>
      </c>
    </row>
    <row r="153" spans="1:27" x14ac:dyDescent="0.2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55">
        <f t="shared" si="30"/>
        <v>18851</v>
      </c>
      <c r="J153" s="28">
        <v>23696</v>
      </c>
      <c r="K153" s="29">
        <v>42117.1</v>
      </c>
      <c r="L153" s="50">
        <f t="shared" si="27"/>
        <v>22886.438809261301</v>
      </c>
      <c r="M153" s="41">
        <f t="shared" si="28"/>
        <v>1371.9424460431653</v>
      </c>
      <c r="N153" s="41">
        <f t="shared" si="31"/>
        <v>21514.496363218135</v>
      </c>
      <c r="O153" s="51">
        <v>22886.438809261301</v>
      </c>
      <c r="P153" s="53">
        <f t="shared" si="32"/>
        <v>123</v>
      </c>
      <c r="Q153" s="41">
        <f t="shared" si="33"/>
        <v>193600</v>
      </c>
      <c r="R153" s="42">
        <f t="shared" si="29"/>
        <v>792</v>
      </c>
      <c r="S153" s="56">
        <f t="shared" si="34"/>
        <v>18059</v>
      </c>
      <c r="T153" s="43">
        <f t="shared" si="35"/>
        <v>21837.416000000001</v>
      </c>
      <c r="U153" s="43"/>
      <c r="V153" s="43">
        <f t="shared" si="36"/>
        <v>3778.4160000000011</v>
      </c>
      <c r="W153" s="59">
        <f t="shared" si="37"/>
        <v>0.98134032511798697</v>
      </c>
      <c r="X153" s="60">
        <v>21837.416000000001</v>
      </c>
      <c r="Y153" s="53">
        <f t="shared" si="38"/>
        <v>151</v>
      </c>
      <c r="Z153" s="53">
        <v>3778.4160000000011</v>
      </c>
      <c r="AA153" s="53">
        <f t="shared" si="39"/>
        <v>135</v>
      </c>
    </row>
    <row r="154" spans="1:27" x14ac:dyDescent="0.2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55">
        <f t="shared" si="30"/>
        <v>19972</v>
      </c>
      <c r="J154" s="28">
        <v>29235</v>
      </c>
      <c r="K154" s="29">
        <v>13978.3</v>
      </c>
      <c r="L154" s="50">
        <f t="shared" si="27"/>
        <v>19099.907493061979</v>
      </c>
      <c r="M154" s="41">
        <f t="shared" si="28"/>
        <v>397.05882352941177</v>
      </c>
      <c r="N154" s="41">
        <f t="shared" si="31"/>
        <v>18702.848669532566</v>
      </c>
      <c r="O154" s="51">
        <v>19099.907493061979</v>
      </c>
      <c r="P154" s="53">
        <f t="shared" si="32"/>
        <v>154</v>
      </c>
      <c r="Q154" s="41">
        <f t="shared" si="33"/>
        <v>78760</v>
      </c>
      <c r="R154" s="42">
        <f t="shared" si="29"/>
        <v>322.2</v>
      </c>
      <c r="S154" s="56">
        <f t="shared" si="34"/>
        <v>19649.8</v>
      </c>
      <c r="T154" s="43">
        <f t="shared" si="35"/>
        <v>21720.644</v>
      </c>
      <c r="U154" s="43"/>
      <c r="V154" s="43">
        <f t="shared" si="36"/>
        <v>2070.844000000001</v>
      </c>
      <c r="W154" s="59">
        <f t="shared" si="37"/>
        <v>2.0679170370370383</v>
      </c>
      <c r="X154" s="60">
        <v>21720.644</v>
      </c>
      <c r="Y154" s="53">
        <f t="shared" si="38"/>
        <v>152</v>
      </c>
      <c r="Z154" s="53">
        <v>2070.844000000001</v>
      </c>
      <c r="AA154" s="53">
        <f t="shared" si="39"/>
        <v>224</v>
      </c>
    </row>
    <row r="155" spans="1:27" x14ac:dyDescent="0.2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55">
        <f t="shared" si="30"/>
        <v>10308</v>
      </c>
      <c r="J155" s="28">
        <v>69225</v>
      </c>
      <c r="K155" s="29">
        <v>343774.2</v>
      </c>
      <c r="L155" s="50">
        <f t="shared" si="27"/>
        <v>18351.736420302761</v>
      </c>
      <c r="M155" s="41">
        <f t="shared" si="28"/>
        <v>6697.659297789337</v>
      </c>
      <c r="N155" s="41">
        <f t="shared" si="31"/>
        <v>11654.077122513423</v>
      </c>
      <c r="O155" s="51">
        <v>18351.736420302761</v>
      </c>
      <c r="P155" s="53">
        <f t="shared" si="32"/>
        <v>157</v>
      </c>
      <c r="Q155" s="41">
        <f t="shared" si="33"/>
        <v>18700</v>
      </c>
      <c r="R155" s="42">
        <f t="shared" si="29"/>
        <v>76.5</v>
      </c>
      <c r="S155" s="56">
        <f t="shared" si="34"/>
        <v>10231.5</v>
      </c>
      <c r="T155" s="43">
        <f t="shared" si="35"/>
        <v>21680.668000000001</v>
      </c>
      <c r="U155" s="43"/>
      <c r="V155" s="43">
        <f t="shared" si="36"/>
        <v>11449.168000000001</v>
      </c>
      <c r="W155" s="59">
        <f t="shared" si="37"/>
        <v>0.11146179982525983</v>
      </c>
      <c r="X155" s="60">
        <v>21680.668000000001</v>
      </c>
      <c r="Y155" s="53">
        <f t="shared" si="38"/>
        <v>153</v>
      </c>
      <c r="Z155" s="53">
        <v>11449.168000000001</v>
      </c>
      <c r="AA155" s="53">
        <f t="shared" si="39"/>
        <v>38</v>
      </c>
    </row>
    <row r="156" spans="1:27" x14ac:dyDescent="0.2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55">
        <f t="shared" si="30"/>
        <v>18875.8</v>
      </c>
      <c r="J156" s="28">
        <v>28566.2</v>
      </c>
      <c r="K156" s="29">
        <v>15513.8</v>
      </c>
      <c r="L156" s="50">
        <f t="shared" si="27"/>
        <v>12643.884449907804</v>
      </c>
      <c r="M156" s="41">
        <f t="shared" si="28"/>
        <v>810.61185468451242</v>
      </c>
      <c r="N156" s="41">
        <f t="shared" si="31"/>
        <v>11833.272595223292</v>
      </c>
      <c r="O156" s="51">
        <v>12643.884449907804</v>
      </c>
      <c r="P156" s="53">
        <f t="shared" si="32"/>
        <v>225</v>
      </c>
      <c r="Q156" s="41">
        <f t="shared" si="33"/>
        <v>12788.6</v>
      </c>
      <c r="R156" s="42">
        <f t="shared" si="29"/>
        <v>52.317000000000007</v>
      </c>
      <c r="S156" s="56">
        <f t="shared" si="34"/>
        <v>18823.483</v>
      </c>
      <c r="T156" s="43">
        <f t="shared" si="35"/>
        <v>21641.323199999999</v>
      </c>
      <c r="U156" s="43"/>
      <c r="V156" s="43">
        <f t="shared" si="36"/>
        <v>2817.8401999999987</v>
      </c>
      <c r="W156" s="59">
        <f t="shared" si="37"/>
        <v>0.6616583323505123</v>
      </c>
      <c r="X156" s="60">
        <v>21641.323199999999</v>
      </c>
      <c r="Y156" s="53">
        <f t="shared" si="38"/>
        <v>154</v>
      </c>
      <c r="Z156" s="53">
        <v>2817.8401999999987</v>
      </c>
      <c r="AA156" s="53">
        <f t="shared" si="39"/>
        <v>174</v>
      </c>
    </row>
    <row r="157" spans="1:27" x14ac:dyDescent="0.2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55">
        <f t="shared" si="30"/>
        <v>19974.3</v>
      </c>
      <c r="J157" s="28">
        <v>11764.7</v>
      </c>
      <c r="K157" s="29">
        <v>13569</v>
      </c>
      <c r="L157" s="50">
        <f t="shared" si="27"/>
        <v>17011.75</v>
      </c>
      <c r="M157" s="41">
        <f t="shared" si="28"/>
        <v>373.66185216652508</v>
      </c>
      <c r="N157" s="41">
        <f t="shared" si="31"/>
        <v>16638.088147833474</v>
      </c>
      <c r="O157" s="51">
        <v>17011.75</v>
      </c>
      <c r="P157" s="53">
        <f t="shared" si="32"/>
        <v>167</v>
      </c>
      <c r="Q157" s="41">
        <f t="shared" si="33"/>
        <v>13200</v>
      </c>
      <c r="R157" s="42">
        <f t="shared" si="29"/>
        <v>54</v>
      </c>
      <c r="S157" s="56">
        <f t="shared" si="34"/>
        <v>19920.3</v>
      </c>
      <c r="T157" s="43">
        <f t="shared" si="35"/>
        <v>21475.633199999997</v>
      </c>
      <c r="U157" s="43"/>
      <c r="V157" s="43">
        <f t="shared" si="36"/>
        <v>1555.3331999999973</v>
      </c>
      <c r="W157" s="59">
        <f t="shared" si="37"/>
        <v>2.536455661664387</v>
      </c>
      <c r="X157" s="60">
        <v>21475.633199999997</v>
      </c>
      <c r="Y157" s="53">
        <f t="shared" si="38"/>
        <v>155</v>
      </c>
      <c r="Z157" s="53">
        <v>1555.3331999999973</v>
      </c>
      <c r="AA157" s="53">
        <f t="shared" si="39"/>
        <v>290</v>
      </c>
    </row>
    <row r="158" spans="1:27" x14ac:dyDescent="0.2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55">
        <f t="shared" si="30"/>
        <v>19428</v>
      </c>
      <c r="J158" s="28">
        <v>12469</v>
      </c>
      <c r="K158" s="29">
        <v>11220.9</v>
      </c>
      <c r="L158" s="50">
        <f t="shared" si="27"/>
        <v>19101.983002832862</v>
      </c>
      <c r="M158" s="41">
        <f t="shared" si="28"/>
        <v>859.44206008583694</v>
      </c>
      <c r="N158" s="41">
        <f t="shared" si="31"/>
        <v>18242.540942747026</v>
      </c>
      <c r="O158" s="51">
        <v>19101.983002832862</v>
      </c>
      <c r="P158" s="53">
        <f t="shared" si="32"/>
        <v>153</v>
      </c>
      <c r="Q158" s="41">
        <f t="shared" si="33"/>
        <v>89650</v>
      </c>
      <c r="R158" s="42">
        <f t="shared" si="29"/>
        <v>366.75</v>
      </c>
      <c r="S158" s="56">
        <f t="shared" si="34"/>
        <v>19061.25</v>
      </c>
      <c r="T158" s="43">
        <f t="shared" si="35"/>
        <v>21280.907999999999</v>
      </c>
      <c r="U158" s="43"/>
      <c r="V158" s="43">
        <f t="shared" si="36"/>
        <v>2219.6579999999994</v>
      </c>
      <c r="W158" s="59">
        <f t="shared" si="37"/>
        <v>1.771108614232209</v>
      </c>
      <c r="X158" s="60">
        <v>21280.907999999999</v>
      </c>
      <c r="Y158" s="53">
        <f t="shared" si="38"/>
        <v>156</v>
      </c>
      <c r="Z158" s="53">
        <v>2219.6579999999994</v>
      </c>
      <c r="AA158" s="53">
        <f t="shared" si="39"/>
        <v>214</v>
      </c>
    </row>
    <row r="159" spans="1:27" x14ac:dyDescent="0.2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55">
        <f t="shared" si="30"/>
        <v>20019</v>
      </c>
      <c r="J159" s="28">
        <v>14681.1</v>
      </c>
      <c r="K159" s="29">
        <v>4631.3</v>
      </c>
      <c r="L159" s="50">
        <f t="shared" si="27"/>
        <v>18207.317073170732</v>
      </c>
      <c r="M159" s="41">
        <f t="shared" si="28"/>
        <v>339.55223880597015</v>
      </c>
      <c r="N159" s="41">
        <f t="shared" si="31"/>
        <v>17867.764834364763</v>
      </c>
      <c r="O159" s="51">
        <v>18207.317073170732</v>
      </c>
      <c r="P159" s="53">
        <f t="shared" si="32"/>
        <v>160</v>
      </c>
      <c r="Q159" s="41">
        <f t="shared" si="33"/>
        <v>95700</v>
      </c>
      <c r="R159" s="42">
        <f t="shared" si="29"/>
        <v>391.5</v>
      </c>
      <c r="S159" s="56">
        <f t="shared" si="34"/>
        <v>19627.5</v>
      </c>
      <c r="T159" s="43">
        <f t="shared" si="35"/>
        <v>21203.585999999999</v>
      </c>
      <c r="U159" s="43"/>
      <c r="V159" s="43">
        <f t="shared" si="36"/>
        <v>1576.0859999999993</v>
      </c>
      <c r="W159" s="59">
        <f t="shared" si="37"/>
        <v>10.546417582417577</v>
      </c>
      <c r="X159" s="60">
        <v>21203.585999999999</v>
      </c>
      <c r="Y159" s="53">
        <f t="shared" si="38"/>
        <v>157</v>
      </c>
      <c r="Z159" s="53">
        <v>1576.0859999999993</v>
      </c>
      <c r="AA159" s="53">
        <f t="shared" si="39"/>
        <v>284</v>
      </c>
    </row>
    <row r="160" spans="1:27" x14ac:dyDescent="0.2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55">
        <f t="shared" si="30"/>
        <v>19753.2</v>
      </c>
      <c r="J160" s="28">
        <v>11480.4</v>
      </c>
      <c r="K160" s="29">
        <v>4885.1000000000004</v>
      </c>
      <c r="L160" s="50">
        <f t="shared" si="27"/>
        <v>17052.551020408162</v>
      </c>
      <c r="M160" s="41">
        <f t="shared" si="28"/>
        <v>301.20240480961928</v>
      </c>
      <c r="N160" s="41">
        <f t="shared" si="31"/>
        <v>16751.348615598541</v>
      </c>
      <c r="O160" s="51">
        <v>17052.551020408162</v>
      </c>
      <c r="P160" s="53">
        <f t="shared" si="32"/>
        <v>166</v>
      </c>
      <c r="Q160" s="41">
        <f t="shared" si="33"/>
        <v>254760</v>
      </c>
      <c r="R160" s="42">
        <f t="shared" si="29"/>
        <v>1042.2</v>
      </c>
      <c r="S160" s="56">
        <f t="shared" si="34"/>
        <v>18711</v>
      </c>
      <c r="T160" s="43">
        <f t="shared" si="35"/>
        <v>21096.597600000001</v>
      </c>
      <c r="U160" s="43"/>
      <c r="V160" s="43">
        <f t="shared" si="36"/>
        <v>2385.597600000001</v>
      </c>
      <c r="W160" s="59">
        <f t="shared" si="37"/>
        <v>6.9361197604790448</v>
      </c>
      <c r="X160" s="60">
        <v>21096.597600000001</v>
      </c>
      <c r="Y160" s="53">
        <f t="shared" si="38"/>
        <v>158</v>
      </c>
      <c r="Z160" s="53">
        <v>2385.597600000001</v>
      </c>
      <c r="AA160" s="53">
        <f t="shared" si="39"/>
        <v>197</v>
      </c>
    </row>
    <row r="161" spans="1:27" x14ac:dyDescent="0.2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55">
        <f t="shared" si="30"/>
        <v>14692</v>
      </c>
      <c r="J161" s="28">
        <v>382315</v>
      </c>
      <c r="K161" s="29">
        <v>55640.1</v>
      </c>
      <c r="L161" s="50">
        <f t="shared" si="27"/>
        <v>18027.95311091073</v>
      </c>
      <c r="M161" s="41">
        <f t="shared" si="28"/>
        <v>5338.3685800604226</v>
      </c>
      <c r="N161" s="41">
        <f t="shared" si="31"/>
        <v>12689.584530850309</v>
      </c>
      <c r="O161" s="51">
        <v>18027.95311091073</v>
      </c>
      <c r="P161" s="53">
        <f t="shared" si="32"/>
        <v>161</v>
      </c>
      <c r="Q161" s="41">
        <f t="shared" si="33"/>
        <v>57195.6</v>
      </c>
      <c r="R161" s="42">
        <f t="shared" si="29"/>
        <v>233.98200000000003</v>
      </c>
      <c r="S161" s="56">
        <f t="shared" si="34"/>
        <v>14458.018</v>
      </c>
      <c r="T161" s="43">
        <f t="shared" si="35"/>
        <v>21032.635999999999</v>
      </c>
      <c r="U161" s="43"/>
      <c r="V161" s="43">
        <f t="shared" si="36"/>
        <v>6574.6179999999986</v>
      </c>
      <c r="W161" s="59">
        <f t="shared" si="37"/>
        <v>0.24025995095265018</v>
      </c>
      <c r="X161" s="60">
        <v>21032.635999999999</v>
      </c>
      <c r="Y161" s="53">
        <f t="shared" si="38"/>
        <v>159</v>
      </c>
      <c r="Z161" s="53">
        <v>6574.6179999999986</v>
      </c>
      <c r="AA161" s="53">
        <f t="shared" si="39"/>
        <v>79</v>
      </c>
    </row>
    <row r="162" spans="1:27" x14ac:dyDescent="0.2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55">
        <f t="shared" si="30"/>
        <v>17242.099999999999</v>
      </c>
      <c r="J162" s="28">
        <v>47832.5</v>
      </c>
      <c r="K162" s="29">
        <v>94485.9</v>
      </c>
      <c r="L162" s="50">
        <f t="shared" si="27"/>
        <v>18334.562211981567</v>
      </c>
      <c r="M162" s="41">
        <f t="shared" si="28"/>
        <v>2491.4473684210525</v>
      </c>
      <c r="N162" s="41">
        <f t="shared" si="31"/>
        <v>15843.114843560514</v>
      </c>
      <c r="O162" s="51">
        <v>18334.562211981567</v>
      </c>
      <c r="P162" s="53">
        <f t="shared" si="32"/>
        <v>158</v>
      </c>
      <c r="Q162" s="41">
        <f t="shared" si="33"/>
        <v>78100</v>
      </c>
      <c r="R162" s="42">
        <f t="shared" si="29"/>
        <v>319.5</v>
      </c>
      <c r="S162" s="56">
        <f t="shared" si="34"/>
        <v>16922.599999999999</v>
      </c>
      <c r="T162" s="43">
        <f t="shared" si="35"/>
        <v>20927.436000000002</v>
      </c>
      <c r="U162" s="43"/>
      <c r="V162" s="43">
        <f t="shared" si="36"/>
        <v>4004.836000000003</v>
      </c>
      <c r="W162" s="59">
        <f t="shared" si="37"/>
        <v>0.51074578445056507</v>
      </c>
      <c r="X162" s="60">
        <v>20927.436000000002</v>
      </c>
      <c r="Y162" s="53">
        <f t="shared" si="38"/>
        <v>160</v>
      </c>
      <c r="Z162" s="53">
        <v>4004.836000000003</v>
      </c>
      <c r="AA162" s="53">
        <f t="shared" si="39"/>
        <v>129</v>
      </c>
    </row>
    <row r="163" spans="1:27" x14ac:dyDescent="0.2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55">
        <f t="shared" si="30"/>
        <v>18020</v>
      </c>
      <c r="J163" s="28">
        <v>62307</v>
      </c>
      <c r="K163" s="29">
        <v>17872.900000000001</v>
      </c>
      <c r="L163" s="50">
        <f t="shared" si="27"/>
        <v>19230.843840931135</v>
      </c>
      <c r="M163" s="41" t="e">
        <f t="shared" si="28"/>
        <v>#VALUE!</v>
      </c>
      <c r="N163" s="41" t="e">
        <f t="shared" si="31"/>
        <v>#VALUE!</v>
      </c>
      <c r="O163" s="51">
        <v>19230.843840931135</v>
      </c>
      <c r="P163" s="53">
        <f t="shared" si="32"/>
        <v>152</v>
      </c>
      <c r="Q163" s="41">
        <f t="shared" si="33"/>
        <v>20350</v>
      </c>
      <c r="R163" s="42">
        <f t="shared" si="29"/>
        <v>83.25</v>
      </c>
      <c r="S163" s="56">
        <f t="shared" si="34"/>
        <v>17936.75</v>
      </c>
      <c r="T163" s="43">
        <f t="shared" si="35"/>
        <v>20858.004000000001</v>
      </c>
      <c r="U163" s="43"/>
      <c r="V163" s="43">
        <f t="shared" si="36"/>
        <v>2921.2540000000008</v>
      </c>
      <c r="W163" s="59">
        <f t="shared" si="37"/>
        <v>0.61663198671831809</v>
      </c>
      <c r="X163" s="60">
        <v>20858.004000000001</v>
      </c>
      <c r="Y163" s="53">
        <f t="shared" si="38"/>
        <v>161</v>
      </c>
      <c r="Z163" s="53">
        <v>2921.2540000000008</v>
      </c>
      <c r="AA163" s="53">
        <f t="shared" si="39"/>
        <v>168</v>
      </c>
    </row>
    <row r="164" spans="1:27" x14ac:dyDescent="0.2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55">
        <f t="shared" si="30"/>
        <v>12664</v>
      </c>
      <c r="J164" s="28">
        <v>55638</v>
      </c>
      <c r="K164" s="29">
        <v>107648.6</v>
      </c>
      <c r="L164" s="50">
        <f t="shared" si="27"/>
        <v>19490.566037735851</v>
      </c>
      <c r="M164" s="41">
        <f t="shared" si="28"/>
        <v>10224.669603524228</v>
      </c>
      <c r="N164" s="41">
        <f t="shared" si="31"/>
        <v>9265.8964342116233</v>
      </c>
      <c r="O164" s="51">
        <v>19490.566037735851</v>
      </c>
      <c r="P164" s="53">
        <f t="shared" si="32"/>
        <v>150</v>
      </c>
      <c r="Q164" s="41">
        <f t="shared" si="33"/>
        <v>9130</v>
      </c>
      <c r="R164" s="42">
        <f t="shared" si="29"/>
        <v>37.35</v>
      </c>
      <c r="S164" s="56">
        <f t="shared" si="34"/>
        <v>12626.65</v>
      </c>
      <c r="T164" s="43">
        <f t="shared" si="35"/>
        <v>20647.603999999999</v>
      </c>
      <c r="U164" s="43"/>
      <c r="V164" s="43">
        <f t="shared" si="36"/>
        <v>8020.9539999999997</v>
      </c>
      <c r="W164" s="59">
        <f t="shared" si="37"/>
        <v>0.1519393939393939</v>
      </c>
      <c r="X164" s="60">
        <v>20647.603999999999</v>
      </c>
      <c r="Y164" s="53">
        <f t="shared" si="38"/>
        <v>162</v>
      </c>
      <c r="Z164" s="53">
        <v>8020.9539999999997</v>
      </c>
      <c r="AA164" s="53">
        <f t="shared" si="39"/>
        <v>64</v>
      </c>
    </row>
    <row r="165" spans="1:27" x14ac:dyDescent="0.2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55">
        <f t="shared" si="30"/>
        <v>14948</v>
      </c>
      <c r="J165" s="28">
        <v>362873</v>
      </c>
      <c r="K165" s="29">
        <v>48152.7</v>
      </c>
      <c r="L165" s="50">
        <f t="shared" si="27"/>
        <v>16621.107266435989</v>
      </c>
      <c r="M165" s="41">
        <f t="shared" si="28"/>
        <v>4090.1246404602111</v>
      </c>
      <c r="N165" s="41">
        <f t="shared" si="31"/>
        <v>12530.982625975777</v>
      </c>
      <c r="O165" s="51">
        <v>16621.107266435989</v>
      </c>
      <c r="P165" s="53">
        <f t="shared" si="32"/>
        <v>171</v>
      </c>
      <c r="Q165" s="41">
        <f t="shared" si="33"/>
        <v>56430</v>
      </c>
      <c r="R165" s="42">
        <f t="shared" si="29"/>
        <v>230.85</v>
      </c>
      <c r="S165" s="56">
        <f t="shared" si="34"/>
        <v>14717.15</v>
      </c>
      <c r="T165" s="43">
        <f t="shared" si="35"/>
        <v>20213.128000000001</v>
      </c>
      <c r="U165" s="43"/>
      <c r="V165" s="43">
        <f t="shared" si="36"/>
        <v>5495.978000000001</v>
      </c>
      <c r="W165" s="59">
        <f t="shared" si="37"/>
        <v>0.28832114392873909</v>
      </c>
      <c r="X165" s="60">
        <v>20213.128000000001</v>
      </c>
      <c r="Y165" s="53">
        <f t="shared" si="38"/>
        <v>163</v>
      </c>
      <c r="Z165" s="53">
        <v>5495.978000000001</v>
      </c>
      <c r="AA165" s="53">
        <f t="shared" si="39"/>
        <v>89</v>
      </c>
    </row>
    <row r="166" spans="1:27" x14ac:dyDescent="0.2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55">
        <f t="shared" si="30"/>
        <v>18941.8</v>
      </c>
      <c r="J166" s="28">
        <v>8913.6</v>
      </c>
      <c r="K166" s="29">
        <v>5137.6000000000004</v>
      </c>
      <c r="L166" s="50">
        <f t="shared" si="27"/>
        <v>19517.922606924643</v>
      </c>
      <c r="M166" s="41">
        <f t="shared" si="28"/>
        <v>191.31914893617022</v>
      </c>
      <c r="N166" s="41">
        <f t="shared" si="31"/>
        <v>19326.603457988473</v>
      </c>
      <c r="O166" s="51">
        <v>19517.922606924643</v>
      </c>
      <c r="P166" s="53">
        <f t="shared" si="32"/>
        <v>149</v>
      </c>
      <c r="Q166" s="41">
        <f t="shared" si="33"/>
        <v>58683.9</v>
      </c>
      <c r="R166" s="42">
        <f t="shared" si="29"/>
        <v>240.07050000000004</v>
      </c>
      <c r="S166" s="56">
        <f t="shared" si="34"/>
        <v>18701.729499999998</v>
      </c>
      <c r="T166" s="43">
        <f t="shared" si="35"/>
        <v>20163.263199999998</v>
      </c>
      <c r="U166" s="43"/>
      <c r="V166" s="43">
        <f t="shared" si="36"/>
        <v>1461.5337</v>
      </c>
      <c r="W166" s="59">
        <f t="shared" si="37"/>
        <v>5.5014844306049815</v>
      </c>
      <c r="X166" s="60">
        <v>20163.263199999998</v>
      </c>
      <c r="Y166" s="53">
        <f t="shared" si="38"/>
        <v>164</v>
      </c>
      <c r="Z166" s="53">
        <v>1461.5337</v>
      </c>
      <c r="AA166" s="53">
        <f t="shared" si="39"/>
        <v>304</v>
      </c>
    </row>
    <row r="167" spans="1:27" x14ac:dyDescent="0.2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55">
        <f t="shared" si="30"/>
        <v>19193.300000000003</v>
      </c>
      <c r="J167" s="28">
        <v>9596.7999999999993</v>
      </c>
      <c r="K167" s="29">
        <v>4702.5</v>
      </c>
      <c r="L167" s="50">
        <f t="shared" si="27"/>
        <v>22880.889423076926</v>
      </c>
      <c r="M167" s="41">
        <f t="shared" si="28"/>
        <v>524.83221476510062</v>
      </c>
      <c r="N167" s="41">
        <f t="shared" si="31"/>
        <v>22356.057208311824</v>
      </c>
      <c r="O167" s="51">
        <v>22880.889423076926</v>
      </c>
      <c r="P167" s="53">
        <f t="shared" si="32"/>
        <v>124</v>
      </c>
      <c r="Q167" s="41">
        <f t="shared" si="33"/>
        <v>16940</v>
      </c>
      <c r="R167" s="42">
        <f t="shared" si="29"/>
        <v>69.3</v>
      </c>
      <c r="S167" s="56">
        <f t="shared" si="34"/>
        <v>19124.000000000004</v>
      </c>
      <c r="T167" s="43">
        <f t="shared" si="35"/>
        <v>20026.818800000001</v>
      </c>
      <c r="U167" s="43"/>
      <c r="V167" s="43">
        <f t="shared" si="36"/>
        <v>902.81879999999728</v>
      </c>
      <c r="W167" s="59">
        <f t="shared" si="37"/>
        <v>-6.7724987212276044</v>
      </c>
      <c r="X167" s="60">
        <v>20026.818800000001</v>
      </c>
      <c r="Y167" s="53">
        <f t="shared" si="38"/>
        <v>165</v>
      </c>
      <c r="Z167" s="53">
        <v>902.81879999999728</v>
      </c>
      <c r="AA167" s="53">
        <f t="shared" si="39"/>
        <v>396</v>
      </c>
    </row>
    <row r="168" spans="1:27" x14ac:dyDescent="0.2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55">
        <f t="shared" si="30"/>
        <v>17472</v>
      </c>
      <c r="J168" s="28">
        <v>23396</v>
      </c>
      <c r="K168" s="29">
        <v>13874.6</v>
      </c>
      <c r="L168" s="50">
        <f t="shared" si="27"/>
        <v>21739.977090492554</v>
      </c>
      <c r="M168" s="41">
        <f t="shared" si="28"/>
        <v>2430.6451612903224</v>
      </c>
      <c r="N168" s="41">
        <f t="shared" si="31"/>
        <v>19309.331929202232</v>
      </c>
      <c r="O168" s="51">
        <v>21739.977090492554</v>
      </c>
      <c r="P168" s="53">
        <f t="shared" si="32"/>
        <v>132</v>
      </c>
      <c r="Q168" s="41">
        <f t="shared" si="33"/>
        <v>31937.4</v>
      </c>
      <c r="R168" s="42">
        <f t="shared" si="29"/>
        <v>130.65299999999999</v>
      </c>
      <c r="S168" s="56">
        <f t="shared" si="34"/>
        <v>17341.347000000002</v>
      </c>
      <c r="T168" s="43">
        <f t="shared" si="35"/>
        <v>19965.907999999999</v>
      </c>
      <c r="U168" s="43"/>
      <c r="V168" s="43">
        <f t="shared" si="36"/>
        <v>2624.5609999999979</v>
      </c>
      <c r="W168" s="59">
        <f t="shared" si="37"/>
        <v>0.74157996018579819</v>
      </c>
      <c r="X168" s="60">
        <v>19965.907999999999</v>
      </c>
      <c r="Y168" s="53">
        <f t="shared" si="38"/>
        <v>166</v>
      </c>
      <c r="Z168" s="53">
        <v>2624.5609999999979</v>
      </c>
      <c r="AA168" s="53">
        <f t="shared" si="39"/>
        <v>183</v>
      </c>
    </row>
    <row r="169" spans="1:27" x14ac:dyDescent="0.2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55">
        <f t="shared" si="30"/>
        <v>14803</v>
      </c>
      <c r="J169" s="28">
        <v>43854</v>
      </c>
      <c r="K169" s="29">
        <v>49509.5</v>
      </c>
      <c r="L169" s="50">
        <f t="shared" si="27"/>
        <v>13277.699859747547</v>
      </c>
      <c r="M169" s="41">
        <f t="shared" si="28"/>
        <v>1311.0123770231673</v>
      </c>
      <c r="N169" s="41">
        <f t="shared" si="31"/>
        <v>11966.687482724379</v>
      </c>
      <c r="O169" s="51">
        <v>13277.699859747547</v>
      </c>
      <c r="P169" s="53">
        <f t="shared" si="32"/>
        <v>214</v>
      </c>
      <c r="Q169" s="41">
        <f t="shared" si="33"/>
        <v>12100</v>
      </c>
      <c r="R169" s="42">
        <f t="shared" si="29"/>
        <v>49.5</v>
      </c>
      <c r="S169" s="56">
        <f t="shared" si="34"/>
        <v>14753.5</v>
      </c>
      <c r="T169" s="43">
        <f t="shared" si="35"/>
        <v>19918.567999999999</v>
      </c>
      <c r="U169" s="43"/>
      <c r="V169" s="43">
        <f t="shared" si="36"/>
        <v>5165.0679999999993</v>
      </c>
      <c r="W169" s="59">
        <f t="shared" si="37"/>
        <v>0.25031905107722086</v>
      </c>
      <c r="X169" s="60">
        <v>19918.567999999999</v>
      </c>
      <c r="Y169" s="53">
        <f t="shared" si="38"/>
        <v>167</v>
      </c>
      <c r="Z169" s="53">
        <v>5165.0679999999993</v>
      </c>
      <c r="AA169" s="53">
        <f t="shared" si="39"/>
        <v>94</v>
      </c>
    </row>
    <row r="170" spans="1:27" x14ac:dyDescent="0.2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55">
        <f t="shared" si="30"/>
        <v>18183</v>
      </c>
      <c r="J170" s="28">
        <v>7154</v>
      </c>
      <c r="K170" s="29">
        <v>8890.9</v>
      </c>
      <c r="L170" s="50">
        <f t="shared" si="27"/>
        <v>19884.21052631579</v>
      </c>
      <c r="M170" s="41" t="e">
        <f t="shared" si="28"/>
        <v>#VALUE!</v>
      </c>
      <c r="N170" s="41" t="e">
        <f t="shared" si="31"/>
        <v>#VALUE!</v>
      </c>
      <c r="O170" s="51">
        <v>19884.21052631579</v>
      </c>
      <c r="P170" s="53">
        <f t="shared" si="32"/>
        <v>148</v>
      </c>
      <c r="Q170" s="41">
        <f t="shared" si="33"/>
        <v>12100</v>
      </c>
      <c r="R170" s="42">
        <f t="shared" si="29"/>
        <v>49.5</v>
      </c>
      <c r="S170" s="56">
        <f t="shared" si="34"/>
        <v>18133.5</v>
      </c>
      <c r="T170" s="43">
        <f t="shared" si="35"/>
        <v>19872.28</v>
      </c>
      <c r="U170" s="43"/>
      <c r="V170" s="43">
        <f t="shared" si="36"/>
        <v>1738.7799999999988</v>
      </c>
      <c r="W170" s="59">
        <f t="shared" si="37"/>
        <v>1.4593776520509176</v>
      </c>
      <c r="X170" s="60">
        <v>19872.28</v>
      </c>
      <c r="Y170" s="53">
        <f t="shared" si="38"/>
        <v>168</v>
      </c>
      <c r="Z170" s="53">
        <v>1738.7799999999988</v>
      </c>
      <c r="AA170" s="53">
        <f t="shared" si="39"/>
        <v>259</v>
      </c>
    </row>
    <row r="171" spans="1:27" x14ac:dyDescent="0.2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55">
        <f t="shared" si="30"/>
        <v>17924.599999999999</v>
      </c>
      <c r="J171" s="28">
        <v>12683</v>
      </c>
      <c r="K171" s="29">
        <v>16350.1</v>
      </c>
      <c r="L171" s="50">
        <f t="shared" si="27"/>
        <v>16305.570060922541</v>
      </c>
      <c r="M171" s="41">
        <f t="shared" si="28"/>
        <v>616.81887366818876</v>
      </c>
      <c r="N171" s="41">
        <f t="shared" si="31"/>
        <v>15688.751187254351</v>
      </c>
      <c r="O171" s="51">
        <v>16305.570060922541</v>
      </c>
      <c r="P171" s="53">
        <f t="shared" si="32"/>
        <v>173</v>
      </c>
      <c r="Q171" s="41">
        <f t="shared" si="33"/>
        <v>55000</v>
      </c>
      <c r="R171" s="42">
        <f t="shared" si="29"/>
        <v>225</v>
      </c>
      <c r="S171" s="56">
        <f t="shared" si="34"/>
        <v>17699.599999999999</v>
      </c>
      <c r="T171" s="43">
        <f t="shared" si="35"/>
        <v>19709.325199999999</v>
      </c>
      <c r="U171" s="43"/>
      <c r="V171" s="43">
        <f t="shared" si="36"/>
        <v>2009.7252000000008</v>
      </c>
      <c r="W171" s="59">
        <f t="shared" si="37"/>
        <v>1.4796115977791495</v>
      </c>
      <c r="X171" s="60">
        <v>19709.325199999999</v>
      </c>
      <c r="Y171" s="53">
        <f t="shared" si="38"/>
        <v>169</v>
      </c>
      <c r="Z171" s="53">
        <v>2009.7252000000008</v>
      </c>
      <c r="AA171" s="53">
        <f t="shared" si="39"/>
        <v>231</v>
      </c>
    </row>
    <row r="172" spans="1:27" x14ac:dyDescent="0.2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55">
        <f t="shared" si="30"/>
        <v>16026</v>
      </c>
      <c r="J172" s="28">
        <v>42216</v>
      </c>
      <c r="K172" s="29">
        <v>18678.400000000001</v>
      </c>
      <c r="L172" s="50">
        <f t="shared" si="27"/>
        <v>16412.334801762114</v>
      </c>
      <c r="M172" s="41">
        <f t="shared" si="28"/>
        <v>1817.0391061452515</v>
      </c>
      <c r="N172" s="41">
        <f t="shared" si="31"/>
        <v>14595.295695616862</v>
      </c>
      <c r="O172" s="51">
        <v>16412.334801762114</v>
      </c>
      <c r="P172" s="53">
        <f t="shared" si="32"/>
        <v>172</v>
      </c>
      <c r="Q172" s="41">
        <f t="shared" si="33"/>
        <v>29480</v>
      </c>
      <c r="R172" s="42">
        <f t="shared" si="29"/>
        <v>120.6</v>
      </c>
      <c r="S172" s="56">
        <f t="shared" si="34"/>
        <v>15905.4</v>
      </c>
      <c r="T172" s="43">
        <f t="shared" si="35"/>
        <v>19596.655999999999</v>
      </c>
      <c r="U172" s="43"/>
      <c r="V172" s="43">
        <f t="shared" si="36"/>
        <v>3691.2559999999994</v>
      </c>
      <c r="W172" s="59">
        <f t="shared" si="37"/>
        <v>0.41862259800153706</v>
      </c>
      <c r="X172" s="60">
        <v>19596.655999999999</v>
      </c>
      <c r="Y172" s="53">
        <f t="shared" si="38"/>
        <v>170</v>
      </c>
      <c r="Z172" s="53">
        <v>3691.2559999999994</v>
      </c>
      <c r="AA172" s="53">
        <f t="shared" si="39"/>
        <v>138</v>
      </c>
    </row>
    <row r="173" spans="1:27" x14ac:dyDescent="0.2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55">
        <f t="shared" si="30"/>
        <v>17076</v>
      </c>
      <c r="J173" s="28">
        <v>14518</v>
      </c>
      <c r="K173" s="29">
        <v>42635.199999999997</v>
      </c>
      <c r="L173" s="50">
        <f t="shared" si="27"/>
        <v>18266.798418972332</v>
      </c>
      <c r="M173" s="41">
        <f t="shared" si="28"/>
        <v>2277.8675282714057</v>
      </c>
      <c r="N173" s="41">
        <f t="shared" si="31"/>
        <v>15988.930890700925</v>
      </c>
      <c r="O173" s="51">
        <v>18266.798418972332</v>
      </c>
      <c r="P173" s="53">
        <f t="shared" si="32"/>
        <v>159</v>
      </c>
      <c r="Q173" s="41">
        <f t="shared" si="33"/>
        <v>45100</v>
      </c>
      <c r="R173" s="42">
        <f t="shared" si="29"/>
        <v>184.5</v>
      </c>
      <c r="S173" s="56">
        <f t="shared" si="34"/>
        <v>16891.5</v>
      </c>
      <c r="T173" s="43">
        <f t="shared" si="35"/>
        <v>19447.272000000001</v>
      </c>
      <c r="U173" s="43"/>
      <c r="V173" s="43">
        <f t="shared" si="36"/>
        <v>2555.7720000000008</v>
      </c>
      <c r="W173" s="59">
        <f t="shared" si="37"/>
        <v>0.81260425531914948</v>
      </c>
      <c r="X173" s="60">
        <v>19447.272000000001</v>
      </c>
      <c r="Y173" s="53">
        <f t="shared" si="38"/>
        <v>171</v>
      </c>
      <c r="Z173" s="53">
        <v>2555.7720000000008</v>
      </c>
      <c r="AA173" s="53">
        <f t="shared" si="39"/>
        <v>186</v>
      </c>
    </row>
    <row r="174" spans="1:27" x14ac:dyDescent="0.2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55">
        <f t="shared" si="30"/>
        <v>18202</v>
      </c>
      <c r="J174" s="28">
        <v>22409</v>
      </c>
      <c r="K174" s="29">
        <v>2968.6</v>
      </c>
      <c r="L174" s="50">
        <f t="shared" si="27"/>
        <v>20622.747747747748</v>
      </c>
      <c r="M174" s="41" t="e">
        <f t="shared" si="28"/>
        <v>#VALUE!</v>
      </c>
      <c r="N174" s="41" t="e">
        <f t="shared" si="31"/>
        <v>#VALUE!</v>
      </c>
      <c r="O174" s="51">
        <v>20622.747747747748</v>
      </c>
      <c r="P174" s="53">
        <f t="shared" si="32"/>
        <v>142</v>
      </c>
      <c r="Q174" s="41">
        <f t="shared" si="33"/>
        <v>113074.5</v>
      </c>
      <c r="R174" s="42">
        <f t="shared" si="29"/>
        <v>462.57749999999999</v>
      </c>
      <c r="S174" s="56">
        <f t="shared" si="34"/>
        <v>17739.422500000001</v>
      </c>
      <c r="T174" s="43">
        <f t="shared" si="35"/>
        <v>19265.276000000002</v>
      </c>
      <c r="U174" s="43"/>
      <c r="V174" s="43">
        <f t="shared" si="36"/>
        <v>1525.8535000000011</v>
      </c>
      <c r="W174" s="59">
        <f t="shared" si="37"/>
        <v>12.746427927927938</v>
      </c>
      <c r="X174" s="60">
        <v>19265.276000000002</v>
      </c>
      <c r="Y174" s="53">
        <f t="shared" si="38"/>
        <v>172</v>
      </c>
      <c r="Z174" s="53">
        <v>1525.8535000000011</v>
      </c>
      <c r="AA174" s="53">
        <f t="shared" si="39"/>
        <v>292</v>
      </c>
    </row>
    <row r="175" spans="1:27" x14ac:dyDescent="0.2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55">
        <f t="shared" si="30"/>
        <v>15463</v>
      </c>
      <c r="J175" s="28">
        <v>106792</v>
      </c>
      <c r="K175" s="29">
        <v>22644.6</v>
      </c>
      <c r="L175" s="50">
        <f t="shared" si="27"/>
        <v>16699.908508691675</v>
      </c>
      <c r="M175" s="41">
        <f t="shared" si="28"/>
        <v>1934.8127600554785</v>
      </c>
      <c r="N175" s="41">
        <f t="shared" si="31"/>
        <v>14765.095748636197</v>
      </c>
      <c r="O175" s="51">
        <v>16699.908508691675</v>
      </c>
      <c r="P175" s="53">
        <f t="shared" si="32"/>
        <v>169</v>
      </c>
      <c r="Q175" s="41">
        <f t="shared" si="33"/>
        <v>18150</v>
      </c>
      <c r="R175" s="42">
        <f t="shared" si="29"/>
        <v>74.25</v>
      </c>
      <c r="S175" s="56">
        <f t="shared" si="34"/>
        <v>15388.75</v>
      </c>
      <c r="T175" s="43">
        <f t="shared" si="35"/>
        <v>19202.155999999999</v>
      </c>
      <c r="U175" s="43"/>
      <c r="V175" s="43">
        <f t="shared" si="36"/>
        <v>3813.405999999999</v>
      </c>
      <c r="W175" s="59">
        <f t="shared" si="37"/>
        <v>0.36681218637992796</v>
      </c>
      <c r="X175" s="60">
        <v>19202.155999999999</v>
      </c>
      <c r="Y175" s="53">
        <f t="shared" si="38"/>
        <v>173</v>
      </c>
      <c r="Z175" s="53">
        <v>3813.405999999999</v>
      </c>
      <c r="AA175" s="53">
        <f t="shared" si="39"/>
        <v>132</v>
      </c>
    </row>
    <row r="176" spans="1:27" x14ac:dyDescent="0.2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55">
        <f t="shared" si="30"/>
        <v>17312.7</v>
      </c>
      <c r="J176" s="28">
        <v>17486.3</v>
      </c>
      <c r="K176" s="29">
        <v>11690</v>
      </c>
      <c r="L176" s="50">
        <f t="shared" si="27"/>
        <v>16629.787234042553</v>
      </c>
      <c r="M176" s="41">
        <f t="shared" si="28"/>
        <v>627.10103871576962</v>
      </c>
      <c r="N176" s="41">
        <f t="shared" si="31"/>
        <v>16002.686195326783</v>
      </c>
      <c r="O176" s="51">
        <v>16629.787234042553</v>
      </c>
      <c r="P176" s="53">
        <f t="shared" si="32"/>
        <v>170</v>
      </c>
      <c r="Q176" s="41">
        <f t="shared" si="33"/>
        <v>27621</v>
      </c>
      <c r="R176" s="42">
        <f t="shared" si="29"/>
        <v>112.995</v>
      </c>
      <c r="S176" s="56">
        <f t="shared" si="34"/>
        <v>17199.705000000002</v>
      </c>
      <c r="T176" s="43">
        <f t="shared" si="35"/>
        <v>18911.5936</v>
      </c>
      <c r="U176" s="43"/>
      <c r="V176" s="43">
        <f t="shared" si="36"/>
        <v>1711.8885999999984</v>
      </c>
      <c r="W176" s="59">
        <f t="shared" si="37"/>
        <v>1.5777572654720651</v>
      </c>
      <c r="X176" s="60">
        <v>18911.5936</v>
      </c>
      <c r="Y176" s="53">
        <f t="shared" si="38"/>
        <v>174</v>
      </c>
      <c r="Z176" s="53">
        <v>1711.8885999999984</v>
      </c>
      <c r="AA176" s="53">
        <f t="shared" si="39"/>
        <v>264</v>
      </c>
    </row>
    <row r="177" spans="1:27" x14ac:dyDescent="0.2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55">
        <f t="shared" si="30"/>
        <v>16616.7</v>
      </c>
      <c r="J177" s="28">
        <v>10994.6</v>
      </c>
      <c r="K177" s="29">
        <v>8413.6</v>
      </c>
      <c r="L177" s="50">
        <f t="shared" si="27"/>
        <v>14251.568785197105</v>
      </c>
      <c r="M177" s="41">
        <f t="shared" si="28"/>
        <v>805.57593543653707</v>
      </c>
      <c r="N177" s="41">
        <f t="shared" si="31"/>
        <v>13445.992849760569</v>
      </c>
      <c r="O177" s="51">
        <v>14251.568785197105</v>
      </c>
      <c r="P177" s="53">
        <f t="shared" si="32"/>
        <v>200</v>
      </c>
      <c r="Q177" s="41">
        <f t="shared" si="33"/>
        <v>3984.2</v>
      </c>
      <c r="R177" s="42">
        <f t="shared" si="29"/>
        <v>16.299000000000003</v>
      </c>
      <c r="S177" s="56">
        <f t="shared" si="34"/>
        <v>16600.401000000002</v>
      </c>
      <c r="T177" s="43">
        <f t="shared" si="35"/>
        <v>18635.864400000002</v>
      </c>
      <c r="U177" s="43"/>
      <c r="V177" s="43">
        <f t="shared" si="36"/>
        <v>2035.4634000000005</v>
      </c>
      <c r="W177" s="59">
        <f t="shared" si="37"/>
        <v>0.85379180327868898</v>
      </c>
      <c r="X177" s="60">
        <v>18635.864400000002</v>
      </c>
      <c r="Y177" s="53">
        <f t="shared" si="38"/>
        <v>175</v>
      </c>
      <c r="Z177" s="53">
        <v>2035.4634000000005</v>
      </c>
      <c r="AA177" s="53">
        <f t="shared" si="39"/>
        <v>227</v>
      </c>
    </row>
    <row r="178" spans="1:27" x14ac:dyDescent="0.2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55">
        <f t="shared" si="30"/>
        <v>17421.2</v>
      </c>
      <c r="J178" s="28">
        <v>4000.9</v>
      </c>
      <c r="K178" s="29">
        <v>4170.2</v>
      </c>
      <c r="L178" s="50">
        <f t="shared" si="27"/>
        <v>16764.89058039962</v>
      </c>
      <c r="M178" s="41">
        <f t="shared" si="28"/>
        <v>96.31604459524965</v>
      </c>
      <c r="N178" s="41">
        <f t="shared" si="31"/>
        <v>16668.574535804371</v>
      </c>
      <c r="O178" s="51">
        <v>16764.89058039962</v>
      </c>
      <c r="P178" s="53">
        <f t="shared" si="32"/>
        <v>168</v>
      </c>
      <c r="Q178" s="41">
        <f t="shared" si="33"/>
        <v>16500</v>
      </c>
      <c r="R178" s="42">
        <f t="shared" si="29"/>
        <v>67.5</v>
      </c>
      <c r="S178" s="56">
        <f t="shared" si="34"/>
        <v>17353.7</v>
      </c>
      <c r="T178" s="43">
        <f t="shared" si="35"/>
        <v>18536.1348</v>
      </c>
      <c r="U178" s="43"/>
      <c r="V178" s="43">
        <f t="shared" si="36"/>
        <v>1182.4347999999991</v>
      </c>
      <c r="W178" s="59">
        <f t="shared" si="37"/>
        <v>4.9508545546049278</v>
      </c>
      <c r="X178" s="60">
        <v>18536.1348</v>
      </c>
      <c r="Y178" s="53">
        <f t="shared" si="38"/>
        <v>176</v>
      </c>
      <c r="Z178" s="53">
        <v>1182.4347999999991</v>
      </c>
      <c r="AA178" s="53">
        <f t="shared" si="39"/>
        <v>338</v>
      </c>
    </row>
    <row r="179" spans="1:27" x14ac:dyDescent="0.2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55">
        <f t="shared" si="30"/>
        <v>16425.8</v>
      </c>
      <c r="J179" s="28">
        <v>19134.3</v>
      </c>
      <c r="K179" s="29">
        <v>39918.5</v>
      </c>
      <c r="L179" s="50">
        <f t="shared" si="27"/>
        <v>14986.752136752139</v>
      </c>
      <c r="M179" s="41">
        <f t="shared" si="28"/>
        <v>1771.0862619808308</v>
      </c>
      <c r="N179" s="41">
        <f t="shared" si="31"/>
        <v>13215.665874771308</v>
      </c>
      <c r="O179" s="51">
        <v>14986.752136752139</v>
      </c>
      <c r="P179" s="53">
        <f t="shared" si="32"/>
        <v>186</v>
      </c>
      <c r="Q179" s="41">
        <f t="shared" si="33"/>
        <v>58704.800000000003</v>
      </c>
      <c r="R179" s="42">
        <f t="shared" si="29"/>
        <v>240.15600000000001</v>
      </c>
      <c r="S179" s="56">
        <f t="shared" si="34"/>
        <v>16185.643999999998</v>
      </c>
      <c r="T179" s="43">
        <f t="shared" si="35"/>
        <v>18446.294000000002</v>
      </c>
      <c r="U179" s="43"/>
      <c r="V179" s="43">
        <f t="shared" si="36"/>
        <v>2260.6500000000033</v>
      </c>
      <c r="W179" s="59">
        <f t="shared" si="37"/>
        <v>1.0390096509425482</v>
      </c>
      <c r="X179" s="60">
        <v>18446.294000000002</v>
      </c>
      <c r="Y179" s="53">
        <f t="shared" si="38"/>
        <v>177</v>
      </c>
      <c r="Z179" s="53">
        <v>2260.6500000000033</v>
      </c>
      <c r="AA179" s="53">
        <f t="shared" si="39"/>
        <v>211</v>
      </c>
    </row>
    <row r="180" spans="1:27" x14ac:dyDescent="0.2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55">
        <f t="shared" si="30"/>
        <v>15205</v>
      </c>
      <c r="J180" s="28">
        <v>20390</v>
      </c>
      <c r="K180" s="29">
        <v>42083</v>
      </c>
      <c r="L180" s="50">
        <f t="shared" si="27"/>
        <v>16299.625468164793</v>
      </c>
      <c r="M180" s="41">
        <f t="shared" si="28"/>
        <v>1518.263266712612</v>
      </c>
      <c r="N180" s="41">
        <f t="shared" si="31"/>
        <v>14781.362201452181</v>
      </c>
      <c r="O180" s="51">
        <v>16299.625468164793</v>
      </c>
      <c r="P180" s="53">
        <f t="shared" si="32"/>
        <v>174</v>
      </c>
      <c r="Q180" s="41">
        <f t="shared" si="33"/>
        <v>96250</v>
      </c>
      <c r="R180" s="42">
        <f t="shared" si="29"/>
        <v>393.75</v>
      </c>
      <c r="S180" s="56">
        <f t="shared" si="34"/>
        <v>14811.25</v>
      </c>
      <c r="T180" s="43">
        <f t="shared" si="35"/>
        <v>18313.216</v>
      </c>
      <c r="U180" s="43"/>
      <c r="V180" s="43">
        <f t="shared" si="36"/>
        <v>3501.9660000000003</v>
      </c>
      <c r="W180" s="59">
        <f t="shared" si="37"/>
        <v>0.58963504312301418</v>
      </c>
      <c r="X180" s="60">
        <v>18313.216</v>
      </c>
      <c r="Y180" s="53">
        <f t="shared" si="38"/>
        <v>178</v>
      </c>
      <c r="Z180" s="53">
        <v>3501.9660000000003</v>
      </c>
      <c r="AA180" s="53">
        <f t="shared" si="39"/>
        <v>145</v>
      </c>
    </row>
    <row r="181" spans="1:27" x14ac:dyDescent="0.2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55">
        <f t="shared" si="30"/>
        <v>17353.600000000002</v>
      </c>
      <c r="J181" s="28">
        <v>6151.1</v>
      </c>
      <c r="K181" s="29">
        <v>1740.2</v>
      </c>
      <c r="L181" s="50">
        <f t="shared" si="27"/>
        <v>13023.888470233611</v>
      </c>
      <c r="M181" s="41">
        <f t="shared" si="28"/>
        <v>137.13733075435206</v>
      </c>
      <c r="N181" s="41">
        <f t="shared" si="31"/>
        <v>12886.751139479258</v>
      </c>
      <c r="O181" s="51">
        <v>13023.888470233611</v>
      </c>
      <c r="P181" s="53">
        <f t="shared" si="32"/>
        <v>217</v>
      </c>
      <c r="Q181" s="41">
        <f t="shared" si="33"/>
        <v>2640</v>
      </c>
      <c r="R181" s="42">
        <f t="shared" si="29"/>
        <v>10.8</v>
      </c>
      <c r="S181" s="56">
        <f t="shared" si="34"/>
        <v>17342.800000000003</v>
      </c>
      <c r="T181" s="43">
        <f t="shared" si="35"/>
        <v>18181.400400000002</v>
      </c>
      <c r="U181" s="43"/>
      <c r="V181" s="43">
        <f t="shared" si="36"/>
        <v>838.60039999999935</v>
      </c>
      <c r="W181" s="59">
        <f t="shared" si="37"/>
        <v>-12.827932299012684</v>
      </c>
      <c r="X181" s="60">
        <v>18181.400400000002</v>
      </c>
      <c r="Y181" s="53">
        <f t="shared" si="38"/>
        <v>179</v>
      </c>
      <c r="Z181" s="53">
        <v>838.60039999999935</v>
      </c>
      <c r="AA181" s="53">
        <f t="shared" si="39"/>
        <v>411</v>
      </c>
    </row>
    <row r="182" spans="1:27" x14ac:dyDescent="0.2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55">
        <f t="shared" si="30"/>
        <v>16857</v>
      </c>
      <c r="J182" s="28">
        <v>12270</v>
      </c>
      <c r="K182" s="29">
        <v>5868.1</v>
      </c>
      <c r="L182" s="50">
        <f t="shared" si="27"/>
        <v>15386.464826357969</v>
      </c>
      <c r="M182" s="41">
        <f t="shared" si="28"/>
        <v>340.32258064516128</v>
      </c>
      <c r="N182" s="41">
        <f t="shared" si="31"/>
        <v>15046.142245712808</v>
      </c>
      <c r="O182" s="51">
        <v>15386.464826357969</v>
      </c>
      <c r="P182" s="53">
        <f t="shared" si="32"/>
        <v>182</v>
      </c>
      <c r="Q182" s="41">
        <f t="shared" si="33"/>
        <v>110000</v>
      </c>
      <c r="R182" s="42">
        <f t="shared" si="29"/>
        <v>450</v>
      </c>
      <c r="S182" s="56">
        <f t="shared" si="34"/>
        <v>16407</v>
      </c>
      <c r="T182" s="43">
        <f t="shared" si="35"/>
        <v>18177.508000000002</v>
      </c>
      <c r="U182" s="43"/>
      <c r="V182" s="43">
        <f t="shared" si="36"/>
        <v>1770.5080000000016</v>
      </c>
      <c r="W182" s="59">
        <f t="shared" si="37"/>
        <v>3.1955165876777292</v>
      </c>
      <c r="X182" s="60">
        <v>18177.508000000002</v>
      </c>
      <c r="Y182" s="53">
        <f t="shared" si="38"/>
        <v>180</v>
      </c>
      <c r="Z182" s="53">
        <v>1770.5080000000016</v>
      </c>
      <c r="AA182" s="53">
        <f t="shared" si="39"/>
        <v>254</v>
      </c>
    </row>
    <row r="183" spans="1:27" x14ac:dyDescent="0.2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55">
        <f t="shared" si="30"/>
        <v>13856.400000000001</v>
      </c>
      <c r="J183" s="28">
        <v>33934.5</v>
      </c>
      <c r="K183" s="29">
        <v>55209.9</v>
      </c>
      <c r="L183" s="50">
        <f t="shared" si="27"/>
        <v>11210.512654120703</v>
      </c>
      <c r="M183" s="41">
        <f t="shared" si="28"/>
        <v>2582.3262839879153</v>
      </c>
      <c r="N183" s="41">
        <f t="shared" si="31"/>
        <v>8628.1863701327875</v>
      </c>
      <c r="O183" s="51">
        <v>11210.512654120703</v>
      </c>
      <c r="P183" s="53">
        <f t="shared" si="32"/>
        <v>264</v>
      </c>
      <c r="Q183" s="41">
        <f t="shared" si="33"/>
        <v>3080</v>
      </c>
      <c r="R183" s="42">
        <f t="shared" si="29"/>
        <v>12.6</v>
      </c>
      <c r="S183" s="56">
        <f t="shared" si="34"/>
        <v>13843.800000000001</v>
      </c>
      <c r="T183" s="43">
        <f t="shared" si="35"/>
        <v>18173.720800000003</v>
      </c>
      <c r="U183" s="43"/>
      <c r="V183" s="43">
        <f t="shared" si="36"/>
        <v>4329.9208000000017</v>
      </c>
      <c r="W183" s="59">
        <f t="shared" si="37"/>
        <v>0.26642901433167643</v>
      </c>
      <c r="X183" s="60">
        <v>18173.720800000003</v>
      </c>
      <c r="Y183" s="53">
        <f t="shared" si="38"/>
        <v>181</v>
      </c>
      <c r="Z183" s="53">
        <v>4329.9208000000017</v>
      </c>
      <c r="AA183" s="53">
        <f t="shared" si="39"/>
        <v>114</v>
      </c>
    </row>
    <row r="184" spans="1:27" x14ac:dyDescent="0.2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55">
        <f t="shared" si="30"/>
        <v>13940</v>
      </c>
      <c r="J184" s="28">
        <v>17773</v>
      </c>
      <c r="K184" s="29">
        <v>37652.9</v>
      </c>
      <c r="L184" s="50">
        <f t="shared" si="27"/>
        <v>14534.962089300758</v>
      </c>
      <c r="M184" s="41">
        <f t="shared" si="28"/>
        <v>3433.1606217616581</v>
      </c>
      <c r="N184" s="41">
        <f t="shared" si="31"/>
        <v>11101.801467539099</v>
      </c>
      <c r="O184" s="51">
        <v>14534.962089300758</v>
      </c>
      <c r="P184" s="53">
        <f t="shared" si="32"/>
        <v>195</v>
      </c>
      <c r="Q184" s="41">
        <f t="shared" si="33"/>
        <v>23100</v>
      </c>
      <c r="R184" s="42">
        <f t="shared" si="29"/>
        <v>94.5</v>
      </c>
      <c r="S184" s="56">
        <f t="shared" si="34"/>
        <v>13845.5</v>
      </c>
      <c r="T184" s="43">
        <f t="shared" si="35"/>
        <v>18150.155999999999</v>
      </c>
      <c r="U184" s="43"/>
      <c r="V184" s="43">
        <f t="shared" si="36"/>
        <v>4304.655999999999</v>
      </c>
      <c r="W184" s="59">
        <f t="shared" si="37"/>
        <v>0.29932266827648629</v>
      </c>
      <c r="X184" s="60">
        <v>18150.155999999999</v>
      </c>
      <c r="Y184" s="53">
        <f t="shared" si="38"/>
        <v>182</v>
      </c>
      <c r="Z184" s="53">
        <v>4304.655999999999</v>
      </c>
      <c r="AA184" s="53">
        <f t="shared" si="39"/>
        <v>116</v>
      </c>
    </row>
    <row r="185" spans="1:27" x14ac:dyDescent="0.2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55">
        <f t="shared" si="30"/>
        <v>23610</v>
      </c>
      <c r="J185" s="28">
        <v>76995</v>
      </c>
      <c r="K185" s="29">
        <v>9390.6</v>
      </c>
      <c r="L185" s="50">
        <f t="shared" si="27"/>
        <v>17135.991820040901</v>
      </c>
      <c r="M185" s="41">
        <f t="shared" si="28"/>
        <v>1646.0836136472849</v>
      </c>
      <c r="N185" s="41">
        <f t="shared" si="31"/>
        <v>15489.908206393617</v>
      </c>
      <c r="O185" s="51">
        <v>17135.991820040901</v>
      </c>
      <c r="P185" s="53">
        <f t="shared" si="32"/>
        <v>165</v>
      </c>
      <c r="Q185" s="41">
        <f t="shared" si="33"/>
        <v>26400</v>
      </c>
      <c r="R185" s="42">
        <f t="shared" si="29"/>
        <v>108</v>
      </c>
      <c r="S185" s="56">
        <f t="shared" si="34"/>
        <v>23502</v>
      </c>
      <c r="T185" s="43">
        <f t="shared" si="35"/>
        <v>17630.468000000001</v>
      </c>
      <c r="U185" s="43"/>
      <c r="V185" s="43">
        <f t="shared" si="36"/>
        <v>-5871.5319999999992</v>
      </c>
      <c r="W185" s="59">
        <f t="shared" si="37"/>
        <v>-0.14296715807911264</v>
      </c>
      <c r="X185" s="60">
        <v>17630.468000000001</v>
      </c>
      <c r="Y185" s="53">
        <f t="shared" si="38"/>
        <v>183</v>
      </c>
      <c r="Z185" s="53">
        <v>-5871.5319999999992</v>
      </c>
      <c r="AA185" s="53">
        <f t="shared" si="39"/>
        <v>497</v>
      </c>
    </row>
    <row r="186" spans="1:27" x14ac:dyDescent="0.2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55">
        <f t="shared" si="30"/>
        <v>10089</v>
      </c>
      <c r="J186" s="28">
        <v>103702</v>
      </c>
      <c r="K186" s="29">
        <v>92439.3</v>
      </c>
      <c r="L186" s="50">
        <f t="shared" si="27"/>
        <v>17191.161356628982</v>
      </c>
      <c r="M186" s="41">
        <f t="shared" si="28"/>
        <v>5379.2544570502432</v>
      </c>
      <c r="N186" s="41">
        <f t="shared" si="31"/>
        <v>11811.906899578738</v>
      </c>
      <c r="O186" s="51">
        <v>17191.161356628982</v>
      </c>
      <c r="P186" s="53">
        <f t="shared" si="32"/>
        <v>164</v>
      </c>
      <c r="Q186" s="41">
        <f t="shared" si="33"/>
        <v>15730</v>
      </c>
      <c r="R186" s="42">
        <f t="shared" si="29"/>
        <v>64.349999999999994</v>
      </c>
      <c r="S186" s="56">
        <f t="shared" si="34"/>
        <v>10024.65</v>
      </c>
      <c r="T186" s="43">
        <f t="shared" si="35"/>
        <v>17596.804</v>
      </c>
      <c r="U186" s="43"/>
      <c r="V186" s="43">
        <f t="shared" si="36"/>
        <v>7572.1540000000005</v>
      </c>
      <c r="W186" s="59">
        <f t="shared" si="37"/>
        <v>0.14072823139499857</v>
      </c>
      <c r="X186" s="60">
        <v>17596.804</v>
      </c>
      <c r="Y186" s="53">
        <f t="shared" si="38"/>
        <v>184</v>
      </c>
      <c r="Z186" s="53">
        <v>7572.1540000000005</v>
      </c>
      <c r="AA186" s="53">
        <f t="shared" si="39"/>
        <v>69</v>
      </c>
    </row>
    <row r="187" spans="1:27" x14ac:dyDescent="0.2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55">
        <f t="shared" si="30"/>
        <v>15966.7</v>
      </c>
      <c r="J187" s="28">
        <v>4427.3999999999996</v>
      </c>
      <c r="K187" s="29">
        <v>11948.8</v>
      </c>
      <c r="L187" s="50">
        <f t="shared" si="27"/>
        <v>14875.849731663684</v>
      </c>
      <c r="M187" s="41">
        <f t="shared" si="28"/>
        <v>504.93920972644372</v>
      </c>
      <c r="N187" s="41">
        <f t="shared" si="31"/>
        <v>14370.91052193724</v>
      </c>
      <c r="O187" s="51">
        <v>14875.849731663684</v>
      </c>
      <c r="P187" s="53">
        <f t="shared" si="32"/>
        <v>189</v>
      </c>
      <c r="Q187" s="41">
        <f t="shared" si="33"/>
        <v>16788.2</v>
      </c>
      <c r="R187" s="42">
        <f t="shared" si="29"/>
        <v>68.679000000000002</v>
      </c>
      <c r="S187" s="56">
        <f t="shared" si="34"/>
        <v>15898.021000000001</v>
      </c>
      <c r="T187" s="43">
        <f t="shared" si="35"/>
        <v>17496.022400000002</v>
      </c>
      <c r="U187" s="43"/>
      <c r="V187" s="43">
        <f t="shared" si="36"/>
        <v>1598.001400000001</v>
      </c>
      <c r="W187" s="59">
        <f t="shared" si="37"/>
        <v>1.4048177577125673</v>
      </c>
      <c r="X187" s="60">
        <v>17496.022400000002</v>
      </c>
      <c r="Y187" s="53">
        <f t="shared" si="38"/>
        <v>185</v>
      </c>
      <c r="Z187" s="53">
        <v>1598.001400000001</v>
      </c>
      <c r="AA187" s="53">
        <f t="shared" si="39"/>
        <v>279</v>
      </c>
    </row>
    <row r="188" spans="1:27" x14ac:dyDescent="0.2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55">
        <f t="shared" si="30"/>
        <v>15577</v>
      </c>
      <c r="J188" s="28">
        <v>8049</v>
      </c>
      <c r="K188" s="29">
        <v>9911.7000000000007</v>
      </c>
      <c r="L188" s="50">
        <f t="shared" si="27"/>
        <v>15850.860420650095</v>
      </c>
      <c r="M188" s="41">
        <f t="shared" si="28"/>
        <v>847.84446322907854</v>
      </c>
      <c r="N188" s="41">
        <f t="shared" si="31"/>
        <v>15003.015957421016</v>
      </c>
      <c r="O188" s="51">
        <v>15850.860420650095</v>
      </c>
      <c r="P188" s="53">
        <f t="shared" si="32"/>
        <v>177</v>
      </c>
      <c r="Q188" s="41">
        <f t="shared" si="33"/>
        <v>148500</v>
      </c>
      <c r="R188" s="42">
        <f t="shared" si="29"/>
        <v>607.5</v>
      </c>
      <c r="S188" s="56">
        <f t="shared" si="34"/>
        <v>14969.5</v>
      </c>
      <c r="T188" s="43">
        <f t="shared" si="35"/>
        <v>17442.16</v>
      </c>
      <c r="U188" s="43"/>
      <c r="V188" s="43">
        <f t="shared" si="36"/>
        <v>2472.66</v>
      </c>
      <c r="W188" s="59">
        <f t="shared" si="37"/>
        <v>1.4652642073778663</v>
      </c>
      <c r="X188" s="60">
        <v>17442.16</v>
      </c>
      <c r="Y188" s="53">
        <f t="shared" si="38"/>
        <v>186</v>
      </c>
      <c r="Z188" s="53">
        <v>2472.66</v>
      </c>
      <c r="AA188" s="53">
        <f t="shared" si="39"/>
        <v>190</v>
      </c>
    </row>
    <row r="189" spans="1:27" x14ac:dyDescent="0.2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55">
        <f t="shared" si="30"/>
        <v>14783</v>
      </c>
      <c r="J189" s="28">
        <v>298147</v>
      </c>
      <c r="K189" s="29">
        <v>11992</v>
      </c>
      <c r="L189" s="50">
        <f t="shared" si="27"/>
        <v>14256.944444444445</v>
      </c>
      <c r="M189" s="41">
        <f t="shared" si="28"/>
        <v>2079.847908745247</v>
      </c>
      <c r="N189" s="41">
        <f t="shared" si="31"/>
        <v>12177.096535699198</v>
      </c>
      <c r="O189" s="51">
        <v>14256.944444444445</v>
      </c>
      <c r="P189" s="53">
        <f t="shared" si="32"/>
        <v>199</v>
      </c>
      <c r="Q189" s="41">
        <f t="shared" si="33"/>
        <v>12137.4</v>
      </c>
      <c r="R189" s="42">
        <f t="shared" si="29"/>
        <v>49.653000000000006</v>
      </c>
      <c r="S189" s="56">
        <f t="shared" si="34"/>
        <v>14733.347</v>
      </c>
      <c r="T189" s="43">
        <f t="shared" si="35"/>
        <v>17278.047999999999</v>
      </c>
      <c r="U189" s="43"/>
      <c r="V189" s="43">
        <f t="shared" si="36"/>
        <v>2544.7009999999991</v>
      </c>
      <c r="W189" s="59">
        <f t="shared" si="37"/>
        <v>0.55070140158439917</v>
      </c>
      <c r="X189" s="60">
        <v>17278.047999999999</v>
      </c>
      <c r="Y189" s="53">
        <f t="shared" si="38"/>
        <v>187</v>
      </c>
      <c r="Z189" s="53">
        <v>2544.7009999999991</v>
      </c>
      <c r="AA189" s="53">
        <f t="shared" si="39"/>
        <v>187</v>
      </c>
    </row>
    <row r="190" spans="1:27" x14ac:dyDescent="0.2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55">
        <f t="shared" si="30"/>
        <v>16209.2</v>
      </c>
      <c r="J190" s="28">
        <v>19110.3</v>
      </c>
      <c r="K190" s="29">
        <v>9033.9</v>
      </c>
      <c r="L190" s="50">
        <f t="shared" si="27"/>
        <v>16031.929480901079</v>
      </c>
      <c r="M190" s="41">
        <f t="shared" si="28"/>
        <v>664.16666666666674</v>
      </c>
      <c r="N190" s="41">
        <f t="shared" si="31"/>
        <v>15367.762814234413</v>
      </c>
      <c r="O190" s="51">
        <v>16031.929480901079</v>
      </c>
      <c r="P190" s="53">
        <f t="shared" si="32"/>
        <v>175</v>
      </c>
      <c r="Q190" s="41">
        <f t="shared" si="33"/>
        <v>85470</v>
      </c>
      <c r="R190" s="42">
        <f t="shared" si="29"/>
        <v>349.65</v>
      </c>
      <c r="S190" s="56">
        <f t="shared" si="34"/>
        <v>15859.550000000001</v>
      </c>
      <c r="T190" s="43">
        <f t="shared" si="35"/>
        <v>17219.767200000002</v>
      </c>
      <c r="U190" s="43"/>
      <c r="V190" s="43">
        <f t="shared" si="36"/>
        <v>1360.217200000001</v>
      </c>
      <c r="W190" s="59">
        <f t="shared" si="37"/>
        <v>7.5333575909661281</v>
      </c>
      <c r="X190" s="60">
        <v>17219.767200000002</v>
      </c>
      <c r="Y190" s="53">
        <f t="shared" si="38"/>
        <v>188</v>
      </c>
      <c r="Z190" s="53">
        <v>1360.217200000001</v>
      </c>
      <c r="AA190" s="53">
        <f t="shared" si="39"/>
        <v>318</v>
      </c>
    </row>
    <row r="191" spans="1:27" x14ac:dyDescent="0.2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55">
        <f t="shared" si="30"/>
        <v>15833.9</v>
      </c>
      <c r="J191" s="28">
        <v>10025.5</v>
      </c>
      <c r="K191" s="29">
        <v>7033.9</v>
      </c>
      <c r="L191" s="50">
        <f t="shared" si="27"/>
        <v>7933.1064657267871</v>
      </c>
      <c r="M191" s="41">
        <f t="shared" si="28"/>
        <v>254.1972717733473</v>
      </c>
      <c r="N191" s="41">
        <f t="shared" si="31"/>
        <v>7678.9091939534401</v>
      </c>
      <c r="O191" s="51">
        <v>7933.1064657267871</v>
      </c>
      <c r="P191" s="53">
        <f t="shared" si="32"/>
        <v>349</v>
      </c>
      <c r="Q191" s="41">
        <f t="shared" si="33"/>
        <v>99000</v>
      </c>
      <c r="R191" s="42">
        <f t="shared" si="29"/>
        <v>405</v>
      </c>
      <c r="S191" s="56">
        <f t="shared" si="34"/>
        <v>15428.9</v>
      </c>
      <c r="T191" s="43">
        <f t="shared" si="35"/>
        <v>17166.9568</v>
      </c>
      <c r="U191" s="43"/>
      <c r="V191" s="43">
        <f t="shared" si="36"/>
        <v>1738.0568000000003</v>
      </c>
      <c r="W191" s="59">
        <f t="shared" si="37"/>
        <v>2.5873205366357075</v>
      </c>
      <c r="X191" s="60">
        <v>17166.9568</v>
      </c>
      <c r="Y191" s="53">
        <f t="shared" si="38"/>
        <v>189</v>
      </c>
      <c r="Z191" s="53">
        <v>1738.0568000000003</v>
      </c>
      <c r="AA191" s="53">
        <f t="shared" si="39"/>
        <v>260</v>
      </c>
    </row>
    <row r="192" spans="1:27" x14ac:dyDescent="0.2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55">
        <f t="shared" si="30"/>
        <v>14379</v>
      </c>
      <c r="J192" s="28">
        <v>25360.5</v>
      </c>
      <c r="K192" s="29">
        <v>9793.5</v>
      </c>
      <c r="L192" s="50">
        <f t="shared" si="27"/>
        <v>14858.667883211678</v>
      </c>
      <c r="M192" s="41">
        <f t="shared" si="28"/>
        <v>708.32404310665186</v>
      </c>
      <c r="N192" s="41">
        <f t="shared" si="31"/>
        <v>14150.343840105026</v>
      </c>
      <c r="O192" s="51">
        <v>14858.667883211678</v>
      </c>
      <c r="P192" s="53">
        <f t="shared" si="32"/>
        <v>190</v>
      </c>
      <c r="Q192" s="41">
        <f t="shared" si="33"/>
        <v>49610</v>
      </c>
      <c r="R192" s="42">
        <f t="shared" si="29"/>
        <v>202.95</v>
      </c>
      <c r="S192" s="56">
        <f t="shared" si="34"/>
        <v>14176.05</v>
      </c>
      <c r="T192" s="43">
        <f t="shared" si="35"/>
        <v>17131.925200000001</v>
      </c>
      <c r="U192" s="43"/>
      <c r="V192" s="43">
        <f t="shared" si="36"/>
        <v>2955.8752000000022</v>
      </c>
      <c r="W192" s="59">
        <f t="shared" si="37"/>
        <v>0.5507450815801912</v>
      </c>
      <c r="X192" s="60">
        <v>17131.925200000001</v>
      </c>
      <c r="Y192" s="53">
        <f t="shared" si="38"/>
        <v>190</v>
      </c>
      <c r="Z192" s="53">
        <v>2955.8752000000022</v>
      </c>
      <c r="AA192" s="53">
        <f t="shared" si="39"/>
        <v>167</v>
      </c>
    </row>
    <row r="193" spans="1:27" x14ac:dyDescent="0.2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55">
        <f t="shared" si="30"/>
        <v>15597.5</v>
      </c>
      <c r="J193" s="28">
        <v>7167.7</v>
      </c>
      <c r="K193" s="29">
        <v>14172.1</v>
      </c>
      <c r="L193" s="50">
        <f t="shared" si="27"/>
        <v>15192.235734331151</v>
      </c>
      <c r="M193" s="41">
        <f t="shared" si="28"/>
        <v>523.1895850284784</v>
      </c>
      <c r="N193" s="41">
        <f t="shared" si="31"/>
        <v>14669.046149302672</v>
      </c>
      <c r="O193" s="51">
        <v>15192.235734331151</v>
      </c>
      <c r="P193" s="53">
        <f t="shared" si="32"/>
        <v>185</v>
      </c>
      <c r="Q193" s="41">
        <f t="shared" si="33"/>
        <v>9920.9</v>
      </c>
      <c r="R193" s="42">
        <f t="shared" si="29"/>
        <v>40.58550000000001</v>
      </c>
      <c r="S193" s="56">
        <f t="shared" si="34"/>
        <v>15556.914500000001</v>
      </c>
      <c r="T193" s="43">
        <f t="shared" si="35"/>
        <v>17085.006000000001</v>
      </c>
      <c r="U193" s="43"/>
      <c r="V193" s="43">
        <f t="shared" si="36"/>
        <v>1528.0915000000005</v>
      </c>
      <c r="W193" s="59">
        <f t="shared" si="37"/>
        <v>1.3765031104199075</v>
      </c>
      <c r="X193" s="60">
        <v>17085.006000000001</v>
      </c>
      <c r="Y193" s="53">
        <f t="shared" si="38"/>
        <v>191</v>
      </c>
      <c r="Z193" s="53">
        <v>1528.0915000000005</v>
      </c>
      <c r="AA193" s="53">
        <f t="shared" si="39"/>
        <v>291</v>
      </c>
    </row>
    <row r="194" spans="1:27" x14ac:dyDescent="0.2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55">
        <f t="shared" si="30"/>
        <v>14271.900000000001</v>
      </c>
      <c r="J194" s="28">
        <v>68802.8</v>
      </c>
      <c r="K194" s="29">
        <v>41312.800000000003</v>
      </c>
      <c r="L194" s="50">
        <f t="shared" si="27"/>
        <v>15424.476190476191</v>
      </c>
      <c r="M194" s="41">
        <f t="shared" si="28"/>
        <v>1912.3260437375745</v>
      </c>
      <c r="N194" s="41">
        <f t="shared" si="31"/>
        <v>13512.150146738617</v>
      </c>
      <c r="O194" s="51">
        <v>15424.476190476191</v>
      </c>
      <c r="P194" s="53">
        <f t="shared" si="32"/>
        <v>181</v>
      </c>
      <c r="Q194" s="41">
        <f t="shared" si="33"/>
        <v>19340.2</v>
      </c>
      <c r="R194" s="42">
        <f t="shared" si="29"/>
        <v>79.119</v>
      </c>
      <c r="S194" s="56">
        <f t="shared" si="34"/>
        <v>14192.781000000001</v>
      </c>
      <c r="T194" s="43">
        <f t="shared" si="35"/>
        <v>17037.876400000001</v>
      </c>
      <c r="U194" s="43"/>
      <c r="V194" s="43">
        <f t="shared" si="36"/>
        <v>2845.0954000000002</v>
      </c>
      <c r="W194" s="59">
        <f t="shared" si="37"/>
        <v>0.47889354402744577</v>
      </c>
      <c r="X194" s="60">
        <v>17037.876400000001</v>
      </c>
      <c r="Y194" s="53">
        <f t="shared" si="38"/>
        <v>192</v>
      </c>
      <c r="Z194" s="53">
        <v>2845.0954000000002</v>
      </c>
      <c r="AA194" s="53">
        <f t="shared" si="39"/>
        <v>171</v>
      </c>
    </row>
    <row r="195" spans="1:27" x14ac:dyDescent="0.2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55">
        <f t="shared" si="30"/>
        <v>14024</v>
      </c>
      <c r="J195" s="28">
        <v>15913</v>
      </c>
      <c r="K195" s="29">
        <v>41665.9</v>
      </c>
      <c r="L195" s="50">
        <f t="shared" ref="L195:L258" si="40">E195/(F195+1)</f>
        <v>14807.162534435261</v>
      </c>
      <c r="M195" s="41">
        <f t="shared" ref="M195:M258" si="41">G195/(H195+1)</f>
        <v>1503.9370078740158</v>
      </c>
      <c r="N195" s="41">
        <f t="shared" si="31"/>
        <v>13303.225526561246</v>
      </c>
      <c r="O195" s="51">
        <v>14807.162534435261</v>
      </c>
      <c r="P195" s="53">
        <f t="shared" si="32"/>
        <v>191</v>
      </c>
      <c r="Q195" s="41">
        <f t="shared" si="33"/>
        <v>309760</v>
      </c>
      <c r="R195" s="42">
        <f t="shared" ref="R195:R258" si="42">((C195*0.1) * 45000)/1000000</f>
        <v>1267.2</v>
      </c>
      <c r="S195" s="56">
        <f t="shared" si="34"/>
        <v>12756.8</v>
      </c>
      <c r="T195" s="43">
        <f t="shared" si="35"/>
        <v>16963.5</v>
      </c>
      <c r="U195" s="43"/>
      <c r="V195" s="43">
        <f t="shared" si="36"/>
        <v>4206.7000000000007</v>
      </c>
      <c r="W195" s="59">
        <f t="shared" si="37"/>
        <v>1.0022370299857215</v>
      </c>
      <c r="X195" s="60">
        <v>16963.5</v>
      </c>
      <c r="Y195" s="53">
        <f t="shared" si="38"/>
        <v>193</v>
      </c>
      <c r="Z195" s="53">
        <v>4206.7000000000007</v>
      </c>
      <c r="AA195" s="53">
        <f t="shared" si="39"/>
        <v>120</v>
      </c>
    </row>
    <row r="196" spans="1:27" x14ac:dyDescent="0.2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55">
        <f t="shared" ref="I196:I259" si="43">E196-G196</f>
        <v>14607.7</v>
      </c>
      <c r="J196" s="28">
        <v>14114.6</v>
      </c>
      <c r="K196" s="29">
        <v>15452.2</v>
      </c>
      <c r="L196" s="50">
        <f t="shared" si="40"/>
        <v>14094.736842105262</v>
      </c>
      <c r="M196" s="41">
        <f t="shared" si="41"/>
        <v>1038.6201991465148</v>
      </c>
      <c r="N196" s="41">
        <f t="shared" ref="N196:N259" si="44">L196-M196</f>
        <v>13056.116642958747</v>
      </c>
      <c r="O196" s="51">
        <v>14094.736842105262</v>
      </c>
      <c r="P196" s="53">
        <f t="shared" ref="P196:P259" si="45">_xlfn.RANK.EQ(O196,$O$3:$O$502,0)</f>
        <v>205</v>
      </c>
      <c r="Q196" s="41">
        <f t="shared" ref="Q196:Q259" si="46">(C196*0.1)+ C196</f>
        <v>9280.7000000000007</v>
      </c>
      <c r="R196" s="42">
        <f t="shared" si="42"/>
        <v>37.966500000000003</v>
      </c>
      <c r="S196" s="56">
        <f t="shared" ref="S196:S259" si="47">I196-R196</f>
        <v>14569.7335</v>
      </c>
      <c r="T196" s="43">
        <f t="shared" ref="T196:T259" si="48">E196+(E196*0.052)</f>
        <v>16903.536</v>
      </c>
      <c r="U196" s="43"/>
      <c r="V196" s="43">
        <f t="shared" ref="V196:V259" si="49">T196-S196</f>
        <v>2333.8024999999998</v>
      </c>
      <c r="W196" s="59">
        <f t="shared" ref="W196:W259" si="50">(V196-G196)/G196</f>
        <v>0.59816647264260758</v>
      </c>
      <c r="X196" s="60">
        <v>16903.536</v>
      </c>
      <c r="Y196" s="53">
        <f t="shared" ref="Y196:Y259" si="51">_xlfn.RANK.EQ(X196,$X$3:$X$502,0)</f>
        <v>194</v>
      </c>
      <c r="Z196" s="53">
        <v>2333.8024999999998</v>
      </c>
      <c r="AA196" s="53">
        <f t="shared" ref="AA196:AA259" si="52">_xlfn.RANK.EQ(Z196,$Z$3:$Z$502,0)</f>
        <v>205</v>
      </c>
    </row>
    <row r="197" spans="1:27" x14ac:dyDescent="0.2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55">
        <f t="shared" si="43"/>
        <v>15672</v>
      </c>
      <c r="J197" s="28">
        <v>53904</v>
      </c>
      <c r="K197" s="29">
        <v>67193.2</v>
      </c>
      <c r="L197" s="50">
        <f t="shared" si="40"/>
        <v>12090.015128593041</v>
      </c>
      <c r="M197" s="41">
        <f t="shared" si="41"/>
        <v>1098.9399293286217</v>
      </c>
      <c r="N197" s="41">
        <f t="shared" si="44"/>
        <v>10991.075199264418</v>
      </c>
      <c r="O197" s="51">
        <v>12090.015128593041</v>
      </c>
      <c r="P197" s="53">
        <f t="shared" si="45"/>
        <v>246</v>
      </c>
      <c r="Q197" s="41">
        <f t="shared" si="46"/>
        <v>83635.199999999997</v>
      </c>
      <c r="R197" s="42">
        <f t="shared" si="42"/>
        <v>342.14400000000006</v>
      </c>
      <c r="S197" s="56">
        <f t="shared" si="47"/>
        <v>15329.856</v>
      </c>
      <c r="T197" s="43">
        <f t="shared" si="48"/>
        <v>16814.116000000002</v>
      </c>
      <c r="U197" s="43"/>
      <c r="V197" s="43">
        <f t="shared" si="49"/>
        <v>1484.260000000002</v>
      </c>
      <c r="W197" s="59">
        <f t="shared" si="50"/>
        <v>3.7725401929260514</v>
      </c>
      <c r="X197" s="60">
        <v>16814.116000000002</v>
      </c>
      <c r="Y197" s="53">
        <f t="shared" si="51"/>
        <v>195</v>
      </c>
      <c r="Z197" s="53">
        <v>1484.260000000002</v>
      </c>
      <c r="AA197" s="53">
        <f t="shared" si="52"/>
        <v>299</v>
      </c>
    </row>
    <row r="198" spans="1:27" x14ac:dyDescent="0.2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55">
        <f t="shared" si="43"/>
        <v>15296</v>
      </c>
      <c r="J198" s="28">
        <v>7886</v>
      </c>
      <c r="K198" s="29">
        <v>6879</v>
      </c>
      <c r="L198" s="50">
        <f t="shared" si="40"/>
        <v>15473.170731707318</v>
      </c>
      <c r="M198" s="41">
        <f t="shared" si="41"/>
        <v>436.870642912471</v>
      </c>
      <c r="N198" s="41">
        <f t="shared" si="44"/>
        <v>15036.300088794847</v>
      </c>
      <c r="O198" s="51">
        <v>15473.170731707318</v>
      </c>
      <c r="P198" s="53">
        <f t="shared" si="45"/>
        <v>179</v>
      </c>
      <c r="Q198" s="41">
        <f t="shared" si="46"/>
        <v>81400</v>
      </c>
      <c r="R198" s="42">
        <f t="shared" si="42"/>
        <v>333</v>
      </c>
      <c r="S198" s="56">
        <f t="shared" si="47"/>
        <v>14963</v>
      </c>
      <c r="T198" s="43">
        <f t="shared" si="48"/>
        <v>16684.72</v>
      </c>
      <c r="U198" s="43"/>
      <c r="V198" s="43">
        <f t="shared" si="49"/>
        <v>1721.7200000000012</v>
      </c>
      <c r="W198" s="59">
        <f t="shared" si="50"/>
        <v>2.052695035460995</v>
      </c>
      <c r="X198" s="60">
        <v>16684.72</v>
      </c>
      <c r="Y198" s="53">
        <f t="shared" si="51"/>
        <v>196</v>
      </c>
      <c r="Z198" s="53">
        <v>1721.7200000000012</v>
      </c>
      <c r="AA198" s="53">
        <f t="shared" si="52"/>
        <v>262</v>
      </c>
    </row>
    <row r="199" spans="1:27" x14ac:dyDescent="0.2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55">
        <f t="shared" si="43"/>
        <v>14583.099999999999</v>
      </c>
      <c r="J199" s="28">
        <v>25974.400000000001</v>
      </c>
      <c r="K199" s="29">
        <v>155673.60000000001</v>
      </c>
      <c r="L199" s="50">
        <f t="shared" si="40"/>
        <v>11690.821613619541</v>
      </c>
      <c r="M199" s="41">
        <f t="shared" si="41"/>
        <v>558.92939547761887</v>
      </c>
      <c r="N199" s="41">
        <f t="shared" si="44"/>
        <v>11131.892218141922</v>
      </c>
      <c r="O199" s="51">
        <v>11690.821613619541</v>
      </c>
      <c r="P199" s="53">
        <f t="shared" si="45"/>
        <v>256</v>
      </c>
      <c r="Q199" s="41">
        <f t="shared" si="46"/>
        <v>7810</v>
      </c>
      <c r="R199" s="42">
        <f t="shared" si="42"/>
        <v>31.95</v>
      </c>
      <c r="S199" s="56">
        <f t="shared" si="47"/>
        <v>14551.149999999998</v>
      </c>
      <c r="T199" s="43">
        <f t="shared" si="48"/>
        <v>16615.603599999999</v>
      </c>
      <c r="U199" s="43"/>
      <c r="V199" s="43">
        <f t="shared" si="49"/>
        <v>2064.4536000000007</v>
      </c>
      <c r="W199" s="59">
        <f t="shared" si="50"/>
        <v>0.70446961690885124</v>
      </c>
      <c r="X199" s="60">
        <v>16615.603599999999</v>
      </c>
      <c r="Y199" s="53">
        <f t="shared" si="51"/>
        <v>197</v>
      </c>
      <c r="Z199" s="53">
        <v>2064.4536000000007</v>
      </c>
      <c r="AA199" s="53">
        <f t="shared" si="52"/>
        <v>225</v>
      </c>
    </row>
    <row r="200" spans="1:27" x14ac:dyDescent="0.2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55">
        <f t="shared" si="43"/>
        <v>15221.7</v>
      </c>
      <c r="J200" s="28">
        <v>13720.1</v>
      </c>
      <c r="K200" s="29">
        <v>7278.1</v>
      </c>
      <c r="L200" s="50">
        <f t="shared" si="40"/>
        <v>14606.475485661425</v>
      </c>
      <c r="M200" s="41">
        <f t="shared" si="41"/>
        <v>373.86438446346278</v>
      </c>
      <c r="N200" s="41">
        <f t="shared" si="44"/>
        <v>14232.611101197963</v>
      </c>
      <c r="O200" s="51">
        <v>14606.475485661425</v>
      </c>
      <c r="P200" s="53">
        <f t="shared" si="45"/>
        <v>194</v>
      </c>
      <c r="Q200" s="41">
        <f t="shared" si="46"/>
        <v>249920</v>
      </c>
      <c r="R200" s="42">
        <f t="shared" si="42"/>
        <v>1022.4</v>
      </c>
      <c r="S200" s="56">
        <f t="shared" si="47"/>
        <v>14199.300000000001</v>
      </c>
      <c r="T200" s="43">
        <f t="shared" si="48"/>
        <v>16610.659200000002</v>
      </c>
      <c r="U200" s="43"/>
      <c r="V200" s="43">
        <f t="shared" si="49"/>
        <v>2411.3592000000008</v>
      </c>
      <c r="W200" s="59">
        <f t="shared" si="50"/>
        <v>3.2460982567353422</v>
      </c>
      <c r="X200" s="60">
        <v>16610.659200000002</v>
      </c>
      <c r="Y200" s="53">
        <f t="shared" si="51"/>
        <v>198</v>
      </c>
      <c r="Z200" s="53">
        <v>2411.3592000000008</v>
      </c>
      <c r="AA200" s="53">
        <f t="shared" si="52"/>
        <v>195</v>
      </c>
    </row>
    <row r="201" spans="1:27" x14ac:dyDescent="0.2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55">
        <f t="shared" si="43"/>
        <v>10204</v>
      </c>
      <c r="J201" s="28">
        <v>17137</v>
      </c>
      <c r="K201" s="29">
        <v>99559.2</v>
      </c>
      <c r="L201" s="50">
        <f t="shared" si="40"/>
        <v>14961.137440758295</v>
      </c>
      <c r="M201" s="41">
        <f t="shared" si="41"/>
        <v>3683.1683168316827</v>
      </c>
      <c r="N201" s="41">
        <f t="shared" si="44"/>
        <v>11277.969123926612</v>
      </c>
      <c r="O201" s="51">
        <v>14961.137440758295</v>
      </c>
      <c r="P201" s="53">
        <f t="shared" si="45"/>
        <v>188</v>
      </c>
      <c r="Q201" s="41">
        <f t="shared" si="46"/>
        <v>32876.800000000003</v>
      </c>
      <c r="R201" s="42">
        <f t="shared" si="42"/>
        <v>134.49600000000001</v>
      </c>
      <c r="S201" s="56">
        <f t="shared" si="47"/>
        <v>10069.504000000001</v>
      </c>
      <c r="T201" s="43">
        <f t="shared" si="48"/>
        <v>16604.768</v>
      </c>
      <c r="U201" s="43"/>
      <c r="V201" s="43">
        <f t="shared" si="49"/>
        <v>6535.2639999999992</v>
      </c>
      <c r="W201" s="59">
        <f t="shared" si="50"/>
        <v>0.17119426523297476</v>
      </c>
      <c r="X201" s="60">
        <v>16604.768</v>
      </c>
      <c r="Y201" s="53">
        <f t="shared" si="51"/>
        <v>199</v>
      </c>
      <c r="Z201" s="53">
        <v>6535.2639999999992</v>
      </c>
      <c r="AA201" s="53">
        <f t="shared" si="52"/>
        <v>80</v>
      </c>
    </row>
    <row r="202" spans="1:27" x14ac:dyDescent="0.2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55">
        <f t="shared" si="43"/>
        <v>13609.4</v>
      </c>
      <c r="J202" s="28">
        <v>30624</v>
      </c>
      <c r="K202" s="29">
        <v>30987.4</v>
      </c>
      <c r="L202" s="50">
        <f t="shared" si="40"/>
        <v>15615.476190476191</v>
      </c>
      <c r="M202" s="41">
        <f t="shared" si="41"/>
        <v>1657.0762052877137</v>
      </c>
      <c r="N202" s="41">
        <f t="shared" si="44"/>
        <v>13958.399985188476</v>
      </c>
      <c r="O202" s="51">
        <v>15615.476190476191</v>
      </c>
      <c r="P202" s="53">
        <f t="shared" si="45"/>
        <v>178</v>
      </c>
      <c r="Q202" s="41">
        <f t="shared" si="46"/>
        <v>44000</v>
      </c>
      <c r="R202" s="42">
        <f t="shared" si="42"/>
        <v>180</v>
      </c>
      <c r="S202" s="56">
        <f t="shared" si="47"/>
        <v>13429.4</v>
      </c>
      <c r="T202" s="43">
        <f t="shared" si="48"/>
        <v>16558.900799999999</v>
      </c>
      <c r="U202" s="43"/>
      <c r="V202" s="43">
        <f t="shared" si="49"/>
        <v>3129.5007999999998</v>
      </c>
      <c r="W202" s="59">
        <f t="shared" si="50"/>
        <v>0.46855973721257616</v>
      </c>
      <c r="X202" s="60">
        <v>16558.900799999999</v>
      </c>
      <c r="Y202" s="53">
        <f t="shared" si="51"/>
        <v>200</v>
      </c>
      <c r="Z202" s="53">
        <v>3129.5007999999998</v>
      </c>
      <c r="AA202" s="53">
        <f t="shared" si="52"/>
        <v>160</v>
      </c>
    </row>
    <row r="203" spans="1:27" x14ac:dyDescent="0.2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55">
        <f t="shared" si="43"/>
        <v>15634</v>
      </c>
      <c r="J203" s="28">
        <v>4387</v>
      </c>
      <c r="K203" s="29" t="s">
        <v>14</v>
      </c>
      <c r="L203" s="50">
        <f t="shared" si="40"/>
        <v>16015.321756894791</v>
      </c>
      <c r="M203" s="41">
        <f t="shared" si="41"/>
        <v>652.17391304347871</v>
      </c>
      <c r="N203" s="41">
        <f t="shared" si="44"/>
        <v>15363.147843851313</v>
      </c>
      <c r="O203" s="51">
        <v>16015.321756894791</v>
      </c>
      <c r="P203" s="53">
        <f t="shared" si="45"/>
        <v>176</v>
      </c>
      <c r="Q203" s="41">
        <f t="shared" si="46"/>
        <v>25300</v>
      </c>
      <c r="R203" s="42">
        <f t="shared" si="42"/>
        <v>103.5</v>
      </c>
      <c r="S203" s="56">
        <f t="shared" si="47"/>
        <v>15530.5</v>
      </c>
      <c r="T203" s="43">
        <f t="shared" si="48"/>
        <v>16494.308000000001</v>
      </c>
      <c r="U203" s="43"/>
      <c r="V203" s="43">
        <f t="shared" si="49"/>
        <v>963.8080000000009</v>
      </c>
      <c r="W203" s="59">
        <f t="shared" si="50"/>
        <v>20.417955555555576</v>
      </c>
      <c r="X203" s="60">
        <v>16494.308000000001</v>
      </c>
      <c r="Y203" s="53">
        <f t="shared" si="51"/>
        <v>201</v>
      </c>
      <c r="Z203" s="53">
        <v>963.8080000000009</v>
      </c>
      <c r="AA203" s="53">
        <f t="shared" si="52"/>
        <v>387</v>
      </c>
    </row>
    <row r="204" spans="1:27" x14ac:dyDescent="0.2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55">
        <f t="shared" si="43"/>
        <v>13144</v>
      </c>
      <c r="J204" s="28">
        <v>12161</v>
      </c>
      <c r="K204" s="29">
        <v>58931.4</v>
      </c>
      <c r="L204" s="50">
        <f t="shared" si="40"/>
        <v>15451.292246520874</v>
      </c>
      <c r="M204" s="41">
        <f t="shared" si="41"/>
        <v>2023.6087689713322</v>
      </c>
      <c r="N204" s="41">
        <f t="shared" si="44"/>
        <v>13427.683477549541</v>
      </c>
      <c r="O204" s="51">
        <v>15451.292246520874</v>
      </c>
      <c r="P204" s="53">
        <f t="shared" si="45"/>
        <v>180</v>
      </c>
      <c r="Q204" s="41">
        <f t="shared" si="46"/>
        <v>37950</v>
      </c>
      <c r="R204" s="42">
        <f t="shared" si="42"/>
        <v>155.25</v>
      </c>
      <c r="S204" s="56">
        <f t="shared" si="47"/>
        <v>12988.75</v>
      </c>
      <c r="T204" s="43">
        <f t="shared" si="48"/>
        <v>16352.288</v>
      </c>
      <c r="U204" s="43"/>
      <c r="V204" s="43">
        <f t="shared" si="49"/>
        <v>3363.5380000000005</v>
      </c>
      <c r="W204" s="59">
        <f t="shared" si="50"/>
        <v>0.40147416666666685</v>
      </c>
      <c r="X204" s="60">
        <v>16352.288</v>
      </c>
      <c r="Y204" s="53">
        <f t="shared" si="51"/>
        <v>202</v>
      </c>
      <c r="Z204" s="53">
        <v>3363.5380000000005</v>
      </c>
      <c r="AA204" s="53">
        <f t="shared" si="52"/>
        <v>152</v>
      </c>
    </row>
    <row r="205" spans="1:27" x14ac:dyDescent="0.2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55">
        <f t="shared" si="43"/>
        <v>14782</v>
      </c>
      <c r="J205" s="28">
        <v>16872</v>
      </c>
      <c r="K205" s="29">
        <v>4215.6000000000004</v>
      </c>
      <c r="L205" s="50">
        <f t="shared" si="40"/>
        <v>15382.703777335984</v>
      </c>
      <c r="M205" s="41">
        <f t="shared" si="41"/>
        <v>345.98102845731398</v>
      </c>
      <c r="N205" s="41">
        <f t="shared" si="44"/>
        <v>15036.72274887867</v>
      </c>
      <c r="O205" s="51">
        <v>15382.703777335984</v>
      </c>
      <c r="P205" s="53">
        <f t="shared" si="45"/>
        <v>183</v>
      </c>
      <c r="Q205" s="41">
        <f t="shared" si="46"/>
        <v>70400</v>
      </c>
      <c r="R205" s="42">
        <f t="shared" si="42"/>
        <v>288</v>
      </c>
      <c r="S205" s="56">
        <f t="shared" si="47"/>
        <v>14494</v>
      </c>
      <c r="T205" s="43">
        <f t="shared" si="48"/>
        <v>16279.7</v>
      </c>
      <c r="U205" s="43"/>
      <c r="V205" s="43">
        <f t="shared" si="49"/>
        <v>1785.7000000000007</v>
      </c>
      <c r="W205" s="59">
        <f t="shared" si="50"/>
        <v>1.5767676767676779</v>
      </c>
      <c r="X205" s="60">
        <v>16279.7</v>
      </c>
      <c r="Y205" s="53">
        <f t="shared" si="51"/>
        <v>203</v>
      </c>
      <c r="Z205" s="53">
        <v>1785.7000000000007</v>
      </c>
      <c r="AA205" s="53">
        <f t="shared" si="52"/>
        <v>250</v>
      </c>
    </row>
    <row r="206" spans="1:27" x14ac:dyDescent="0.2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55">
        <f t="shared" si="43"/>
        <v>13394</v>
      </c>
      <c r="J206" s="28">
        <v>43332</v>
      </c>
      <c r="K206" s="29">
        <v>121826.1</v>
      </c>
      <c r="L206" s="50">
        <f t="shared" si="40"/>
        <v>13094.06779661017</v>
      </c>
      <c r="M206" s="41">
        <f t="shared" si="41"/>
        <v>1794.9389179755674</v>
      </c>
      <c r="N206" s="41">
        <f t="shared" si="44"/>
        <v>11299.128878634603</v>
      </c>
      <c r="O206" s="51">
        <v>13094.06779661017</v>
      </c>
      <c r="P206" s="53">
        <f t="shared" si="45"/>
        <v>216</v>
      </c>
      <c r="Q206" s="41">
        <f t="shared" si="46"/>
        <v>23980</v>
      </c>
      <c r="R206" s="42">
        <f t="shared" si="42"/>
        <v>98.1</v>
      </c>
      <c r="S206" s="56">
        <f t="shared" si="47"/>
        <v>13295.9</v>
      </c>
      <c r="T206" s="43">
        <f t="shared" si="48"/>
        <v>16254.451999999999</v>
      </c>
      <c r="U206" s="43"/>
      <c r="V206" s="43">
        <f t="shared" si="49"/>
        <v>2958.5519999999997</v>
      </c>
      <c r="W206" s="59">
        <f t="shared" si="50"/>
        <v>0.4382848808945064</v>
      </c>
      <c r="X206" s="60">
        <v>16254.451999999999</v>
      </c>
      <c r="Y206" s="53">
        <f t="shared" si="51"/>
        <v>204</v>
      </c>
      <c r="Z206" s="53">
        <v>2958.5519999999997</v>
      </c>
      <c r="AA206" s="53">
        <f t="shared" si="52"/>
        <v>166</v>
      </c>
    </row>
    <row r="207" spans="1:27" x14ac:dyDescent="0.2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55">
        <f t="shared" si="43"/>
        <v>14033</v>
      </c>
      <c r="J207" s="28">
        <v>16015</v>
      </c>
      <c r="K207" s="29">
        <v>26648.799999999999</v>
      </c>
      <c r="L207" s="50">
        <f t="shared" si="40"/>
        <v>14969.814995131452</v>
      </c>
      <c r="M207" s="41">
        <f t="shared" si="41"/>
        <v>1590.7473309608542</v>
      </c>
      <c r="N207" s="41">
        <f t="shared" si="44"/>
        <v>13379.067664170598</v>
      </c>
      <c r="O207" s="51">
        <v>14969.814995131452</v>
      </c>
      <c r="P207" s="53">
        <f t="shared" si="45"/>
        <v>187</v>
      </c>
      <c r="Q207" s="41">
        <f t="shared" si="46"/>
        <v>52030</v>
      </c>
      <c r="R207" s="42">
        <f t="shared" si="42"/>
        <v>212.85</v>
      </c>
      <c r="S207" s="56">
        <f t="shared" si="47"/>
        <v>13820.15</v>
      </c>
      <c r="T207" s="43">
        <f t="shared" si="48"/>
        <v>16173.448</v>
      </c>
      <c r="U207" s="43"/>
      <c r="V207" s="43">
        <f t="shared" si="49"/>
        <v>2353.2980000000007</v>
      </c>
      <c r="W207" s="59">
        <f t="shared" si="50"/>
        <v>0.75488292319164851</v>
      </c>
      <c r="X207" s="60">
        <v>16173.448</v>
      </c>
      <c r="Y207" s="53">
        <f t="shared" si="51"/>
        <v>205</v>
      </c>
      <c r="Z207" s="53">
        <v>2353.2980000000007</v>
      </c>
      <c r="AA207" s="53">
        <f t="shared" si="52"/>
        <v>201</v>
      </c>
    </row>
    <row r="208" spans="1:27" x14ac:dyDescent="0.2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55">
        <f t="shared" si="43"/>
        <v>13963.800000000001</v>
      </c>
      <c r="J208" s="28">
        <v>24617</v>
      </c>
      <c r="K208" s="29">
        <v>16327.2</v>
      </c>
      <c r="L208" s="50">
        <f t="shared" si="40"/>
        <v>15274.925074925077</v>
      </c>
      <c r="M208" s="41">
        <f t="shared" si="41"/>
        <v>1088.1050041017227</v>
      </c>
      <c r="N208" s="41">
        <f t="shared" si="44"/>
        <v>14186.820070823354</v>
      </c>
      <c r="O208" s="51">
        <v>15274.925074925077</v>
      </c>
      <c r="P208" s="53">
        <f t="shared" si="45"/>
        <v>184</v>
      </c>
      <c r="Q208" s="41">
        <f t="shared" si="46"/>
        <v>77440</v>
      </c>
      <c r="R208" s="42">
        <f t="shared" si="42"/>
        <v>316.8</v>
      </c>
      <c r="S208" s="56">
        <f t="shared" si="47"/>
        <v>13647.000000000002</v>
      </c>
      <c r="T208" s="43">
        <f t="shared" si="48"/>
        <v>16085.290400000002</v>
      </c>
      <c r="U208" s="43"/>
      <c r="V208" s="43">
        <f t="shared" si="49"/>
        <v>2438.2903999999999</v>
      </c>
      <c r="W208" s="59">
        <f t="shared" si="50"/>
        <v>0.83827683956574162</v>
      </c>
      <c r="X208" s="60">
        <v>16085.290400000002</v>
      </c>
      <c r="Y208" s="53">
        <f t="shared" si="51"/>
        <v>206</v>
      </c>
      <c r="Z208" s="53">
        <v>2438.2903999999999</v>
      </c>
      <c r="AA208" s="53">
        <f t="shared" si="52"/>
        <v>192</v>
      </c>
    </row>
    <row r="209" spans="1:27" x14ac:dyDescent="0.2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55">
        <f t="shared" si="43"/>
        <v>11235</v>
      </c>
      <c r="J209" s="28">
        <v>35480</v>
      </c>
      <c r="K209" s="29">
        <v>66242.2</v>
      </c>
      <c r="L209" s="50">
        <f t="shared" si="40"/>
        <v>13005.106382978724</v>
      </c>
      <c r="M209" s="41">
        <f t="shared" si="41"/>
        <v>2940.4069767441861</v>
      </c>
      <c r="N209" s="41">
        <f t="shared" si="44"/>
        <v>10064.699406234537</v>
      </c>
      <c r="O209" s="51">
        <v>13005.106382978724</v>
      </c>
      <c r="P209" s="53">
        <f t="shared" si="45"/>
        <v>218</v>
      </c>
      <c r="Q209" s="41">
        <f t="shared" si="46"/>
        <v>9737.2000000000007</v>
      </c>
      <c r="R209" s="42">
        <f t="shared" si="42"/>
        <v>39.834000000000003</v>
      </c>
      <c r="S209" s="56">
        <f t="shared" si="47"/>
        <v>11195.165999999999</v>
      </c>
      <c r="T209" s="43">
        <f t="shared" si="48"/>
        <v>16075.611999999999</v>
      </c>
      <c r="U209" s="43"/>
      <c r="V209" s="43">
        <f t="shared" si="49"/>
        <v>4880.4459999999999</v>
      </c>
      <c r="W209" s="59">
        <f t="shared" si="50"/>
        <v>0.20623974295600592</v>
      </c>
      <c r="X209" s="60">
        <v>16075.611999999999</v>
      </c>
      <c r="Y209" s="53">
        <f t="shared" si="51"/>
        <v>207</v>
      </c>
      <c r="Z209" s="53">
        <v>4880.4459999999999</v>
      </c>
      <c r="AA209" s="53">
        <f t="shared" si="52"/>
        <v>97</v>
      </c>
    </row>
    <row r="210" spans="1:27" x14ac:dyDescent="0.2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55">
        <f t="shared" si="43"/>
        <v>14821.2</v>
      </c>
      <c r="J210" s="28">
        <v>12645.8</v>
      </c>
      <c r="K210" s="29">
        <v>10490.3</v>
      </c>
      <c r="L210" s="50">
        <f t="shared" si="40"/>
        <v>10023.14381270903</v>
      </c>
      <c r="M210" s="41">
        <f t="shared" si="41"/>
        <v>293.88489208633092</v>
      </c>
      <c r="N210" s="41">
        <f t="shared" si="44"/>
        <v>9729.2589206226985</v>
      </c>
      <c r="O210" s="51">
        <v>10023.14381270903</v>
      </c>
      <c r="P210" s="53">
        <f t="shared" si="45"/>
        <v>290</v>
      </c>
      <c r="Q210" s="41">
        <f t="shared" si="46"/>
        <v>85360</v>
      </c>
      <c r="R210" s="42">
        <f t="shared" si="42"/>
        <v>349.2</v>
      </c>
      <c r="S210" s="56">
        <f t="shared" si="47"/>
        <v>14472</v>
      </c>
      <c r="T210" s="43">
        <f t="shared" si="48"/>
        <v>15763.799200000001</v>
      </c>
      <c r="U210" s="43"/>
      <c r="V210" s="43">
        <f t="shared" si="49"/>
        <v>1291.7992000000013</v>
      </c>
      <c r="W210" s="59">
        <f t="shared" si="50"/>
        <v>6.9057478580171434</v>
      </c>
      <c r="X210" s="60">
        <v>15763.799200000001</v>
      </c>
      <c r="Y210" s="53">
        <f t="shared" si="51"/>
        <v>208</v>
      </c>
      <c r="Z210" s="53">
        <v>1291.7992000000013</v>
      </c>
      <c r="AA210" s="53">
        <f t="shared" si="52"/>
        <v>328</v>
      </c>
    </row>
    <row r="211" spans="1:27" x14ac:dyDescent="0.2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55">
        <f t="shared" si="43"/>
        <v>13396</v>
      </c>
      <c r="J211" s="28">
        <v>6073.7</v>
      </c>
      <c r="K211" s="29">
        <v>34501.800000000003</v>
      </c>
      <c r="L211" s="50">
        <f t="shared" si="40"/>
        <v>14135.377358490565</v>
      </c>
      <c r="M211" s="41">
        <f t="shared" si="41"/>
        <v>1362.6609442060085</v>
      </c>
      <c r="N211" s="41">
        <f t="shared" si="44"/>
        <v>12772.716414284556</v>
      </c>
      <c r="O211" s="51">
        <v>14135.377358490565</v>
      </c>
      <c r="P211" s="53">
        <f t="shared" si="45"/>
        <v>203</v>
      </c>
      <c r="Q211" s="41">
        <f t="shared" si="46"/>
        <v>96910</v>
      </c>
      <c r="R211" s="42">
        <f t="shared" si="42"/>
        <v>396.45</v>
      </c>
      <c r="S211" s="56">
        <f t="shared" si="47"/>
        <v>12999.55</v>
      </c>
      <c r="T211" s="43">
        <f t="shared" si="48"/>
        <v>15762.642</v>
      </c>
      <c r="U211" s="43"/>
      <c r="V211" s="43">
        <f t="shared" si="49"/>
        <v>2763.0920000000006</v>
      </c>
      <c r="W211" s="59">
        <f t="shared" si="50"/>
        <v>0.74053039370078777</v>
      </c>
      <c r="X211" s="60">
        <v>15762.642</v>
      </c>
      <c r="Y211" s="53">
        <f t="shared" si="51"/>
        <v>209</v>
      </c>
      <c r="Z211" s="53">
        <v>2763.0920000000006</v>
      </c>
      <c r="AA211" s="53">
        <f t="shared" si="52"/>
        <v>176</v>
      </c>
    </row>
    <row r="212" spans="1:27" x14ac:dyDescent="0.2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55">
        <f t="shared" si="43"/>
        <v>13300</v>
      </c>
      <c r="J212" s="28">
        <v>21578</v>
      </c>
      <c r="K212" s="29">
        <v>47660.1</v>
      </c>
      <c r="L212" s="50">
        <f t="shared" si="40"/>
        <v>14024.390243902439</v>
      </c>
      <c r="M212" s="41">
        <f t="shared" si="41"/>
        <v>1491.8625678119347</v>
      </c>
      <c r="N212" s="41">
        <f t="shared" si="44"/>
        <v>12532.527676090504</v>
      </c>
      <c r="O212" s="51">
        <v>14024.390243902439</v>
      </c>
      <c r="P212" s="53">
        <f t="shared" si="45"/>
        <v>206</v>
      </c>
      <c r="Q212" s="41">
        <f t="shared" si="46"/>
        <v>72600</v>
      </c>
      <c r="R212" s="42">
        <f t="shared" si="42"/>
        <v>297</v>
      </c>
      <c r="S212" s="56">
        <f t="shared" si="47"/>
        <v>13003</v>
      </c>
      <c r="T212" s="43">
        <f t="shared" si="48"/>
        <v>15727.4</v>
      </c>
      <c r="U212" s="43"/>
      <c r="V212" s="43">
        <f t="shared" si="49"/>
        <v>2724.3999999999996</v>
      </c>
      <c r="W212" s="59">
        <f t="shared" si="50"/>
        <v>0.65115151515151493</v>
      </c>
      <c r="X212" s="60">
        <v>15727.4</v>
      </c>
      <c r="Y212" s="53">
        <f t="shared" si="51"/>
        <v>210</v>
      </c>
      <c r="Z212" s="53">
        <v>2724.3999999999996</v>
      </c>
      <c r="AA212" s="53">
        <f t="shared" si="52"/>
        <v>180</v>
      </c>
    </row>
    <row r="213" spans="1:27" x14ac:dyDescent="0.2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55">
        <f t="shared" si="43"/>
        <v>9091</v>
      </c>
      <c r="J213" s="28">
        <v>24860</v>
      </c>
      <c r="K213" s="29">
        <v>241550.3</v>
      </c>
      <c r="L213" s="50">
        <f t="shared" si="40"/>
        <v>12500</v>
      </c>
      <c r="M213" s="41">
        <f t="shared" si="41"/>
        <v>3913.8276553106216</v>
      </c>
      <c r="N213" s="41">
        <f t="shared" si="44"/>
        <v>8586.1723446893775</v>
      </c>
      <c r="O213" s="51">
        <v>12500</v>
      </c>
      <c r="P213" s="53">
        <f t="shared" si="45"/>
        <v>231</v>
      </c>
      <c r="Q213" s="41">
        <f t="shared" si="46"/>
        <v>16280</v>
      </c>
      <c r="R213" s="42">
        <f t="shared" si="42"/>
        <v>66.599999999999994</v>
      </c>
      <c r="S213" s="56">
        <f t="shared" si="47"/>
        <v>9024.4</v>
      </c>
      <c r="T213" s="43">
        <f t="shared" si="48"/>
        <v>15727.4</v>
      </c>
      <c r="U213" s="43"/>
      <c r="V213" s="43">
        <f t="shared" si="49"/>
        <v>6703</v>
      </c>
      <c r="W213" s="59">
        <f t="shared" si="50"/>
        <v>0.14405188598736987</v>
      </c>
      <c r="X213" s="60">
        <v>15727.4</v>
      </c>
      <c r="Y213" s="53">
        <f t="shared" si="51"/>
        <v>210</v>
      </c>
      <c r="Z213" s="53">
        <v>6703</v>
      </c>
      <c r="AA213" s="53">
        <f t="shared" si="52"/>
        <v>76</v>
      </c>
    </row>
    <row r="214" spans="1:27" x14ac:dyDescent="0.2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55">
        <f t="shared" si="43"/>
        <v>14681.7</v>
      </c>
      <c r="J214" s="28">
        <v>9124.4</v>
      </c>
      <c r="K214" s="29" t="s">
        <v>14</v>
      </c>
      <c r="L214" s="50">
        <f t="shared" si="40"/>
        <v>13740.754369825208</v>
      </c>
      <c r="M214" s="41">
        <f t="shared" si="41"/>
        <v>314.19753086419752</v>
      </c>
      <c r="N214" s="41">
        <f t="shared" si="44"/>
        <v>13426.556838961011</v>
      </c>
      <c r="O214" s="51">
        <v>13740.754369825208</v>
      </c>
      <c r="P214" s="53">
        <f t="shared" si="45"/>
        <v>210</v>
      </c>
      <c r="Q214" s="41">
        <f t="shared" si="46"/>
        <v>11000</v>
      </c>
      <c r="R214" s="42">
        <f t="shared" si="42"/>
        <v>45</v>
      </c>
      <c r="S214" s="56">
        <f t="shared" si="47"/>
        <v>14636.7</v>
      </c>
      <c r="T214" s="43">
        <f t="shared" si="48"/>
        <v>15712.8824</v>
      </c>
      <c r="U214" s="43"/>
      <c r="V214" s="43">
        <f t="shared" si="49"/>
        <v>1076.1823999999997</v>
      </c>
      <c r="W214" s="59">
        <f t="shared" si="50"/>
        <v>3.2286145383104112</v>
      </c>
      <c r="X214" s="60">
        <v>15712.8824</v>
      </c>
      <c r="Y214" s="53">
        <f t="shared" si="51"/>
        <v>212</v>
      </c>
      <c r="Z214" s="53">
        <v>1076.1823999999997</v>
      </c>
      <c r="AA214" s="53">
        <f t="shared" si="52"/>
        <v>360</v>
      </c>
    </row>
    <row r="215" spans="1:27" x14ac:dyDescent="0.2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55">
        <f t="shared" si="43"/>
        <v>12989</v>
      </c>
      <c r="J215" s="28">
        <v>22650</v>
      </c>
      <c r="K215" s="29">
        <v>44128.7</v>
      </c>
      <c r="L215" s="50">
        <f t="shared" si="40"/>
        <v>14479.611650485436</v>
      </c>
      <c r="M215" s="41">
        <f t="shared" si="41"/>
        <v>1948.3805668016194</v>
      </c>
      <c r="N215" s="41">
        <f t="shared" si="44"/>
        <v>12531.231083683817</v>
      </c>
      <c r="O215" s="51">
        <v>14479.611650485436</v>
      </c>
      <c r="P215" s="53">
        <f t="shared" si="45"/>
        <v>196</v>
      </c>
      <c r="Q215" s="41">
        <f t="shared" si="46"/>
        <v>48070</v>
      </c>
      <c r="R215" s="42">
        <f t="shared" si="42"/>
        <v>196.65</v>
      </c>
      <c r="S215" s="56">
        <f t="shared" si="47"/>
        <v>12792.35</v>
      </c>
      <c r="T215" s="43">
        <f t="shared" si="48"/>
        <v>15689.528</v>
      </c>
      <c r="U215" s="43"/>
      <c r="V215" s="43">
        <f t="shared" si="49"/>
        <v>2897.1779999999999</v>
      </c>
      <c r="W215" s="59">
        <f t="shared" si="50"/>
        <v>0.5050275324675324</v>
      </c>
      <c r="X215" s="60">
        <v>15689.528</v>
      </c>
      <c r="Y215" s="53">
        <f t="shared" si="51"/>
        <v>213</v>
      </c>
      <c r="Z215" s="53">
        <v>2897.1779999999999</v>
      </c>
      <c r="AA215" s="53">
        <f t="shared" si="52"/>
        <v>170</v>
      </c>
    </row>
    <row r="216" spans="1:27" x14ac:dyDescent="0.2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55">
        <f t="shared" si="43"/>
        <v>12205</v>
      </c>
      <c r="J216" s="28">
        <v>14870</v>
      </c>
      <c r="K216" s="29">
        <v>46922.6</v>
      </c>
      <c r="L216" s="50">
        <f t="shared" si="40"/>
        <v>14310.077519379845</v>
      </c>
      <c r="M216" s="41">
        <f t="shared" si="41"/>
        <v>1687.2942725477287</v>
      </c>
      <c r="N216" s="41">
        <f t="shared" si="44"/>
        <v>12622.783246832118</v>
      </c>
      <c r="O216" s="51">
        <v>14310.077519379845</v>
      </c>
      <c r="P216" s="53">
        <f t="shared" si="45"/>
        <v>198</v>
      </c>
      <c r="Q216" s="41">
        <f t="shared" si="46"/>
        <v>52800</v>
      </c>
      <c r="R216" s="42">
        <f t="shared" si="42"/>
        <v>216</v>
      </c>
      <c r="S216" s="56">
        <f t="shared" si="47"/>
        <v>11989</v>
      </c>
      <c r="T216" s="43">
        <f t="shared" si="48"/>
        <v>15535.936</v>
      </c>
      <c r="U216" s="43"/>
      <c r="V216" s="43">
        <f t="shared" si="49"/>
        <v>3546.9359999999997</v>
      </c>
      <c r="W216" s="59">
        <f t="shared" si="50"/>
        <v>0.3839001170503315</v>
      </c>
      <c r="X216" s="60">
        <v>15535.936</v>
      </c>
      <c r="Y216" s="53">
        <f t="shared" si="51"/>
        <v>214</v>
      </c>
      <c r="Z216" s="53">
        <v>3546.9359999999997</v>
      </c>
      <c r="AA216" s="53">
        <f t="shared" si="52"/>
        <v>142</v>
      </c>
    </row>
    <row r="217" spans="1:27" x14ac:dyDescent="0.2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55">
        <f t="shared" si="43"/>
        <v>13239.1</v>
      </c>
      <c r="J217" s="28">
        <v>20074.5</v>
      </c>
      <c r="K217" s="29">
        <v>50908.2</v>
      </c>
      <c r="L217" s="50">
        <f t="shared" si="40"/>
        <v>13837.924528301886</v>
      </c>
      <c r="M217" s="41">
        <f t="shared" si="41"/>
        <v>1509.0813093980992</v>
      </c>
      <c r="N217" s="41">
        <f t="shared" si="44"/>
        <v>12328.843218903787</v>
      </c>
      <c r="O217" s="51">
        <v>13837.924528301886</v>
      </c>
      <c r="P217" s="53">
        <f t="shared" si="45"/>
        <v>209</v>
      </c>
      <c r="Q217" s="41">
        <f t="shared" si="46"/>
        <v>53900</v>
      </c>
      <c r="R217" s="42">
        <f t="shared" si="42"/>
        <v>220.5</v>
      </c>
      <c r="S217" s="56">
        <f t="shared" si="47"/>
        <v>13018.6</v>
      </c>
      <c r="T217" s="43">
        <f t="shared" si="48"/>
        <v>15430.946400000001</v>
      </c>
      <c r="U217" s="43"/>
      <c r="V217" s="43">
        <f t="shared" si="49"/>
        <v>2412.3464000000004</v>
      </c>
      <c r="W217" s="59">
        <f t="shared" si="50"/>
        <v>0.68801791337205265</v>
      </c>
      <c r="X217" s="60">
        <v>15430.946400000001</v>
      </c>
      <c r="Y217" s="53">
        <f t="shared" si="51"/>
        <v>215</v>
      </c>
      <c r="Z217" s="53">
        <v>2412.3464000000004</v>
      </c>
      <c r="AA217" s="53">
        <f t="shared" si="52"/>
        <v>194</v>
      </c>
    </row>
    <row r="218" spans="1:27" x14ac:dyDescent="0.2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55">
        <f t="shared" si="43"/>
        <v>10529</v>
      </c>
      <c r="J218" s="28">
        <v>22687</v>
      </c>
      <c r="K218" s="29">
        <v>78543.199999999997</v>
      </c>
      <c r="L218" s="50">
        <f t="shared" si="40"/>
        <v>12676.26527050611</v>
      </c>
      <c r="M218" s="41">
        <f t="shared" si="41"/>
        <v>2340.7494145199062</v>
      </c>
      <c r="N218" s="41">
        <f t="shared" si="44"/>
        <v>10335.515855986203</v>
      </c>
      <c r="O218" s="51">
        <v>12676.26527050611</v>
      </c>
      <c r="P218" s="53">
        <f t="shared" si="45"/>
        <v>224</v>
      </c>
      <c r="Q218" s="41">
        <f t="shared" si="46"/>
        <v>26950</v>
      </c>
      <c r="R218" s="42">
        <f t="shared" si="42"/>
        <v>110.25</v>
      </c>
      <c r="S218" s="56">
        <f t="shared" si="47"/>
        <v>10418.75</v>
      </c>
      <c r="T218" s="43">
        <f t="shared" si="48"/>
        <v>15282.404</v>
      </c>
      <c r="U218" s="43"/>
      <c r="V218" s="43">
        <f t="shared" si="49"/>
        <v>4863.6540000000005</v>
      </c>
      <c r="W218" s="59">
        <f t="shared" si="50"/>
        <v>0.21652176088044034</v>
      </c>
      <c r="X218" s="60">
        <v>15282.404</v>
      </c>
      <c r="Y218" s="53">
        <f t="shared" si="51"/>
        <v>216</v>
      </c>
      <c r="Z218" s="53">
        <v>4863.6540000000005</v>
      </c>
      <c r="AA218" s="53">
        <f t="shared" si="52"/>
        <v>98</v>
      </c>
    </row>
    <row r="219" spans="1:27" x14ac:dyDescent="0.2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55">
        <f t="shared" si="43"/>
        <v>12554</v>
      </c>
      <c r="J219" s="28">
        <v>21859</v>
      </c>
      <c r="K219" s="29">
        <v>17727.3</v>
      </c>
      <c r="L219" s="50">
        <f t="shared" si="40"/>
        <v>14705.167173252279</v>
      </c>
      <c r="M219" s="41">
        <f t="shared" si="41"/>
        <v>357.01275045537341</v>
      </c>
      <c r="N219" s="41">
        <f t="shared" si="44"/>
        <v>14348.154422796906</v>
      </c>
      <c r="O219" s="51">
        <v>14705.167173252279</v>
      </c>
      <c r="P219" s="53">
        <f t="shared" si="45"/>
        <v>193</v>
      </c>
      <c r="Q219" s="41">
        <f t="shared" si="46"/>
        <v>16225</v>
      </c>
      <c r="R219" s="42">
        <f t="shared" si="42"/>
        <v>66.375</v>
      </c>
      <c r="S219" s="56">
        <f t="shared" si="47"/>
        <v>12487.625</v>
      </c>
      <c r="T219" s="43">
        <f t="shared" si="48"/>
        <v>15268.727999999999</v>
      </c>
      <c r="U219" s="43"/>
      <c r="V219" s="43">
        <f t="shared" si="49"/>
        <v>2781.1029999999992</v>
      </c>
      <c r="W219" s="59">
        <f t="shared" si="50"/>
        <v>0.41893010204081588</v>
      </c>
      <c r="X219" s="60">
        <v>15268.727999999999</v>
      </c>
      <c r="Y219" s="53">
        <f t="shared" si="51"/>
        <v>217</v>
      </c>
      <c r="Z219" s="53">
        <v>2781.1029999999992</v>
      </c>
      <c r="AA219" s="53">
        <f t="shared" si="52"/>
        <v>175</v>
      </c>
    </row>
    <row r="220" spans="1:27" x14ac:dyDescent="0.2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55">
        <f t="shared" si="43"/>
        <v>13241.6</v>
      </c>
      <c r="J220" s="28">
        <v>15320.1</v>
      </c>
      <c r="K220" s="29">
        <v>22201.7</v>
      </c>
      <c r="L220" s="50">
        <f t="shared" si="40"/>
        <v>12028.931875525652</v>
      </c>
      <c r="M220" s="41">
        <f t="shared" si="41"/>
        <v>983.13253012048187</v>
      </c>
      <c r="N220" s="41">
        <f t="shared" si="44"/>
        <v>11045.79934540517</v>
      </c>
      <c r="O220" s="51">
        <v>12028.931875525652</v>
      </c>
      <c r="P220" s="53">
        <f t="shared" si="45"/>
        <v>251</v>
      </c>
      <c r="Q220" s="41">
        <f t="shared" si="46"/>
        <v>62887</v>
      </c>
      <c r="R220" s="42">
        <f t="shared" si="42"/>
        <v>257.26499999999999</v>
      </c>
      <c r="S220" s="56">
        <f t="shared" si="47"/>
        <v>12984.335000000001</v>
      </c>
      <c r="T220" s="43">
        <f t="shared" si="48"/>
        <v>15046.1248</v>
      </c>
      <c r="U220" s="43"/>
      <c r="V220" s="43">
        <f t="shared" si="49"/>
        <v>2061.7897999999986</v>
      </c>
      <c r="W220" s="59">
        <f t="shared" si="50"/>
        <v>0.94361783559577561</v>
      </c>
      <c r="X220" s="60">
        <v>15046.1248</v>
      </c>
      <c r="Y220" s="53">
        <f t="shared" si="51"/>
        <v>218</v>
      </c>
      <c r="Z220" s="53">
        <v>2061.7897999999986</v>
      </c>
      <c r="AA220" s="53">
        <f t="shared" si="52"/>
        <v>226</v>
      </c>
    </row>
    <row r="221" spans="1:27" x14ac:dyDescent="0.2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55">
        <f t="shared" si="43"/>
        <v>12690.7</v>
      </c>
      <c r="J221" s="28">
        <v>243036.1</v>
      </c>
      <c r="K221" s="29">
        <v>13968.6</v>
      </c>
      <c r="L221" s="50">
        <f t="shared" si="40"/>
        <v>14096.237623762378</v>
      </c>
      <c r="M221" s="41">
        <f t="shared" si="41"/>
        <v>2311.6591928251119</v>
      </c>
      <c r="N221" s="41">
        <f t="shared" si="44"/>
        <v>11784.578430937265</v>
      </c>
      <c r="O221" s="51">
        <v>14096.237623762378</v>
      </c>
      <c r="P221" s="53">
        <f t="shared" si="45"/>
        <v>204</v>
      </c>
      <c r="Q221" s="41">
        <f t="shared" si="46"/>
        <v>18122.5</v>
      </c>
      <c r="R221" s="42">
        <f t="shared" si="42"/>
        <v>74.137500000000003</v>
      </c>
      <c r="S221" s="56">
        <f t="shared" si="47"/>
        <v>12616.5625</v>
      </c>
      <c r="T221" s="43">
        <f t="shared" si="48"/>
        <v>14977.5344</v>
      </c>
      <c r="U221" s="43"/>
      <c r="V221" s="43">
        <f t="shared" si="49"/>
        <v>2360.9719000000005</v>
      </c>
      <c r="W221" s="59">
        <f t="shared" si="50"/>
        <v>0.5266549628192696</v>
      </c>
      <c r="X221" s="60">
        <v>14977.5344</v>
      </c>
      <c r="Y221" s="53">
        <f t="shared" si="51"/>
        <v>219</v>
      </c>
      <c r="Z221" s="53">
        <v>2360.9719000000005</v>
      </c>
      <c r="AA221" s="53">
        <f t="shared" si="52"/>
        <v>199</v>
      </c>
    </row>
    <row r="222" spans="1:27" x14ac:dyDescent="0.2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55">
        <f t="shared" si="43"/>
        <v>13092</v>
      </c>
      <c r="J222" s="28">
        <v>36288</v>
      </c>
      <c r="K222" s="29">
        <v>22854.2</v>
      </c>
      <c r="L222" s="50">
        <f t="shared" si="40"/>
        <v>12610.470275066549</v>
      </c>
      <c r="M222" s="41">
        <f t="shared" si="41"/>
        <v>1133.6032388663969</v>
      </c>
      <c r="N222" s="41">
        <f t="shared" si="44"/>
        <v>11476.867036200152</v>
      </c>
      <c r="O222" s="51">
        <v>12610.470275066549</v>
      </c>
      <c r="P222" s="53">
        <f t="shared" si="45"/>
        <v>227</v>
      </c>
      <c r="Q222" s="41">
        <f t="shared" si="46"/>
        <v>11660</v>
      </c>
      <c r="R222" s="42">
        <f t="shared" si="42"/>
        <v>47.7</v>
      </c>
      <c r="S222" s="56">
        <f t="shared" si="47"/>
        <v>13044.3</v>
      </c>
      <c r="T222" s="43">
        <f t="shared" si="48"/>
        <v>14951.023999999999</v>
      </c>
      <c r="U222" s="43"/>
      <c r="V222" s="43">
        <f t="shared" si="49"/>
        <v>1906.7240000000002</v>
      </c>
      <c r="W222" s="59">
        <f t="shared" si="50"/>
        <v>0.70243214285714295</v>
      </c>
      <c r="X222" s="60">
        <v>14951.023999999999</v>
      </c>
      <c r="Y222" s="53">
        <f t="shared" si="51"/>
        <v>220</v>
      </c>
      <c r="Z222" s="53">
        <v>1906.7240000000002</v>
      </c>
      <c r="AA222" s="53">
        <f t="shared" si="52"/>
        <v>242</v>
      </c>
    </row>
    <row r="223" spans="1:27" x14ac:dyDescent="0.2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55">
        <f t="shared" si="43"/>
        <v>9893</v>
      </c>
      <c r="J223" s="28">
        <v>159573</v>
      </c>
      <c r="K223" s="29">
        <v>67538.100000000006</v>
      </c>
      <c r="L223" s="50">
        <f t="shared" si="40"/>
        <v>12487.247141600703</v>
      </c>
      <c r="M223" s="41">
        <f t="shared" si="41"/>
        <v>4971.1316397228638</v>
      </c>
      <c r="N223" s="41">
        <f t="shared" si="44"/>
        <v>7516.1155018778391</v>
      </c>
      <c r="O223" s="51">
        <v>12487.247141600703</v>
      </c>
      <c r="P223" s="53">
        <f t="shared" si="45"/>
        <v>232</v>
      </c>
      <c r="Q223" s="41">
        <f t="shared" si="46"/>
        <v>16390</v>
      </c>
      <c r="R223" s="42">
        <f t="shared" si="42"/>
        <v>67.05</v>
      </c>
      <c r="S223" s="56">
        <f t="shared" si="47"/>
        <v>9825.9500000000007</v>
      </c>
      <c r="T223" s="43">
        <f t="shared" si="48"/>
        <v>14936.296</v>
      </c>
      <c r="U223" s="43"/>
      <c r="V223" s="43">
        <f t="shared" si="49"/>
        <v>5110.3459999999995</v>
      </c>
      <c r="W223" s="59">
        <f t="shared" si="50"/>
        <v>0.18707224157955854</v>
      </c>
      <c r="X223" s="60">
        <v>14936.296</v>
      </c>
      <c r="Y223" s="53">
        <f t="shared" si="51"/>
        <v>221</v>
      </c>
      <c r="Z223" s="53">
        <v>5110.3459999999995</v>
      </c>
      <c r="AA223" s="53">
        <f t="shared" si="52"/>
        <v>95</v>
      </c>
    </row>
    <row r="224" spans="1:27" x14ac:dyDescent="0.2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55">
        <f t="shared" si="43"/>
        <v>13063</v>
      </c>
      <c r="J224" s="28">
        <v>10982</v>
      </c>
      <c r="K224" s="29">
        <v>3378.5</v>
      </c>
      <c r="L224" s="50">
        <f t="shared" si="40"/>
        <v>12254.10544511668</v>
      </c>
      <c r="M224" s="41">
        <f t="shared" si="41"/>
        <v>387.0183963901423</v>
      </c>
      <c r="N224" s="41">
        <f t="shared" si="44"/>
        <v>11867.087048726538</v>
      </c>
      <c r="O224" s="51">
        <v>12254.10544511668</v>
      </c>
      <c r="P224" s="53">
        <f t="shared" si="45"/>
        <v>241</v>
      </c>
      <c r="Q224" s="41">
        <f t="shared" si="46"/>
        <v>31900</v>
      </c>
      <c r="R224" s="42">
        <f t="shared" si="42"/>
        <v>130.5</v>
      </c>
      <c r="S224" s="56">
        <f t="shared" si="47"/>
        <v>12932.5</v>
      </c>
      <c r="T224" s="43">
        <f t="shared" si="48"/>
        <v>14915.255999999999</v>
      </c>
      <c r="U224" s="43"/>
      <c r="V224" s="43">
        <f t="shared" si="49"/>
        <v>1982.7559999999994</v>
      </c>
      <c r="W224" s="59">
        <f t="shared" si="50"/>
        <v>0.77825650224215193</v>
      </c>
      <c r="X224" s="60">
        <v>14915.255999999999</v>
      </c>
      <c r="Y224" s="53">
        <f t="shared" si="51"/>
        <v>222</v>
      </c>
      <c r="Z224" s="53">
        <v>1982.7559999999994</v>
      </c>
      <c r="AA224" s="53">
        <f t="shared" si="52"/>
        <v>236</v>
      </c>
    </row>
    <row r="225" spans="1:27" x14ac:dyDescent="0.2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55">
        <f t="shared" si="43"/>
        <v>14943</v>
      </c>
      <c r="J225" s="28">
        <v>15859</v>
      </c>
      <c r="K225" s="29">
        <v>433.5</v>
      </c>
      <c r="L225" s="50">
        <f t="shared" si="40"/>
        <v>18479.112271540471</v>
      </c>
      <c r="M225" s="41" t="e">
        <f t="shared" si="41"/>
        <v>#VALUE!</v>
      </c>
      <c r="N225" s="41" t="e">
        <f t="shared" si="44"/>
        <v>#VALUE!</v>
      </c>
      <c r="O225" s="51">
        <v>18479.112271540471</v>
      </c>
      <c r="P225" s="53">
        <f t="shared" si="45"/>
        <v>156</v>
      </c>
      <c r="Q225" s="41">
        <f t="shared" si="46"/>
        <v>86350</v>
      </c>
      <c r="R225" s="42">
        <f t="shared" si="42"/>
        <v>353.25</v>
      </c>
      <c r="S225" s="56">
        <f t="shared" si="47"/>
        <v>14589.75</v>
      </c>
      <c r="T225" s="43">
        <f t="shared" si="48"/>
        <v>14891.06</v>
      </c>
      <c r="U225" s="43"/>
      <c r="V225" s="43">
        <f t="shared" si="49"/>
        <v>301.30999999999949</v>
      </c>
      <c r="W225" s="59">
        <f t="shared" si="50"/>
        <v>-1.3823730964466998</v>
      </c>
      <c r="X225" s="60">
        <v>14891.06</v>
      </c>
      <c r="Y225" s="53">
        <f t="shared" si="51"/>
        <v>223</v>
      </c>
      <c r="Z225" s="53">
        <v>301.30999999999949</v>
      </c>
      <c r="AA225" s="53">
        <f t="shared" si="52"/>
        <v>481</v>
      </c>
    </row>
    <row r="226" spans="1:27" x14ac:dyDescent="0.2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55">
        <f t="shared" si="43"/>
        <v>12535</v>
      </c>
      <c r="J226" s="28">
        <v>78866</v>
      </c>
      <c r="K226" s="29">
        <v>45294.8</v>
      </c>
      <c r="L226" s="50">
        <f t="shared" si="40"/>
        <v>13705.426356589147</v>
      </c>
      <c r="M226" s="41">
        <f t="shared" si="41"/>
        <v>183.00727934485897</v>
      </c>
      <c r="N226" s="41">
        <f t="shared" si="44"/>
        <v>13522.419077244287</v>
      </c>
      <c r="O226" s="51">
        <v>13705.426356589147</v>
      </c>
      <c r="P226" s="53">
        <f t="shared" si="45"/>
        <v>212</v>
      </c>
      <c r="Q226" s="41">
        <f t="shared" si="46"/>
        <v>12113.2</v>
      </c>
      <c r="R226" s="42">
        <f t="shared" si="42"/>
        <v>49.554000000000002</v>
      </c>
      <c r="S226" s="56">
        <f t="shared" si="47"/>
        <v>12485.446</v>
      </c>
      <c r="T226" s="43">
        <f t="shared" si="48"/>
        <v>14879.487999999999</v>
      </c>
      <c r="U226" s="43"/>
      <c r="V226" s="43">
        <f t="shared" si="49"/>
        <v>2394.0419999999995</v>
      </c>
      <c r="W226" s="59">
        <f t="shared" si="50"/>
        <v>0.48790677439403324</v>
      </c>
      <c r="X226" s="60">
        <v>14879.487999999999</v>
      </c>
      <c r="Y226" s="53">
        <f t="shared" si="51"/>
        <v>224</v>
      </c>
      <c r="Z226" s="53">
        <v>2394.0419999999995</v>
      </c>
      <c r="AA226" s="53">
        <f t="shared" si="52"/>
        <v>196</v>
      </c>
    </row>
    <row r="227" spans="1:27" x14ac:dyDescent="0.2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55">
        <f t="shared" si="43"/>
        <v>13154</v>
      </c>
      <c r="J227" s="28">
        <v>17841</v>
      </c>
      <c r="K227" s="29">
        <v>6961.7</v>
      </c>
      <c r="L227" s="50">
        <f t="shared" si="40"/>
        <v>10406.804733727809</v>
      </c>
      <c r="M227" s="41">
        <f t="shared" si="41"/>
        <v>2442.6666666666665</v>
      </c>
      <c r="N227" s="41">
        <f t="shared" si="44"/>
        <v>7964.1380670611434</v>
      </c>
      <c r="O227" s="51">
        <v>10406.804733727809</v>
      </c>
      <c r="P227" s="53">
        <f t="shared" si="45"/>
        <v>281</v>
      </c>
      <c r="Q227" s="41">
        <f t="shared" si="46"/>
        <v>29948.6</v>
      </c>
      <c r="R227" s="42">
        <f t="shared" si="42"/>
        <v>122.51700000000001</v>
      </c>
      <c r="S227" s="56">
        <f t="shared" si="47"/>
        <v>13031.483</v>
      </c>
      <c r="T227" s="43">
        <f t="shared" si="48"/>
        <v>14801.64</v>
      </c>
      <c r="U227" s="43"/>
      <c r="V227" s="43">
        <f t="shared" si="49"/>
        <v>1770.1569999999992</v>
      </c>
      <c r="W227" s="59">
        <f t="shared" si="50"/>
        <v>0.93248580786026114</v>
      </c>
      <c r="X227" s="60">
        <v>14801.64</v>
      </c>
      <c r="Y227" s="53">
        <f t="shared" si="51"/>
        <v>225</v>
      </c>
      <c r="Z227" s="53">
        <v>1770.1569999999992</v>
      </c>
      <c r="AA227" s="53">
        <f t="shared" si="52"/>
        <v>255</v>
      </c>
    </row>
    <row r="228" spans="1:27" x14ac:dyDescent="0.2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55">
        <f t="shared" si="43"/>
        <v>13430</v>
      </c>
      <c r="J228" s="28">
        <v>78316</v>
      </c>
      <c r="K228" s="29">
        <v>14920.6</v>
      </c>
      <c r="L228" s="50">
        <f t="shared" si="40"/>
        <v>13736.328125</v>
      </c>
      <c r="M228" s="41">
        <f t="shared" si="41"/>
        <v>1164.8351648351647</v>
      </c>
      <c r="N228" s="41">
        <f t="shared" si="44"/>
        <v>12571.492960164835</v>
      </c>
      <c r="O228" s="51">
        <v>13736.328125</v>
      </c>
      <c r="P228" s="53">
        <f t="shared" si="45"/>
        <v>211</v>
      </c>
      <c r="Q228" s="41">
        <f t="shared" si="46"/>
        <v>19690</v>
      </c>
      <c r="R228" s="42">
        <f t="shared" si="42"/>
        <v>80.55</v>
      </c>
      <c r="S228" s="56">
        <f t="shared" si="47"/>
        <v>13349.45</v>
      </c>
      <c r="T228" s="43">
        <f t="shared" si="48"/>
        <v>14797.432000000001</v>
      </c>
      <c r="U228" s="43"/>
      <c r="V228" s="43">
        <f t="shared" si="49"/>
        <v>1447.982</v>
      </c>
      <c r="W228" s="59">
        <f t="shared" si="50"/>
        <v>1.2767012578616352</v>
      </c>
      <c r="X228" s="60">
        <v>14797.432000000001</v>
      </c>
      <c r="Y228" s="53">
        <f t="shared" si="51"/>
        <v>226</v>
      </c>
      <c r="Z228" s="53">
        <v>1447.982</v>
      </c>
      <c r="AA228" s="53">
        <f t="shared" si="52"/>
        <v>307</v>
      </c>
    </row>
    <row r="229" spans="1:27" x14ac:dyDescent="0.2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55">
        <f t="shared" si="43"/>
        <v>13372</v>
      </c>
      <c r="J229" s="28">
        <v>18693</v>
      </c>
      <c r="K229" s="29">
        <v>8658.4</v>
      </c>
      <c r="L229" s="50">
        <f t="shared" si="40"/>
        <v>12963.922294172064</v>
      </c>
      <c r="M229" s="41" t="e">
        <f t="shared" si="41"/>
        <v>#VALUE!</v>
      </c>
      <c r="N229" s="41" t="e">
        <f t="shared" si="44"/>
        <v>#VALUE!</v>
      </c>
      <c r="O229" s="51">
        <v>12963.922294172064</v>
      </c>
      <c r="P229" s="53">
        <f t="shared" si="45"/>
        <v>219</v>
      </c>
      <c r="Q229" s="41">
        <f t="shared" si="46"/>
        <v>47300</v>
      </c>
      <c r="R229" s="42">
        <f t="shared" si="42"/>
        <v>193.5</v>
      </c>
      <c r="S229" s="56">
        <f t="shared" si="47"/>
        <v>13178.5</v>
      </c>
      <c r="T229" s="43">
        <f t="shared" si="48"/>
        <v>14742.727999999999</v>
      </c>
      <c r="U229" s="43"/>
      <c r="V229" s="43">
        <f t="shared" si="49"/>
        <v>1564.2279999999992</v>
      </c>
      <c r="W229" s="59">
        <f t="shared" si="50"/>
        <v>1.436492211838005</v>
      </c>
      <c r="X229" s="60">
        <v>14742.727999999999</v>
      </c>
      <c r="Y229" s="53">
        <f t="shared" si="51"/>
        <v>227</v>
      </c>
      <c r="Z229" s="53">
        <v>1564.2279999999992</v>
      </c>
      <c r="AA229" s="53">
        <f t="shared" si="52"/>
        <v>287</v>
      </c>
    </row>
    <row r="230" spans="1:27" x14ac:dyDescent="0.2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55">
        <f t="shared" si="43"/>
        <v>13377.199999999999</v>
      </c>
      <c r="J230" s="28">
        <v>19408</v>
      </c>
      <c r="K230" s="29">
        <v>20610.3</v>
      </c>
      <c r="L230" s="50">
        <f t="shared" si="40"/>
        <v>12746.034639927073</v>
      </c>
      <c r="M230" s="41">
        <f t="shared" si="41"/>
        <v>1225.1012145748989</v>
      </c>
      <c r="N230" s="41">
        <f t="shared" si="44"/>
        <v>11520.933425352174</v>
      </c>
      <c r="O230" s="51">
        <v>12746.034639927073</v>
      </c>
      <c r="P230" s="53">
        <f t="shared" si="45"/>
        <v>223</v>
      </c>
      <c r="Q230" s="41">
        <f t="shared" si="46"/>
        <v>66843.7</v>
      </c>
      <c r="R230" s="42">
        <f t="shared" si="42"/>
        <v>273.45150000000007</v>
      </c>
      <c r="S230" s="56">
        <f t="shared" si="47"/>
        <v>13103.7485</v>
      </c>
      <c r="T230" s="43">
        <f t="shared" si="48"/>
        <v>14709.4848</v>
      </c>
      <c r="U230" s="43"/>
      <c r="V230" s="43">
        <f t="shared" si="49"/>
        <v>1605.7363000000005</v>
      </c>
      <c r="W230" s="59">
        <f t="shared" si="50"/>
        <v>1.6532324851288835</v>
      </c>
      <c r="X230" s="60">
        <v>14709.4848</v>
      </c>
      <c r="Y230" s="53">
        <f t="shared" si="51"/>
        <v>228</v>
      </c>
      <c r="Z230" s="53">
        <v>1605.7363000000005</v>
      </c>
      <c r="AA230" s="53">
        <f t="shared" si="52"/>
        <v>277</v>
      </c>
    </row>
    <row r="231" spans="1:27" x14ac:dyDescent="0.2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55">
        <f t="shared" si="43"/>
        <v>12750</v>
      </c>
      <c r="J231" s="28">
        <v>14264</v>
      </c>
      <c r="K231" s="29">
        <v>11846.7</v>
      </c>
      <c r="L231" s="50">
        <f t="shared" si="40"/>
        <v>14199.186991869919</v>
      </c>
      <c r="M231" s="41">
        <f t="shared" si="41"/>
        <v>307.035175879397</v>
      </c>
      <c r="N231" s="41">
        <f t="shared" si="44"/>
        <v>13892.151815990523</v>
      </c>
      <c r="O231" s="51">
        <v>14199.186991869919</v>
      </c>
      <c r="P231" s="53">
        <f t="shared" si="45"/>
        <v>202</v>
      </c>
      <c r="Q231" s="41">
        <f t="shared" si="46"/>
        <v>38500</v>
      </c>
      <c r="R231" s="42">
        <f t="shared" si="42"/>
        <v>157.5</v>
      </c>
      <c r="S231" s="56">
        <f t="shared" si="47"/>
        <v>12592.5</v>
      </c>
      <c r="T231" s="43">
        <f t="shared" si="48"/>
        <v>14698.544</v>
      </c>
      <c r="U231" s="43"/>
      <c r="V231" s="43">
        <f t="shared" si="49"/>
        <v>2106.0439999999999</v>
      </c>
      <c r="W231" s="59">
        <f t="shared" si="50"/>
        <v>0.72344026186579369</v>
      </c>
      <c r="X231" s="60">
        <v>14698.544</v>
      </c>
      <c r="Y231" s="53">
        <f t="shared" si="51"/>
        <v>229</v>
      </c>
      <c r="Z231" s="53">
        <v>2106.0439999999999</v>
      </c>
      <c r="AA231" s="53">
        <f t="shared" si="52"/>
        <v>222</v>
      </c>
    </row>
    <row r="232" spans="1:27" x14ac:dyDescent="0.2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55">
        <f t="shared" si="43"/>
        <v>11316</v>
      </c>
      <c r="J232" s="28">
        <v>22547</v>
      </c>
      <c r="K232" s="29">
        <v>47247.199999999997</v>
      </c>
      <c r="L232" s="50">
        <f t="shared" si="40"/>
        <v>12878.986866791744</v>
      </c>
      <c r="M232" s="41">
        <f t="shared" si="41"/>
        <v>2805.8139534883721</v>
      </c>
      <c r="N232" s="41">
        <f t="shared" si="44"/>
        <v>10073.172913303371</v>
      </c>
      <c r="O232" s="51">
        <v>12878.986866791744</v>
      </c>
      <c r="P232" s="53">
        <f t="shared" si="45"/>
        <v>221</v>
      </c>
      <c r="Q232" s="41">
        <f t="shared" si="46"/>
        <v>56650</v>
      </c>
      <c r="R232" s="42">
        <f t="shared" si="42"/>
        <v>231.75</v>
      </c>
      <c r="S232" s="56">
        <f t="shared" si="47"/>
        <v>11084.25</v>
      </c>
      <c r="T232" s="43">
        <f t="shared" si="48"/>
        <v>14442.907999999999</v>
      </c>
      <c r="U232" s="43"/>
      <c r="V232" s="43">
        <f t="shared" si="49"/>
        <v>3358.6579999999994</v>
      </c>
      <c r="W232" s="59">
        <f t="shared" si="50"/>
        <v>0.39190136759220862</v>
      </c>
      <c r="X232" s="60">
        <v>14442.907999999999</v>
      </c>
      <c r="Y232" s="53">
        <f t="shared" si="51"/>
        <v>230</v>
      </c>
      <c r="Z232" s="53">
        <v>3358.6579999999994</v>
      </c>
      <c r="AA232" s="53">
        <f t="shared" si="52"/>
        <v>153</v>
      </c>
    </row>
    <row r="233" spans="1:27" x14ac:dyDescent="0.2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55">
        <f t="shared" si="43"/>
        <v>12575</v>
      </c>
      <c r="J233" s="28">
        <v>12567</v>
      </c>
      <c r="K233" s="29">
        <v>59790.5</v>
      </c>
      <c r="L233" s="50">
        <f t="shared" si="40"/>
        <v>11826.274848746758</v>
      </c>
      <c r="M233" s="41">
        <f t="shared" si="41"/>
        <v>1249.1544532130779</v>
      </c>
      <c r="N233" s="41">
        <f t="shared" si="44"/>
        <v>10577.12039553368</v>
      </c>
      <c r="O233" s="51">
        <v>11826.274848746758</v>
      </c>
      <c r="P233" s="53">
        <f t="shared" si="45"/>
        <v>253</v>
      </c>
      <c r="Q233" s="41">
        <f t="shared" si="46"/>
        <v>50600</v>
      </c>
      <c r="R233" s="42">
        <f t="shared" si="42"/>
        <v>207</v>
      </c>
      <c r="S233" s="56">
        <f t="shared" si="47"/>
        <v>12368</v>
      </c>
      <c r="T233" s="43">
        <f t="shared" si="48"/>
        <v>14394.516</v>
      </c>
      <c r="U233" s="43"/>
      <c r="V233" s="43">
        <f t="shared" si="49"/>
        <v>2026.5159999999996</v>
      </c>
      <c r="W233" s="59">
        <f t="shared" si="50"/>
        <v>0.82898555956678666</v>
      </c>
      <c r="X233" s="60">
        <v>14394.516</v>
      </c>
      <c r="Y233" s="53">
        <f t="shared" si="51"/>
        <v>231</v>
      </c>
      <c r="Z233" s="53">
        <v>2026.5159999999996</v>
      </c>
      <c r="AA233" s="53">
        <f t="shared" si="52"/>
        <v>229</v>
      </c>
    </row>
    <row r="234" spans="1:27" x14ac:dyDescent="0.2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55">
        <f t="shared" si="43"/>
        <v>12046.199999999999</v>
      </c>
      <c r="J234" s="28">
        <v>30587</v>
      </c>
      <c r="K234" s="29">
        <v>14827.5</v>
      </c>
      <c r="L234" s="50">
        <f t="shared" si="40"/>
        <v>14398.837209302326</v>
      </c>
      <c r="M234" s="41">
        <f t="shared" si="41"/>
        <v>2097.3368841544607</v>
      </c>
      <c r="N234" s="41">
        <f t="shared" si="44"/>
        <v>12301.500325147867</v>
      </c>
      <c r="O234" s="51">
        <v>14398.837209302326</v>
      </c>
      <c r="P234" s="53">
        <f t="shared" si="45"/>
        <v>197</v>
      </c>
      <c r="Q234" s="41">
        <f t="shared" si="46"/>
        <v>17600</v>
      </c>
      <c r="R234" s="42">
        <f t="shared" si="42"/>
        <v>72</v>
      </c>
      <c r="S234" s="56">
        <f t="shared" si="47"/>
        <v>11974.199999999999</v>
      </c>
      <c r="T234" s="43">
        <f t="shared" si="48"/>
        <v>14329.607599999999</v>
      </c>
      <c r="U234" s="43"/>
      <c r="V234" s="43">
        <f t="shared" si="49"/>
        <v>2355.4076000000005</v>
      </c>
      <c r="W234" s="59">
        <f t="shared" si="50"/>
        <v>0.49540194273379506</v>
      </c>
      <c r="X234" s="60">
        <v>14329.607599999999</v>
      </c>
      <c r="Y234" s="53">
        <f t="shared" si="51"/>
        <v>232</v>
      </c>
      <c r="Z234" s="53">
        <v>2355.4076000000005</v>
      </c>
      <c r="AA234" s="53">
        <f t="shared" si="52"/>
        <v>200</v>
      </c>
    </row>
    <row r="235" spans="1:27" x14ac:dyDescent="0.2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55">
        <f t="shared" si="43"/>
        <v>10048</v>
      </c>
      <c r="J235" s="28">
        <v>27229</v>
      </c>
      <c r="K235" s="29">
        <v>73695.7</v>
      </c>
      <c r="L235" s="50">
        <f t="shared" si="40"/>
        <v>12443.732845379689</v>
      </c>
      <c r="M235" s="41">
        <f t="shared" si="41"/>
        <v>1020.0976169968418</v>
      </c>
      <c r="N235" s="41">
        <f t="shared" si="44"/>
        <v>11423.635228382847</v>
      </c>
      <c r="O235" s="51">
        <v>12443.732845379689</v>
      </c>
      <c r="P235" s="53">
        <f t="shared" si="45"/>
        <v>235</v>
      </c>
      <c r="Q235" s="41">
        <f t="shared" si="46"/>
        <v>39600</v>
      </c>
      <c r="R235" s="42">
        <f t="shared" si="42"/>
        <v>162</v>
      </c>
      <c r="S235" s="56">
        <f t="shared" si="47"/>
        <v>9886</v>
      </c>
      <c r="T235" s="43">
        <f t="shared" si="48"/>
        <v>14308.252</v>
      </c>
      <c r="U235" s="43"/>
      <c r="V235" s="43">
        <f t="shared" si="49"/>
        <v>4422.2520000000004</v>
      </c>
      <c r="W235" s="59">
        <f t="shared" si="50"/>
        <v>0.24465296932170008</v>
      </c>
      <c r="X235" s="60">
        <v>14308.252</v>
      </c>
      <c r="Y235" s="53">
        <f t="shared" si="51"/>
        <v>233</v>
      </c>
      <c r="Z235" s="53">
        <v>4422.2520000000004</v>
      </c>
      <c r="AA235" s="53">
        <f t="shared" si="52"/>
        <v>111</v>
      </c>
    </row>
    <row r="236" spans="1:27" x14ac:dyDescent="0.2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55">
        <f t="shared" si="43"/>
        <v>12211</v>
      </c>
      <c r="J236" s="28">
        <v>17780</v>
      </c>
      <c r="K236" s="29">
        <v>19722.599999999999</v>
      </c>
      <c r="L236" s="50">
        <f t="shared" si="40"/>
        <v>12926.526717557252</v>
      </c>
      <c r="M236" s="41">
        <f t="shared" si="41"/>
        <v>1268.7559354226021</v>
      </c>
      <c r="N236" s="41">
        <f t="shared" si="44"/>
        <v>11657.77078213465</v>
      </c>
      <c r="O236" s="51">
        <v>12926.526717557252</v>
      </c>
      <c r="P236" s="53">
        <f t="shared" si="45"/>
        <v>220</v>
      </c>
      <c r="Q236" s="41">
        <f t="shared" si="46"/>
        <v>37400</v>
      </c>
      <c r="R236" s="42">
        <f t="shared" si="42"/>
        <v>153</v>
      </c>
      <c r="S236" s="56">
        <f t="shared" si="47"/>
        <v>12058</v>
      </c>
      <c r="T236" s="43">
        <f t="shared" si="48"/>
        <v>14251.444</v>
      </c>
      <c r="U236" s="43"/>
      <c r="V236" s="43">
        <f t="shared" si="49"/>
        <v>2193.4439999999995</v>
      </c>
      <c r="W236" s="59">
        <f t="shared" si="50"/>
        <v>0.64179940119760437</v>
      </c>
      <c r="X236" s="60">
        <v>14251.444</v>
      </c>
      <c r="Y236" s="53">
        <f t="shared" si="51"/>
        <v>234</v>
      </c>
      <c r="Z236" s="53">
        <v>2193.4439999999995</v>
      </c>
      <c r="AA236" s="53">
        <f t="shared" si="52"/>
        <v>217</v>
      </c>
    </row>
    <row r="237" spans="1:27" x14ac:dyDescent="0.2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55">
        <f t="shared" si="43"/>
        <v>9022.2000000000007</v>
      </c>
      <c r="J237" s="28">
        <v>25288.9</v>
      </c>
      <c r="K237" s="29">
        <v>46498</v>
      </c>
      <c r="L237" s="50">
        <f t="shared" si="40"/>
        <v>12274.543795620437</v>
      </c>
      <c r="M237" s="41">
        <f t="shared" si="41"/>
        <v>2539.0830945558737</v>
      </c>
      <c r="N237" s="41">
        <f t="shared" si="44"/>
        <v>9735.4607010645632</v>
      </c>
      <c r="O237" s="51">
        <v>12274.543795620437</v>
      </c>
      <c r="P237" s="53">
        <f t="shared" si="45"/>
        <v>240</v>
      </c>
      <c r="Q237" s="41">
        <f t="shared" si="46"/>
        <v>8580</v>
      </c>
      <c r="R237" s="42">
        <f t="shared" si="42"/>
        <v>35.1</v>
      </c>
      <c r="S237" s="56">
        <f t="shared" si="47"/>
        <v>8987.1</v>
      </c>
      <c r="T237" s="43">
        <f t="shared" si="48"/>
        <v>14152.450799999999</v>
      </c>
      <c r="U237" s="43"/>
      <c r="V237" s="43">
        <f t="shared" si="49"/>
        <v>5165.3507999999983</v>
      </c>
      <c r="W237" s="59">
        <f t="shared" si="50"/>
        <v>0.16580919493533722</v>
      </c>
      <c r="X237" s="60">
        <v>14152.450799999999</v>
      </c>
      <c r="Y237" s="53">
        <f t="shared" si="51"/>
        <v>235</v>
      </c>
      <c r="Z237" s="53">
        <v>5165.3507999999983</v>
      </c>
      <c r="AA237" s="53">
        <f t="shared" si="52"/>
        <v>93</v>
      </c>
    </row>
    <row r="238" spans="1:27" x14ac:dyDescent="0.2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55">
        <f t="shared" si="43"/>
        <v>13176</v>
      </c>
      <c r="J238" s="28">
        <v>15938</v>
      </c>
      <c r="K238" s="29">
        <v>5224.1000000000004</v>
      </c>
      <c r="L238" s="50">
        <f t="shared" si="40"/>
        <v>11654.782608695654</v>
      </c>
      <c r="M238" s="41">
        <f t="shared" si="41"/>
        <v>217.0172084130019</v>
      </c>
      <c r="N238" s="41">
        <f t="shared" si="44"/>
        <v>11437.765400282651</v>
      </c>
      <c r="O238" s="51">
        <v>11654.782608695654</v>
      </c>
      <c r="P238" s="53">
        <f t="shared" si="45"/>
        <v>257</v>
      </c>
      <c r="Q238" s="41">
        <f t="shared" si="46"/>
        <v>15400</v>
      </c>
      <c r="R238" s="42">
        <f t="shared" si="42"/>
        <v>63</v>
      </c>
      <c r="S238" s="56">
        <f t="shared" si="47"/>
        <v>13113</v>
      </c>
      <c r="T238" s="43">
        <f t="shared" si="48"/>
        <v>14099.956</v>
      </c>
      <c r="U238" s="43"/>
      <c r="V238" s="43">
        <f t="shared" si="49"/>
        <v>986.95600000000013</v>
      </c>
      <c r="W238" s="59">
        <f t="shared" si="50"/>
        <v>3.3478237885462563</v>
      </c>
      <c r="X238" s="60">
        <v>14099.956</v>
      </c>
      <c r="Y238" s="53">
        <f t="shared" si="51"/>
        <v>236</v>
      </c>
      <c r="Z238" s="53">
        <v>986.95600000000013</v>
      </c>
      <c r="AA238" s="53">
        <f t="shared" si="52"/>
        <v>379</v>
      </c>
    </row>
    <row r="239" spans="1:27" x14ac:dyDescent="0.2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55">
        <f t="shared" si="43"/>
        <v>12767</v>
      </c>
      <c r="J239" s="28">
        <v>40376</v>
      </c>
      <c r="K239" s="29">
        <v>22828.2</v>
      </c>
      <c r="L239" s="50">
        <f t="shared" si="40"/>
        <v>11905.693950177934</v>
      </c>
      <c r="M239" s="41" t="e">
        <f t="shared" si="41"/>
        <v>#VALUE!</v>
      </c>
      <c r="N239" s="41" t="e">
        <f t="shared" si="44"/>
        <v>#VALUE!</v>
      </c>
      <c r="O239" s="51">
        <v>11905.693950177934</v>
      </c>
      <c r="P239" s="53">
        <f t="shared" si="45"/>
        <v>252</v>
      </c>
      <c r="Q239" s="41">
        <f t="shared" si="46"/>
        <v>5170</v>
      </c>
      <c r="R239" s="42">
        <f t="shared" si="42"/>
        <v>21.15</v>
      </c>
      <c r="S239" s="56">
        <f t="shared" si="47"/>
        <v>12745.85</v>
      </c>
      <c r="T239" s="43">
        <f t="shared" si="48"/>
        <v>14077.864</v>
      </c>
      <c r="U239" s="43"/>
      <c r="V239" s="43">
        <f t="shared" si="49"/>
        <v>1332.0139999999992</v>
      </c>
      <c r="W239" s="59">
        <f t="shared" si="50"/>
        <v>1.1658764227642264</v>
      </c>
      <c r="X239" s="60">
        <v>14077.864</v>
      </c>
      <c r="Y239" s="53">
        <f t="shared" si="51"/>
        <v>237</v>
      </c>
      <c r="Z239" s="53">
        <v>1332.0139999999992</v>
      </c>
      <c r="AA239" s="53">
        <f t="shared" si="52"/>
        <v>322</v>
      </c>
    </row>
    <row r="240" spans="1:27" x14ac:dyDescent="0.2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55">
        <f t="shared" si="43"/>
        <v>10919</v>
      </c>
      <c r="J240" s="28">
        <v>77914</v>
      </c>
      <c r="K240" s="29">
        <v>61281.9</v>
      </c>
      <c r="L240" s="50">
        <f t="shared" si="40"/>
        <v>12585.68738229755</v>
      </c>
      <c r="M240" s="41">
        <f t="shared" si="41"/>
        <v>2998.7745098039213</v>
      </c>
      <c r="N240" s="41">
        <f t="shared" si="44"/>
        <v>9586.912872493629</v>
      </c>
      <c r="O240" s="51">
        <v>12585.68738229755</v>
      </c>
      <c r="P240" s="53">
        <f t="shared" si="45"/>
        <v>228</v>
      </c>
      <c r="Q240" s="41">
        <f t="shared" si="46"/>
        <v>17710</v>
      </c>
      <c r="R240" s="42">
        <f t="shared" si="42"/>
        <v>72.45</v>
      </c>
      <c r="S240" s="56">
        <f t="shared" si="47"/>
        <v>10846.55</v>
      </c>
      <c r="T240" s="43">
        <f t="shared" si="48"/>
        <v>14061.031999999999</v>
      </c>
      <c r="U240" s="43"/>
      <c r="V240" s="43">
        <f t="shared" si="49"/>
        <v>3214.482</v>
      </c>
      <c r="W240" s="59">
        <f t="shared" si="50"/>
        <v>0.31364201062525543</v>
      </c>
      <c r="X240" s="60">
        <v>14061.031999999999</v>
      </c>
      <c r="Y240" s="53">
        <f t="shared" si="51"/>
        <v>238</v>
      </c>
      <c r="Z240" s="53">
        <v>3214.482</v>
      </c>
      <c r="AA240" s="53">
        <f t="shared" si="52"/>
        <v>154</v>
      </c>
    </row>
    <row r="241" spans="1:27" x14ac:dyDescent="0.2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55">
        <f t="shared" si="43"/>
        <v>11705</v>
      </c>
      <c r="J241" s="28">
        <v>37088.699999999997</v>
      </c>
      <c r="K241" s="29">
        <v>69587.5</v>
      </c>
      <c r="L241" s="50">
        <f t="shared" si="40"/>
        <v>12384.572490706318</v>
      </c>
      <c r="M241" s="41">
        <f t="shared" si="41"/>
        <v>1733.4759358288768</v>
      </c>
      <c r="N241" s="41">
        <f t="shared" si="44"/>
        <v>10651.09655487744</v>
      </c>
      <c r="O241" s="51">
        <v>12384.572490706318</v>
      </c>
      <c r="P241" s="53">
        <f t="shared" si="45"/>
        <v>238</v>
      </c>
      <c r="Q241" s="41">
        <f t="shared" si="46"/>
        <v>62700</v>
      </c>
      <c r="R241" s="42">
        <f t="shared" si="42"/>
        <v>256.5</v>
      </c>
      <c r="S241" s="56">
        <f t="shared" si="47"/>
        <v>11448.5</v>
      </c>
      <c r="T241" s="43">
        <f t="shared" si="48"/>
        <v>14018.741599999999</v>
      </c>
      <c r="U241" s="43"/>
      <c r="V241" s="43">
        <f t="shared" si="49"/>
        <v>2570.2415999999994</v>
      </c>
      <c r="W241" s="59">
        <f t="shared" si="50"/>
        <v>0.58578578479763044</v>
      </c>
      <c r="X241" s="60">
        <v>14018.741599999999</v>
      </c>
      <c r="Y241" s="53">
        <f t="shared" si="51"/>
        <v>239</v>
      </c>
      <c r="Z241" s="53">
        <v>2570.2415999999994</v>
      </c>
      <c r="AA241" s="53">
        <f t="shared" si="52"/>
        <v>185</v>
      </c>
    </row>
    <row r="242" spans="1:27" x14ac:dyDescent="0.2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55">
        <f t="shared" si="43"/>
        <v>12172</v>
      </c>
      <c r="J242" s="28">
        <v>30737</v>
      </c>
      <c r="K242" s="29">
        <v>122103.3</v>
      </c>
      <c r="L242" s="50">
        <f t="shared" si="40"/>
        <v>10483.030781373323</v>
      </c>
      <c r="M242" s="41">
        <f t="shared" si="41"/>
        <v>127.48363385781553</v>
      </c>
      <c r="N242" s="41">
        <f t="shared" si="44"/>
        <v>10355.547147515508</v>
      </c>
      <c r="O242" s="51">
        <v>10483.030781373323</v>
      </c>
      <c r="P242" s="53">
        <f t="shared" si="45"/>
        <v>278</v>
      </c>
      <c r="Q242" s="41">
        <f t="shared" si="46"/>
        <v>38500</v>
      </c>
      <c r="R242" s="42">
        <f t="shared" si="42"/>
        <v>157.5</v>
      </c>
      <c r="S242" s="56">
        <f t="shared" si="47"/>
        <v>12014.5</v>
      </c>
      <c r="T242" s="43">
        <f t="shared" si="48"/>
        <v>13972.664000000001</v>
      </c>
      <c r="U242" s="43"/>
      <c r="V242" s="43">
        <f t="shared" si="49"/>
        <v>1958.1640000000007</v>
      </c>
      <c r="W242" s="59">
        <f t="shared" si="50"/>
        <v>0.76411171171171233</v>
      </c>
      <c r="X242" s="60">
        <v>13972.664000000001</v>
      </c>
      <c r="Y242" s="53">
        <f t="shared" si="51"/>
        <v>240</v>
      </c>
      <c r="Z242" s="53">
        <v>1958.1640000000007</v>
      </c>
      <c r="AA242" s="53">
        <f t="shared" si="52"/>
        <v>238</v>
      </c>
    </row>
    <row r="243" spans="1:27" x14ac:dyDescent="0.2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55">
        <f t="shared" si="43"/>
        <v>12593</v>
      </c>
      <c r="J243" s="28">
        <v>8090.2</v>
      </c>
      <c r="K243" s="29">
        <v>7589.9</v>
      </c>
      <c r="L243" s="50">
        <f t="shared" si="40"/>
        <v>12630.629770992366</v>
      </c>
      <c r="M243" s="41">
        <f t="shared" si="41"/>
        <v>983.05343511450371</v>
      </c>
      <c r="N243" s="41">
        <f t="shared" si="44"/>
        <v>11647.576335877862</v>
      </c>
      <c r="O243" s="51">
        <v>12630.629770992366</v>
      </c>
      <c r="P243" s="53">
        <f t="shared" si="45"/>
        <v>226</v>
      </c>
      <c r="Q243" s="41">
        <f t="shared" si="46"/>
        <v>62920</v>
      </c>
      <c r="R243" s="42">
        <f t="shared" si="42"/>
        <v>257.39999999999998</v>
      </c>
      <c r="S243" s="56">
        <f t="shared" si="47"/>
        <v>12335.6</v>
      </c>
      <c r="T243" s="43">
        <f t="shared" si="48"/>
        <v>13925.218799999999</v>
      </c>
      <c r="U243" s="43"/>
      <c r="V243" s="43">
        <f t="shared" si="49"/>
        <v>1589.6187999999984</v>
      </c>
      <c r="W243" s="59">
        <f t="shared" si="50"/>
        <v>1.4687355179375654</v>
      </c>
      <c r="X243" s="60">
        <v>13925.218799999999</v>
      </c>
      <c r="Y243" s="53">
        <f t="shared" si="51"/>
        <v>241</v>
      </c>
      <c r="Z243" s="53">
        <v>1589.6187999999984</v>
      </c>
      <c r="AA243" s="53">
        <f t="shared" si="52"/>
        <v>282</v>
      </c>
    </row>
    <row r="244" spans="1:27" x14ac:dyDescent="0.2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55">
        <f t="shared" si="43"/>
        <v>12666.1</v>
      </c>
      <c r="J244" s="28">
        <v>8500.5</v>
      </c>
      <c r="K244" s="29">
        <v>9100.9</v>
      </c>
      <c r="L244" s="50">
        <f t="shared" si="40"/>
        <v>12466.477809254015</v>
      </c>
      <c r="M244" s="41">
        <f t="shared" si="41"/>
        <v>406.2926459438969</v>
      </c>
      <c r="N244" s="41">
        <f t="shared" si="44"/>
        <v>12060.185163310118</v>
      </c>
      <c r="O244" s="51">
        <v>12466.477809254015</v>
      </c>
      <c r="P244" s="53">
        <f t="shared" si="45"/>
        <v>233</v>
      </c>
      <c r="Q244" s="41">
        <f t="shared" si="46"/>
        <v>24860</v>
      </c>
      <c r="R244" s="42">
        <f t="shared" si="42"/>
        <v>101.7</v>
      </c>
      <c r="S244" s="56">
        <f t="shared" si="47"/>
        <v>12564.4</v>
      </c>
      <c r="T244" s="43">
        <f t="shared" si="48"/>
        <v>13888.504000000001</v>
      </c>
      <c r="U244" s="43"/>
      <c r="V244" s="43">
        <f t="shared" si="49"/>
        <v>1324.1040000000012</v>
      </c>
      <c r="W244" s="59">
        <f t="shared" si="50"/>
        <v>1.4708042545251003</v>
      </c>
      <c r="X244" s="60">
        <v>13888.504000000001</v>
      </c>
      <c r="Y244" s="53">
        <f t="shared" si="51"/>
        <v>242</v>
      </c>
      <c r="Z244" s="53">
        <v>1324.1040000000012</v>
      </c>
      <c r="AA244" s="53">
        <f t="shared" si="52"/>
        <v>325</v>
      </c>
    </row>
    <row r="245" spans="1:27" x14ac:dyDescent="0.2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55">
        <f t="shared" si="43"/>
        <v>19951</v>
      </c>
      <c r="J245" s="28">
        <v>17716.400000000001</v>
      </c>
      <c r="K245" s="29">
        <v>6490.1</v>
      </c>
      <c r="L245" s="50">
        <f t="shared" si="40"/>
        <v>14743.325791855204</v>
      </c>
      <c r="M245" s="41">
        <f t="shared" si="41"/>
        <v>2748.4704012713546</v>
      </c>
      <c r="N245" s="41">
        <f t="shared" si="44"/>
        <v>11994.855390583849</v>
      </c>
      <c r="O245" s="51">
        <v>14743.325791855204</v>
      </c>
      <c r="P245" s="53">
        <f t="shared" si="45"/>
        <v>192</v>
      </c>
      <c r="Q245" s="41">
        <f t="shared" si="46"/>
        <v>40700</v>
      </c>
      <c r="R245" s="42">
        <f t="shared" si="42"/>
        <v>166.5</v>
      </c>
      <c r="S245" s="56">
        <f t="shared" si="47"/>
        <v>19784.5</v>
      </c>
      <c r="T245" s="43">
        <f t="shared" si="48"/>
        <v>13710.8212</v>
      </c>
      <c r="U245" s="43"/>
      <c r="V245" s="43">
        <f t="shared" si="49"/>
        <v>-6073.6787999999997</v>
      </c>
      <c r="W245" s="59">
        <f t="shared" si="50"/>
        <v>-0.12203431677243094</v>
      </c>
      <c r="X245" s="60">
        <v>13710.8212</v>
      </c>
      <c r="Y245" s="53">
        <f t="shared" si="51"/>
        <v>243</v>
      </c>
      <c r="Z245" s="53">
        <v>-6073.6787999999997</v>
      </c>
      <c r="AA245" s="53">
        <f t="shared" si="52"/>
        <v>498</v>
      </c>
    </row>
    <row r="246" spans="1:27" x14ac:dyDescent="0.2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55">
        <f t="shared" si="43"/>
        <v>12550</v>
      </c>
      <c r="J246" s="28">
        <v>74053</v>
      </c>
      <c r="K246" s="29" t="s">
        <v>14</v>
      </c>
      <c r="L246" s="50">
        <f t="shared" si="40"/>
        <v>12454.44976076555</v>
      </c>
      <c r="M246" s="41">
        <f t="shared" si="41"/>
        <v>455.33790401567092</v>
      </c>
      <c r="N246" s="41">
        <f t="shared" si="44"/>
        <v>11999.11185674988</v>
      </c>
      <c r="O246" s="51">
        <v>12454.44976076555</v>
      </c>
      <c r="P246" s="53">
        <f t="shared" si="45"/>
        <v>234</v>
      </c>
      <c r="Q246" s="41">
        <f t="shared" si="46"/>
        <v>10511.6</v>
      </c>
      <c r="R246" s="42">
        <f t="shared" si="42"/>
        <v>43.002000000000002</v>
      </c>
      <c r="S246" s="56">
        <f t="shared" si="47"/>
        <v>12506.998</v>
      </c>
      <c r="T246" s="43">
        <f t="shared" si="48"/>
        <v>13691.674799999999</v>
      </c>
      <c r="U246" s="43"/>
      <c r="V246" s="43">
        <f t="shared" si="49"/>
        <v>1184.6767999999993</v>
      </c>
      <c r="W246" s="59">
        <f t="shared" si="50"/>
        <v>1.5482400516240038</v>
      </c>
      <c r="X246" s="60">
        <v>13691.674799999999</v>
      </c>
      <c r="Y246" s="53">
        <f t="shared" si="51"/>
        <v>244</v>
      </c>
      <c r="Z246" s="53">
        <v>1184.6767999999993</v>
      </c>
      <c r="AA246" s="53">
        <f t="shared" si="52"/>
        <v>336</v>
      </c>
    </row>
    <row r="247" spans="1:27" x14ac:dyDescent="0.2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55">
        <f t="shared" si="43"/>
        <v>12880</v>
      </c>
      <c r="J247" s="28">
        <v>3239.3</v>
      </c>
      <c r="K247" s="29">
        <v>3776.6</v>
      </c>
      <c r="L247" s="50">
        <f t="shared" si="40"/>
        <v>12752.254901960783</v>
      </c>
      <c r="M247" s="41">
        <f t="shared" si="41"/>
        <v>50.316205533596829</v>
      </c>
      <c r="N247" s="41">
        <f t="shared" si="44"/>
        <v>12701.938696427187</v>
      </c>
      <c r="O247" s="51">
        <v>12752.254901960783</v>
      </c>
      <c r="P247" s="53">
        <f t="shared" si="45"/>
        <v>222</v>
      </c>
      <c r="Q247" s="41">
        <f t="shared" si="46"/>
        <v>29021.3</v>
      </c>
      <c r="R247" s="42">
        <f t="shared" si="42"/>
        <v>118.72350000000002</v>
      </c>
      <c r="S247" s="56">
        <f t="shared" si="47"/>
        <v>12761.2765</v>
      </c>
      <c r="T247" s="43">
        <f t="shared" si="48"/>
        <v>13683.679599999999</v>
      </c>
      <c r="U247" s="43"/>
      <c r="V247" s="43">
        <f t="shared" si="49"/>
        <v>922.40309999999954</v>
      </c>
      <c r="W247" s="59">
        <f t="shared" si="50"/>
        <v>6.2459002356637834</v>
      </c>
      <c r="X247" s="60">
        <v>13683.679599999999</v>
      </c>
      <c r="Y247" s="53">
        <f t="shared" si="51"/>
        <v>245</v>
      </c>
      <c r="Z247" s="53">
        <v>922.40309999999954</v>
      </c>
      <c r="AA247" s="53">
        <f t="shared" si="52"/>
        <v>395</v>
      </c>
    </row>
    <row r="248" spans="1:27" x14ac:dyDescent="0.2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55">
        <f t="shared" si="43"/>
        <v>9759</v>
      </c>
      <c r="J248" s="28">
        <v>225697</v>
      </c>
      <c r="K248" s="29">
        <v>35541</v>
      </c>
      <c r="L248" s="50">
        <f t="shared" si="40"/>
        <v>12157.156220767072</v>
      </c>
      <c r="M248" s="41">
        <f t="shared" si="41"/>
        <v>2394.2307692307695</v>
      </c>
      <c r="N248" s="41">
        <f t="shared" si="44"/>
        <v>9762.9254515363027</v>
      </c>
      <c r="O248" s="51">
        <v>12157.156220767072</v>
      </c>
      <c r="P248" s="53">
        <f t="shared" si="45"/>
        <v>245</v>
      </c>
      <c r="Q248" s="41">
        <f t="shared" si="46"/>
        <v>39437.199999999997</v>
      </c>
      <c r="R248" s="42">
        <f t="shared" si="42"/>
        <v>161.334</v>
      </c>
      <c r="S248" s="56">
        <f t="shared" si="47"/>
        <v>9597.6659999999993</v>
      </c>
      <c r="T248" s="43">
        <f t="shared" si="48"/>
        <v>13671.791999999999</v>
      </c>
      <c r="U248" s="43"/>
      <c r="V248" s="43">
        <f t="shared" si="49"/>
        <v>4074.1260000000002</v>
      </c>
      <c r="W248" s="59">
        <f t="shared" si="50"/>
        <v>0.25861167747914743</v>
      </c>
      <c r="X248" s="60">
        <v>13671.791999999999</v>
      </c>
      <c r="Y248" s="53">
        <f t="shared" si="51"/>
        <v>246</v>
      </c>
      <c r="Z248" s="53">
        <v>4074.1260000000002</v>
      </c>
      <c r="AA248" s="53">
        <f t="shared" si="52"/>
        <v>125</v>
      </c>
    </row>
    <row r="249" spans="1:27" x14ac:dyDescent="0.2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55">
        <f t="shared" si="43"/>
        <v>10374</v>
      </c>
      <c r="J249" s="28">
        <v>244626</v>
      </c>
      <c r="K249" s="29">
        <v>24919.599999999999</v>
      </c>
      <c r="L249" s="50">
        <f t="shared" si="40"/>
        <v>11772.232304900181</v>
      </c>
      <c r="M249" s="41">
        <f t="shared" si="41"/>
        <v>2176.7169179229481</v>
      </c>
      <c r="N249" s="41">
        <f t="shared" si="44"/>
        <v>9595.515386977233</v>
      </c>
      <c r="O249" s="51">
        <v>11772.232304900181</v>
      </c>
      <c r="P249" s="53">
        <f t="shared" si="45"/>
        <v>254</v>
      </c>
      <c r="Q249" s="41">
        <f t="shared" si="46"/>
        <v>44156.2</v>
      </c>
      <c r="R249" s="42">
        <f t="shared" si="42"/>
        <v>180.63900000000001</v>
      </c>
      <c r="S249" s="56">
        <f t="shared" si="47"/>
        <v>10193.361000000001</v>
      </c>
      <c r="T249" s="43">
        <f t="shared" si="48"/>
        <v>13647.596</v>
      </c>
      <c r="U249" s="43"/>
      <c r="V249" s="43">
        <f t="shared" si="49"/>
        <v>3454.2349999999988</v>
      </c>
      <c r="W249" s="59">
        <f t="shared" si="50"/>
        <v>0.32906310119276599</v>
      </c>
      <c r="X249" s="60">
        <v>13647.596</v>
      </c>
      <c r="Y249" s="53">
        <f t="shared" si="51"/>
        <v>247</v>
      </c>
      <c r="Z249" s="53">
        <v>3454.2349999999988</v>
      </c>
      <c r="AA249" s="53">
        <f t="shared" si="52"/>
        <v>148</v>
      </c>
    </row>
    <row r="250" spans="1:27" x14ac:dyDescent="0.2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55">
        <f t="shared" si="43"/>
        <v>11224</v>
      </c>
      <c r="J250" s="28">
        <v>23783</v>
      </c>
      <c r="K250" s="29">
        <v>11530.7</v>
      </c>
      <c r="L250" s="50">
        <f t="shared" si="40"/>
        <v>13261.27049180328</v>
      </c>
      <c r="M250" s="41">
        <f t="shared" si="41"/>
        <v>1874.5910577971647</v>
      </c>
      <c r="N250" s="41">
        <f t="shared" si="44"/>
        <v>11386.679434006115</v>
      </c>
      <c r="O250" s="51">
        <v>13261.27049180328</v>
      </c>
      <c r="P250" s="53">
        <f t="shared" si="45"/>
        <v>215</v>
      </c>
      <c r="Q250" s="41">
        <f t="shared" si="46"/>
        <v>11968</v>
      </c>
      <c r="R250" s="42">
        <f t="shared" si="42"/>
        <v>48.96</v>
      </c>
      <c r="S250" s="56">
        <f t="shared" si="47"/>
        <v>11175.04</v>
      </c>
      <c r="T250" s="43">
        <f t="shared" si="48"/>
        <v>13616.036</v>
      </c>
      <c r="U250" s="43"/>
      <c r="V250" s="43">
        <f t="shared" si="49"/>
        <v>2440.9959999999992</v>
      </c>
      <c r="W250" s="59">
        <f t="shared" si="50"/>
        <v>0.42000930773705597</v>
      </c>
      <c r="X250" s="60">
        <v>13616.036</v>
      </c>
      <c r="Y250" s="53">
        <f t="shared" si="51"/>
        <v>248</v>
      </c>
      <c r="Z250" s="53">
        <v>2440.9959999999992</v>
      </c>
      <c r="AA250" s="53">
        <f t="shared" si="52"/>
        <v>191</v>
      </c>
    </row>
    <row r="251" spans="1:27" x14ac:dyDescent="0.2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55">
        <f t="shared" si="43"/>
        <v>10826</v>
      </c>
      <c r="J251" s="28">
        <v>137216</v>
      </c>
      <c r="K251" s="29">
        <v>17345.099999999999</v>
      </c>
      <c r="L251" s="50">
        <f t="shared" si="40"/>
        <v>12078.504672897196</v>
      </c>
      <c r="M251" s="41">
        <f t="shared" si="41"/>
        <v>1479.5486600846264</v>
      </c>
      <c r="N251" s="41">
        <f t="shared" si="44"/>
        <v>10598.956012812569</v>
      </c>
      <c r="O251" s="51">
        <v>12078.504672897196</v>
      </c>
      <c r="P251" s="53">
        <f t="shared" si="45"/>
        <v>247</v>
      </c>
      <c r="Q251" s="41">
        <f t="shared" si="46"/>
        <v>15468.2</v>
      </c>
      <c r="R251" s="42">
        <f t="shared" si="42"/>
        <v>63.279000000000003</v>
      </c>
      <c r="S251" s="56">
        <f t="shared" si="47"/>
        <v>10762.721</v>
      </c>
      <c r="T251" s="43">
        <f t="shared" si="48"/>
        <v>13596.048000000001</v>
      </c>
      <c r="U251" s="43"/>
      <c r="V251" s="43">
        <f t="shared" si="49"/>
        <v>2833.3270000000011</v>
      </c>
      <c r="W251" s="59">
        <f t="shared" si="50"/>
        <v>0.35048951382268884</v>
      </c>
      <c r="X251" s="60">
        <v>13596.048000000001</v>
      </c>
      <c r="Y251" s="53">
        <f t="shared" si="51"/>
        <v>249</v>
      </c>
      <c r="Z251" s="53">
        <v>2833.3270000000011</v>
      </c>
      <c r="AA251" s="53">
        <f t="shared" si="52"/>
        <v>172</v>
      </c>
    </row>
    <row r="252" spans="1:27" x14ac:dyDescent="0.2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55">
        <f t="shared" si="43"/>
        <v>12858.4</v>
      </c>
      <c r="J252" s="28">
        <v>1666.1</v>
      </c>
      <c r="K252" s="29">
        <v>1703.2</v>
      </c>
      <c r="L252" s="50">
        <f t="shared" si="40"/>
        <v>12219.602272727272</v>
      </c>
      <c r="M252" s="41">
        <f t="shared" si="41"/>
        <v>33.505154639175252</v>
      </c>
      <c r="N252" s="41">
        <f t="shared" si="44"/>
        <v>12186.097118088097</v>
      </c>
      <c r="O252" s="51">
        <v>12219.602272727272</v>
      </c>
      <c r="P252" s="53">
        <f t="shared" si="45"/>
        <v>242</v>
      </c>
      <c r="Q252" s="41">
        <f t="shared" si="46"/>
        <v>8895.7000000000007</v>
      </c>
      <c r="R252" s="42">
        <f t="shared" si="42"/>
        <v>36.391500000000001</v>
      </c>
      <c r="S252" s="56">
        <f t="shared" si="47"/>
        <v>12822.0085</v>
      </c>
      <c r="T252" s="43">
        <f t="shared" si="48"/>
        <v>13574.9028</v>
      </c>
      <c r="U252" s="43"/>
      <c r="V252" s="43">
        <f t="shared" si="49"/>
        <v>752.89429999999993</v>
      </c>
      <c r="W252" s="59">
        <f t="shared" si="50"/>
        <v>15.547127472527471</v>
      </c>
      <c r="X252" s="60">
        <v>13574.9028</v>
      </c>
      <c r="Y252" s="53">
        <f t="shared" si="51"/>
        <v>250</v>
      </c>
      <c r="Z252" s="53">
        <v>752.89429999999993</v>
      </c>
      <c r="AA252" s="53">
        <f t="shared" si="52"/>
        <v>425</v>
      </c>
    </row>
    <row r="253" spans="1:27" x14ac:dyDescent="0.2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55">
        <f t="shared" si="43"/>
        <v>12159.900000000001</v>
      </c>
      <c r="J253" s="28">
        <v>64535.199999999997</v>
      </c>
      <c r="K253" s="29">
        <v>8922</v>
      </c>
      <c r="L253" s="50">
        <f t="shared" si="40"/>
        <v>12512.827988338195</v>
      </c>
      <c r="M253" s="41">
        <f t="shared" si="41"/>
        <v>1821.3740458015266</v>
      </c>
      <c r="N253" s="41">
        <f t="shared" si="44"/>
        <v>10691.453942536667</v>
      </c>
      <c r="O253" s="51">
        <v>12512.827988338195</v>
      </c>
      <c r="P253" s="53">
        <f t="shared" si="45"/>
        <v>229</v>
      </c>
      <c r="Q253" s="41">
        <f t="shared" si="46"/>
        <v>3043.7</v>
      </c>
      <c r="R253" s="42">
        <f t="shared" si="42"/>
        <v>12.451499999999999</v>
      </c>
      <c r="S253" s="56">
        <f t="shared" si="47"/>
        <v>12147.448500000002</v>
      </c>
      <c r="T253" s="43">
        <f t="shared" si="48"/>
        <v>13545.236400000002</v>
      </c>
      <c r="U253" s="43"/>
      <c r="V253" s="43">
        <f t="shared" si="49"/>
        <v>1397.7878999999994</v>
      </c>
      <c r="W253" s="59">
        <f t="shared" si="50"/>
        <v>0.95276320201173437</v>
      </c>
      <c r="X253" s="60">
        <v>13545.236400000002</v>
      </c>
      <c r="Y253" s="53">
        <f t="shared" si="51"/>
        <v>251</v>
      </c>
      <c r="Z253" s="53">
        <v>1397.7878999999994</v>
      </c>
      <c r="AA253" s="53">
        <f t="shared" si="52"/>
        <v>312</v>
      </c>
    </row>
    <row r="254" spans="1:27" x14ac:dyDescent="0.2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55">
        <f t="shared" si="43"/>
        <v>12203.699999999999</v>
      </c>
      <c r="J254" s="28">
        <v>10311.299999999999</v>
      </c>
      <c r="K254" s="29">
        <v>34382.1</v>
      </c>
      <c r="L254" s="50">
        <f t="shared" si="40"/>
        <v>12403.37512054002</v>
      </c>
      <c r="M254" s="41">
        <f t="shared" si="41"/>
        <v>614.93930905695618</v>
      </c>
      <c r="N254" s="41">
        <f t="shared" si="44"/>
        <v>11788.435811483065</v>
      </c>
      <c r="O254" s="51">
        <v>12403.37512054002</v>
      </c>
      <c r="P254" s="53">
        <f t="shared" si="45"/>
        <v>237</v>
      </c>
      <c r="Q254" s="41">
        <f t="shared" si="46"/>
        <v>75900</v>
      </c>
      <c r="R254" s="42">
        <f t="shared" si="42"/>
        <v>310.5</v>
      </c>
      <c r="S254" s="56">
        <f t="shared" si="47"/>
        <v>11893.199999999999</v>
      </c>
      <c r="T254" s="43">
        <f t="shared" si="48"/>
        <v>13531.139599999999</v>
      </c>
      <c r="U254" s="43"/>
      <c r="V254" s="43">
        <f t="shared" si="49"/>
        <v>1637.9395999999997</v>
      </c>
      <c r="W254" s="59">
        <f t="shared" si="50"/>
        <v>1.4870021257212263</v>
      </c>
      <c r="X254" s="60">
        <v>13531.139599999999</v>
      </c>
      <c r="Y254" s="53">
        <f t="shared" si="51"/>
        <v>252</v>
      </c>
      <c r="Z254" s="53">
        <v>1637.9395999999997</v>
      </c>
      <c r="AA254" s="53">
        <f t="shared" si="52"/>
        <v>272</v>
      </c>
    </row>
    <row r="255" spans="1:27" x14ac:dyDescent="0.2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55">
        <f t="shared" si="43"/>
        <v>10106</v>
      </c>
      <c r="J255" s="28">
        <v>109553</v>
      </c>
      <c r="K255" s="29">
        <v>23215.1</v>
      </c>
      <c r="L255" s="50">
        <f t="shared" si="40"/>
        <v>11543.575920934412</v>
      </c>
      <c r="M255" s="41">
        <f t="shared" si="41"/>
        <v>2099.5405819295556</v>
      </c>
      <c r="N255" s="41">
        <f t="shared" si="44"/>
        <v>9444.0353390048567</v>
      </c>
      <c r="O255" s="51">
        <v>11543.575920934412</v>
      </c>
      <c r="P255" s="53">
        <f t="shared" si="45"/>
        <v>258</v>
      </c>
      <c r="Q255" s="41">
        <f t="shared" si="46"/>
        <v>18260</v>
      </c>
      <c r="R255" s="42">
        <f t="shared" si="42"/>
        <v>74.7</v>
      </c>
      <c r="S255" s="56">
        <f t="shared" si="47"/>
        <v>10031.299999999999</v>
      </c>
      <c r="T255" s="43">
        <f t="shared" si="48"/>
        <v>13516.096</v>
      </c>
      <c r="U255" s="43"/>
      <c r="V255" s="43">
        <f t="shared" si="49"/>
        <v>3484.7960000000003</v>
      </c>
      <c r="W255" s="59">
        <f t="shared" si="50"/>
        <v>0.27089569657184548</v>
      </c>
      <c r="X255" s="60">
        <v>13516.096</v>
      </c>
      <c r="Y255" s="53">
        <f t="shared" si="51"/>
        <v>253</v>
      </c>
      <c r="Z255" s="53">
        <v>3484.7960000000003</v>
      </c>
      <c r="AA255" s="53">
        <f t="shared" si="52"/>
        <v>146</v>
      </c>
    </row>
    <row r="256" spans="1:27" x14ac:dyDescent="0.2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55">
        <f t="shared" si="43"/>
        <v>12568.7</v>
      </c>
      <c r="J256" s="28">
        <v>2424.3000000000002</v>
      </c>
      <c r="K256" s="29">
        <v>668.4</v>
      </c>
      <c r="L256" s="50">
        <f t="shared" si="40"/>
        <v>8918.085855031668</v>
      </c>
      <c r="M256" s="41">
        <f t="shared" si="41"/>
        <v>58.733747880158283</v>
      </c>
      <c r="N256" s="41">
        <f t="shared" si="44"/>
        <v>8859.3521071515097</v>
      </c>
      <c r="O256" s="51">
        <v>8918.085855031668</v>
      </c>
      <c r="P256" s="53">
        <f t="shared" si="45"/>
        <v>325</v>
      </c>
      <c r="Q256" s="41">
        <f t="shared" si="46"/>
        <v>2750</v>
      </c>
      <c r="R256" s="42">
        <f t="shared" si="42"/>
        <v>11.25</v>
      </c>
      <c r="S256" s="56">
        <f t="shared" si="47"/>
        <v>12557.45</v>
      </c>
      <c r="T256" s="43">
        <f t="shared" si="48"/>
        <v>13331.575200000001</v>
      </c>
      <c r="U256" s="43"/>
      <c r="V256" s="43">
        <f t="shared" si="49"/>
        <v>774.1252000000004</v>
      </c>
      <c r="W256" s="59">
        <f t="shared" si="50"/>
        <v>6.4506756496631414</v>
      </c>
      <c r="X256" s="60">
        <v>13331.575200000001</v>
      </c>
      <c r="Y256" s="53">
        <f t="shared" si="51"/>
        <v>254</v>
      </c>
      <c r="Z256" s="53">
        <v>774.1252000000004</v>
      </c>
      <c r="AA256" s="53">
        <f t="shared" si="52"/>
        <v>422</v>
      </c>
    </row>
    <row r="257" spans="1:27" x14ac:dyDescent="0.2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55">
        <f t="shared" si="43"/>
        <v>13080</v>
      </c>
      <c r="J257" s="28">
        <v>56715</v>
      </c>
      <c r="K257" s="29">
        <v>20174.2</v>
      </c>
      <c r="L257" s="50">
        <f t="shared" si="40"/>
        <v>12324.245374878288</v>
      </c>
      <c r="M257" s="41">
        <f t="shared" si="41"/>
        <v>564.75300400534036</v>
      </c>
      <c r="N257" s="41">
        <f t="shared" si="44"/>
        <v>11759.492370872948</v>
      </c>
      <c r="O257" s="51">
        <v>12324.245374878288</v>
      </c>
      <c r="P257" s="53">
        <f t="shared" si="45"/>
        <v>239</v>
      </c>
      <c r="Q257" s="41">
        <f t="shared" si="46"/>
        <v>13831.4</v>
      </c>
      <c r="R257" s="42">
        <f t="shared" si="42"/>
        <v>56.583000000000006</v>
      </c>
      <c r="S257" s="56">
        <f t="shared" si="47"/>
        <v>13023.416999999999</v>
      </c>
      <c r="T257" s="43">
        <f t="shared" si="48"/>
        <v>13315.164000000001</v>
      </c>
      <c r="U257" s="43"/>
      <c r="V257" s="43">
        <f t="shared" si="49"/>
        <v>291.74700000000121</v>
      </c>
      <c r="W257" s="59">
        <f t="shared" si="50"/>
        <v>-1.6897092198581589</v>
      </c>
      <c r="X257" s="60">
        <v>13315.164000000001</v>
      </c>
      <c r="Y257" s="53">
        <f t="shared" si="51"/>
        <v>255</v>
      </c>
      <c r="Z257" s="53">
        <v>291.74700000000121</v>
      </c>
      <c r="AA257" s="53">
        <f t="shared" si="52"/>
        <v>483</v>
      </c>
    </row>
    <row r="258" spans="1:27" x14ac:dyDescent="0.2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55">
        <f t="shared" si="43"/>
        <v>11441.5</v>
      </c>
      <c r="J258" s="28">
        <v>18231.7</v>
      </c>
      <c r="K258" s="29">
        <v>28746.9</v>
      </c>
      <c r="L258" s="50">
        <f t="shared" si="40"/>
        <v>12179.110251450677</v>
      </c>
      <c r="M258" s="41">
        <f t="shared" si="41"/>
        <v>387.77777777777783</v>
      </c>
      <c r="N258" s="41">
        <f t="shared" si="44"/>
        <v>11791.332473672899</v>
      </c>
      <c r="O258" s="51">
        <v>12179.110251450677</v>
      </c>
      <c r="P258" s="53">
        <f t="shared" si="45"/>
        <v>244</v>
      </c>
      <c r="Q258" s="41">
        <f t="shared" si="46"/>
        <v>2952.4</v>
      </c>
      <c r="R258" s="42">
        <f t="shared" si="42"/>
        <v>12.078000000000001</v>
      </c>
      <c r="S258" s="56">
        <f t="shared" si="47"/>
        <v>11429.422</v>
      </c>
      <c r="T258" s="43">
        <f t="shared" si="48"/>
        <v>13248.046400000001</v>
      </c>
      <c r="U258" s="43"/>
      <c r="V258" s="43">
        <f t="shared" si="49"/>
        <v>1818.6244000000006</v>
      </c>
      <c r="W258" s="59">
        <f t="shared" si="50"/>
        <v>0.57907823217851917</v>
      </c>
      <c r="X258" s="60">
        <v>13248.046400000001</v>
      </c>
      <c r="Y258" s="53">
        <f t="shared" si="51"/>
        <v>256</v>
      </c>
      <c r="Z258" s="53">
        <v>1818.6244000000006</v>
      </c>
      <c r="AA258" s="53">
        <f t="shared" si="52"/>
        <v>248</v>
      </c>
    </row>
    <row r="259" spans="1:27" x14ac:dyDescent="0.2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55">
        <f t="shared" si="43"/>
        <v>12310.4</v>
      </c>
      <c r="J259" s="28">
        <v>2360.8000000000002</v>
      </c>
      <c r="K259" s="29">
        <v>2755.6</v>
      </c>
      <c r="L259" s="50">
        <f t="shared" ref="L259:L322" si="53">E259/(F259+1)</f>
        <v>10852.686308492202</v>
      </c>
      <c r="M259" s="41">
        <f t="shared" ref="M259:M322" si="54">G259/(H259+1)</f>
        <v>245.23536165327209</v>
      </c>
      <c r="N259" s="41">
        <f t="shared" si="44"/>
        <v>10607.45094683893</v>
      </c>
      <c r="O259" s="51">
        <v>10852.686308492202</v>
      </c>
      <c r="P259" s="53">
        <f t="shared" si="45"/>
        <v>272</v>
      </c>
      <c r="Q259" s="41">
        <f t="shared" si="46"/>
        <v>7480</v>
      </c>
      <c r="R259" s="42">
        <f t="shared" ref="R259:R322" si="55">((C259*0.1) * 45000)/1000000</f>
        <v>30.6</v>
      </c>
      <c r="S259" s="56">
        <f t="shared" si="47"/>
        <v>12279.8</v>
      </c>
      <c r="T259" s="43">
        <f t="shared" si="48"/>
        <v>13175.248</v>
      </c>
      <c r="U259" s="43"/>
      <c r="V259" s="43">
        <f t="shared" si="49"/>
        <v>895.44800000000032</v>
      </c>
      <c r="W259" s="59">
        <f t="shared" si="50"/>
        <v>3.1921722846441964</v>
      </c>
      <c r="X259" s="60">
        <v>13175.248</v>
      </c>
      <c r="Y259" s="53">
        <f t="shared" si="51"/>
        <v>257</v>
      </c>
      <c r="Z259" s="53">
        <v>895.44800000000032</v>
      </c>
      <c r="AA259" s="53">
        <f t="shared" si="52"/>
        <v>397</v>
      </c>
    </row>
    <row r="260" spans="1:27" x14ac:dyDescent="0.2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55">
        <f t="shared" ref="I260:I323" si="56">E260-G260</f>
        <v>11924.4</v>
      </c>
      <c r="J260" s="28">
        <v>7040.8</v>
      </c>
      <c r="K260" s="29">
        <v>2335.6999999999998</v>
      </c>
      <c r="L260" s="50">
        <f t="shared" si="53"/>
        <v>12214.935707220575</v>
      </c>
      <c r="M260" s="41">
        <f t="shared" si="54"/>
        <v>685.32258064516122</v>
      </c>
      <c r="N260" s="41">
        <f t="shared" ref="N260:N323" si="57">L260-M260</f>
        <v>11529.613126575414</v>
      </c>
      <c r="O260" s="51">
        <v>12214.935707220575</v>
      </c>
      <c r="P260" s="53">
        <f t="shared" ref="P260:P323" si="58">_xlfn.RANK.EQ(O260,$O$3:$O$502,0)</f>
        <v>243</v>
      </c>
      <c r="Q260" s="41">
        <f t="shared" ref="Q260:Q323" si="59">(C260*0.1)+ C260</f>
        <v>71500</v>
      </c>
      <c r="R260" s="42">
        <f t="shared" si="55"/>
        <v>292.5</v>
      </c>
      <c r="S260" s="56">
        <f t="shared" ref="S260:S323" si="60">I260-R260</f>
        <v>11631.9</v>
      </c>
      <c r="T260" s="43">
        <f t="shared" ref="T260:T323" si="61">E260+(E260*0.052)</f>
        <v>12991.463599999999</v>
      </c>
      <c r="U260" s="43"/>
      <c r="V260" s="43">
        <f t="shared" ref="V260:V323" si="62">T260-S260</f>
        <v>1359.5635999999995</v>
      </c>
      <c r="W260" s="59">
        <f t="shared" ref="W260:W323" si="63">(V260-G260)/G260</f>
        <v>2.1997260531889848</v>
      </c>
      <c r="X260" s="60">
        <v>12991.463599999999</v>
      </c>
      <c r="Y260" s="53">
        <f t="shared" ref="Y260:Y323" si="64">_xlfn.RANK.EQ(X260,$X$3:$X$502,0)</f>
        <v>258</v>
      </c>
      <c r="Z260" s="53">
        <v>1359.5635999999995</v>
      </c>
      <c r="AA260" s="53">
        <f t="shared" ref="AA260:AA323" si="65">_xlfn.RANK.EQ(Z260,$Z$3:$Z$502,0)</f>
        <v>319</v>
      </c>
    </row>
    <row r="261" spans="1:27" x14ac:dyDescent="0.2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55">
        <f t="shared" si="56"/>
        <v>10955</v>
      </c>
      <c r="J261" s="28">
        <v>53920</v>
      </c>
      <c r="K261" s="29">
        <v>27230.6</v>
      </c>
      <c r="L261" s="50">
        <f t="shared" si="53"/>
        <v>12036.097560975611</v>
      </c>
      <c r="M261" s="41">
        <f t="shared" si="54"/>
        <v>1525.3863134657836</v>
      </c>
      <c r="N261" s="41">
        <f t="shared" si="57"/>
        <v>10510.711247509827</v>
      </c>
      <c r="O261" s="51">
        <v>12036.097560975611</v>
      </c>
      <c r="P261" s="53">
        <f t="shared" si="58"/>
        <v>250</v>
      </c>
      <c r="Q261" s="41">
        <f t="shared" si="59"/>
        <v>16837.7</v>
      </c>
      <c r="R261" s="42">
        <f t="shared" si="55"/>
        <v>68.881500000000003</v>
      </c>
      <c r="S261" s="56">
        <f t="shared" si="60"/>
        <v>10886.1185</v>
      </c>
      <c r="T261" s="43">
        <f t="shared" si="61"/>
        <v>12978.523999999999</v>
      </c>
      <c r="U261" s="43"/>
      <c r="V261" s="43">
        <f t="shared" si="62"/>
        <v>2092.4054999999989</v>
      </c>
      <c r="W261" s="59">
        <f t="shared" si="63"/>
        <v>0.51404160636758245</v>
      </c>
      <c r="X261" s="60">
        <v>12978.523999999999</v>
      </c>
      <c r="Y261" s="53">
        <f t="shared" si="64"/>
        <v>259</v>
      </c>
      <c r="Z261" s="53">
        <v>2092.4054999999989</v>
      </c>
      <c r="AA261" s="53">
        <f t="shared" si="65"/>
        <v>223</v>
      </c>
    </row>
    <row r="262" spans="1:27" x14ac:dyDescent="0.2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55">
        <f t="shared" si="56"/>
        <v>8941</v>
      </c>
      <c r="J262" s="28">
        <v>36729</v>
      </c>
      <c r="K262" s="29">
        <v>60805.2</v>
      </c>
      <c r="L262" s="50">
        <f t="shared" si="53"/>
        <v>11405.959031657356</v>
      </c>
      <c r="M262" s="41">
        <f t="shared" si="54"/>
        <v>5469.4214876033056</v>
      </c>
      <c r="N262" s="41">
        <f t="shared" si="57"/>
        <v>5936.5375440540502</v>
      </c>
      <c r="O262" s="51">
        <v>11405.959031657356</v>
      </c>
      <c r="P262" s="53">
        <f t="shared" si="58"/>
        <v>259</v>
      </c>
      <c r="Q262" s="41">
        <f t="shared" si="59"/>
        <v>24722.5</v>
      </c>
      <c r="R262" s="42">
        <f t="shared" si="55"/>
        <v>101.1375</v>
      </c>
      <c r="S262" s="56">
        <f t="shared" si="60"/>
        <v>8839.8624999999993</v>
      </c>
      <c r="T262" s="43">
        <f t="shared" si="61"/>
        <v>12887</v>
      </c>
      <c r="U262" s="43"/>
      <c r="V262" s="43">
        <f t="shared" si="62"/>
        <v>4047.1375000000007</v>
      </c>
      <c r="W262" s="59">
        <f t="shared" si="63"/>
        <v>0.22306965850710206</v>
      </c>
      <c r="X262" s="60">
        <v>12887</v>
      </c>
      <c r="Y262" s="53">
        <f t="shared" si="64"/>
        <v>260</v>
      </c>
      <c r="Z262" s="53">
        <v>4047.1375000000007</v>
      </c>
      <c r="AA262" s="53">
        <f t="shared" si="65"/>
        <v>127</v>
      </c>
    </row>
    <row r="263" spans="1:27" x14ac:dyDescent="0.2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55">
        <f t="shared" si="56"/>
        <v>12274</v>
      </c>
      <c r="J263" s="28">
        <v>7721</v>
      </c>
      <c r="K263" s="29">
        <v>471.4</v>
      </c>
      <c r="L263" s="50">
        <f t="shared" si="53"/>
        <v>12506.763787721124</v>
      </c>
      <c r="M263" s="41" t="e">
        <f t="shared" si="54"/>
        <v>#VALUE!</v>
      </c>
      <c r="N263" s="41" t="e">
        <f t="shared" si="57"/>
        <v>#VALUE!</v>
      </c>
      <c r="O263" s="51">
        <v>12506.763787721124</v>
      </c>
      <c r="P263" s="53">
        <f t="shared" si="58"/>
        <v>230</v>
      </c>
      <c r="Q263" s="41">
        <f t="shared" si="59"/>
        <v>104500</v>
      </c>
      <c r="R263" s="42">
        <f t="shared" si="55"/>
        <v>427.5</v>
      </c>
      <c r="S263" s="56">
        <f t="shared" si="60"/>
        <v>11846.5</v>
      </c>
      <c r="T263" s="43">
        <f t="shared" si="61"/>
        <v>12643.987999999999</v>
      </c>
      <c r="U263" s="43"/>
      <c r="V263" s="43">
        <f t="shared" si="62"/>
        <v>797.48799999999937</v>
      </c>
      <c r="W263" s="59">
        <f t="shared" si="63"/>
        <v>-4.1274039215686251</v>
      </c>
      <c r="X263" s="60">
        <v>12643.987999999999</v>
      </c>
      <c r="Y263" s="53">
        <f t="shared" si="64"/>
        <v>261</v>
      </c>
      <c r="Z263" s="53">
        <v>797.48799999999937</v>
      </c>
      <c r="AA263" s="53">
        <f t="shared" si="65"/>
        <v>417</v>
      </c>
    </row>
    <row r="264" spans="1:27" x14ac:dyDescent="0.2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55">
        <f t="shared" si="56"/>
        <v>11396.6</v>
      </c>
      <c r="J264" s="28">
        <v>11393.4</v>
      </c>
      <c r="K264" s="29">
        <v>8926.4</v>
      </c>
      <c r="L264" s="50">
        <f t="shared" si="53"/>
        <v>9848.0099502487574</v>
      </c>
      <c r="M264" s="41">
        <f t="shared" si="54"/>
        <v>533.44444444444446</v>
      </c>
      <c r="N264" s="41">
        <f t="shared" si="57"/>
        <v>9314.5655058043121</v>
      </c>
      <c r="O264" s="51">
        <v>9848.0099502487574</v>
      </c>
      <c r="P264" s="53">
        <f t="shared" si="58"/>
        <v>293</v>
      </c>
      <c r="Q264" s="41">
        <f t="shared" si="59"/>
        <v>56100</v>
      </c>
      <c r="R264" s="42">
        <f t="shared" si="55"/>
        <v>229.5</v>
      </c>
      <c r="S264" s="56">
        <f t="shared" si="60"/>
        <v>11167.1</v>
      </c>
      <c r="T264" s="43">
        <f t="shared" si="61"/>
        <v>12494.288400000001</v>
      </c>
      <c r="U264" s="43"/>
      <c r="V264" s="43">
        <f t="shared" si="62"/>
        <v>1327.1884000000009</v>
      </c>
      <c r="W264" s="59">
        <f t="shared" si="63"/>
        <v>1.7643999166840258</v>
      </c>
      <c r="X264" s="60">
        <v>12494.288400000001</v>
      </c>
      <c r="Y264" s="53">
        <f t="shared" si="64"/>
        <v>262</v>
      </c>
      <c r="Z264" s="53">
        <v>1327.1884000000009</v>
      </c>
      <c r="AA264" s="53">
        <f t="shared" si="65"/>
        <v>323</v>
      </c>
    </row>
    <row r="265" spans="1:27" x14ac:dyDescent="0.2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55">
        <f t="shared" si="56"/>
        <v>10516</v>
      </c>
      <c r="J265" s="28">
        <v>40063</v>
      </c>
      <c r="K265" s="29">
        <v>22059.599999999999</v>
      </c>
      <c r="L265" s="50">
        <f t="shared" si="53"/>
        <v>13621.125143513204</v>
      </c>
      <c r="M265" s="41" t="e">
        <f t="shared" si="54"/>
        <v>#VALUE!</v>
      </c>
      <c r="N265" s="41" t="e">
        <f t="shared" si="57"/>
        <v>#VALUE!</v>
      </c>
      <c r="O265" s="51">
        <v>13621.125143513204</v>
      </c>
      <c r="P265" s="53">
        <f t="shared" si="58"/>
        <v>213</v>
      </c>
      <c r="Q265" s="41">
        <f t="shared" si="59"/>
        <v>13743.4</v>
      </c>
      <c r="R265" s="42">
        <f t="shared" si="55"/>
        <v>56.223000000000006</v>
      </c>
      <c r="S265" s="56">
        <f t="shared" si="60"/>
        <v>10459.777</v>
      </c>
      <c r="T265" s="43">
        <f t="shared" si="61"/>
        <v>12480.928</v>
      </c>
      <c r="U265" s="43"/>
      <c r="V265" s="43">
        <f t="shared" si="62"/>
        <v>2021.1509999999998</v>
      </c>
      <c r="W265" s="59">
        <f t="shared" si="63"/>
        <v>0.49937017804154293</v>
      </c>
      <c r="X265" s="60">
        <v>12480.928</v>
      </c>
      <c r="Y265" s="53">
        <f t="shared" si="64"/>
        <v>263</v>
      </c>
      <c r="Z265" s="53">
        <v>2021.1509999999998</v>
      </c>
      <c r="AA265" s="53">
        <f t="shared" si="65"/>
        <v>230</v>
      </c>
    </row>
    <row r="266" spans="1:27" x14ac:dyDescent="0.2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55">
        <f t="shared" si="56"/>
        <v>10563.4</v>
      </c>
      <c r="J266" s="28">
        <v>7703.6</v>
      </c>
      <c r="K266" s="29">
        <v>7862.8</v>
      </c>
      <c r="L266" s="50">
        <f t="shared" si="53"/>
        <v>9541.4043583535113</v>
      </c>
      <c r="M266" s="41">
        <f t="shared" si="54"/>
        <v>812.91989664082689</v>
      </c>
      <c r="N266" s="41">
        <f t="shared" si="57"/>
        <v>8728.4844617126837</v>
      </c>
      <c r="O266" s="51">
        <v>9541.4043583535113</v>
      </c>
      <c r="P266" s="53">
        <f t="shared" si="58"/>
        <v>305</v>
      </c>
      <c r="Q266" s="41">
        <f t="shared" si="59"/>
        <v>9020</v>
      </c>
      <c r="R266" s="42">
        <f t="shared" si="55"/>
        <v>36.9</v>
      </c>
      <c r="S266" s="56">
        <f t="shared" si="60"/>
        <v>10526.5</v>
      </c>
      <c r="T266" s="43">
        <f t="shared" si="61"/>
        <v>12436.533599999999</v>
      </c>
      <c r="U266" s="43"/>
      <c r="V266" s="43">
        <f t="shared" si="62"/>
        <v>1910.0335999999988</v>
      </c>
      <c r="W266" s="59">
        <f t="shared" si="63"/>
        <v>0.51782708200889915</v>
      </c>
      <c r="X266" s="60">
        <v>12436.533599999999</v>
      </c>
      <c r="Y266" s="53">
        <f t="shared" si="64"/>
        <v>264</v>
      </c>
      <c r="Z266" s="53">
        <v>1910.0335999999988</v>
      </c>
      <c r="AA266" s="53">
        <f t="shared" si="65"/>
        <v>240</v>
      </c>
    </row>
    <row r="267" spans="1:27" x14ac:dyDescent="0.2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55">
        <f t="shared" si="56"/>
        <v>11555.699999999999</v>
      </c>
      <c r="J267" s="28">
        <v>5384</v>
      </c>
      <c r="K267" s="29">
        <v>2147</v>
      </c>
      <c r="L267" s="50">
        <f t="shared" si="53"/>
        <v>10086.518771331059</v>
      </c>
      <c r="M267" s="41">
        <f t="shared" si="54"/>
        <v>245.11070110701104</v>
      </c>
      <c r="N267" s="41">
        <f t="shared" si="57"/>
        <v>9841.4080702240481</v>
      </c>
      <c r="O267" s="51">
        <v>10086.518771331059</v>
      </c>
      <c r="P267" s="53">
        <f t="shared" si="58"/>
        <v>287</v>
      </c>
      <c r="Q267" s="41">
        <f t="shared" si="59"/>
        <v>15007.3</v>
      </c>
      <c r="R267" s="42">
        <f t="shared" si="55"/>
        <v>61.39350000000001</v>
      </c>
      <c r="S267" s="56">
        <f t="shared" si="60"/>
        <v>11494.306499999999</v>
      </c>
      <c r="T267" s="43">
        <f t="shared" si="61"/>
        <v>12436.112799999999</v>
      </c>
      <c r="U267" s="43"/>
      <c r="V267" s="43">
        <f t="shared" si="62"/>
        <v>941.80630000000019</v>
      </c>
      <c r="W267" s="59">
        <f t="shared" si="63"/>
        <v>2.5446228829506969</v>
      </c>
      <c r="X267" s="60">
        <v>12436.112799999999</v>
      </c>
      <c r="Y267" s="53">
        <f t="shared" si="64"/>
        <v>265</v>
      </c>
      <c r="Z267" s="53">
        <v>941.80630000000019</v>
      </c>
      <c r="AA267" s="53">
        <f t="shared" si="65"/>
        <v>391</v>
      </c>
    </row>
    <row r="268" spans="1:27" x14ac:dyDescent="0.2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55">
        <f t="shared" si="56"/>
        <v>11296.300000000001</v>
      </c>
      <c r="J268" s="28">
        <v>30210.7</v>
      </c>
      <c r="K268" s="29">
        <v>13777.3</v>
      </c>
      <c r="L268" s="50">
        <f t="shared" si="53"/>
        <v>10772.069597069596</v>
      </c>
      <c r="M268" s="41">
        <f t="shared" si="54"/>
        <v>1961.3445378151262</v>
      </c>
      <c r="N268" s="41">
        <f t="shared" si="57"/>
        <v>8810.7250592544697</v>
      </c>
      <c r="O268" s="51">
        <v>10772.069597069596</v>
      </c>
      <c r="P268" s="53">
        <f t="shared" si="58"/>
        <v>273</v>
      </c>
      <c r="Q268" s="41">
        <f t="shared" si="59"/>
        <v>81950</v>
      </c>
      <c r="R268" s="42">
        <f t="shared" si="55"/>
        <v>335.25</v>
      </c>
      <c r="S268" s="56">
        <f t="shared" si="60"/>
        <v>10961.050000000001</v>
      </c>
      <c r="T268" s="43">
        <f t="shared" si="61"/>
        <v>12374.781200000001</v>
      </c>
      <c r="U268" s="43"/>
      <c r="V268" s="43">
        <f t="shared" si="62"/>
        <v>1413.7312000000002</v>
      </c>
      <c r="W268" s="59">
        <f t="shared" si="63"/>
        <v>2.0285586975149963</v>
      </c>
      <c r="X268" s="60">
        <v>12374.781200000001</v>
      </c>
      <c r="Y268" s="53">
        <f t="shared" si="64"/>
        <v>266</v>
      </c>
      <c r="Z268" s="53">
        <v>1413.7312000000002</v>
      </c>
      <c r="AA268" s="53">
        <f t="shared" si="65"/>
        <v>311</v>
      </c>
    </row>
    <row r="269" spans="1:27" x14ac:dyDescent="0.2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55">
        <f t="shared" si="56"/>
        <v>11708</v>
      </c>
      <c r="J269" s="28">
        <v>13232</v>
      </c>
      <c r="K269" s="29">
        <v>1793.2</v>
      </c>
      <c r="L269" s="50">
        <f t="shared" si="53"/>
        <v>9276.813880126183</v>
      </c>
      <c r="M269" s="41">
        <f t="shared" si="54"/>
        <v>206.76691729323306</v>
      </c>
      <c r="N269" s="41">
        <f t="shared" si="57"/>
        <v>9070.0469628329502</v>
      </c>
      <c r="O269" s="51">
        <v>9276.813880126183</v>
      </c>
      <c r="P269" s="53">
        <f t="shared" si="58"/>
        <v>313</v>
      </c>
      <c r="Q269" s="41">
        <f t="shared" si="59"/>
        <v>89100</v>
      </c>
      <c r="R269" s="42">
        <f t="shared" si="55"/>
        <v>364.5</v>
      </c>
      <c r="S269" s="56">
        <f t="shared" si="60"/>
        <v>11343.5</v>
      </c>
      <c r="T269" s="43">
        <f t="shared" si="61"/>
        <v>12374.675999999999</v>
      </c>
      <c r="U269" s="43"/>
      <c r="V269" s="43">
        <f t="shared" si="62"/>
        <v>1031.1759999999995</v>
      </c>
      <c r="W269" s="59">
        <f t="shared" si="63"/>
        <v>17.748654545454535</v>
      </c>
      <c r="X269" s="60">
        <v>12374.675999999999</v>
      </c>
      <c r="Y269" s="53">
        <f t="shared" si="64"/>
        <v>267</v>
      </c>
      <c r="Z269" s="53">
        <v>1031.1759999999995</v>
      </c>
      <c r="AA269" s="53">
        <f t="shared" si="65"/>
        <v>372</v>
      </c>
    </row>
    <row r="270" spans="1:27" x14ac:dyDescent="0.2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55">
        <f t="shared" si="56"/>
        <v>7575</v>
      </c>
      <c r="J270" s="28">
        <v>13292</v>
      </c>
      <c r="K270" s="29">
        <v>108813.4</v>
      </c>
      <c r="L270" s="50">
        <f t="shared" si="53"/>
        <v>9714.7595356550592</v>
      </c>
      <c r="M270" s="41">
        <f t="shared" si="54"/>
        <v>3047.0934510669608</v>
      </c>
      <c r="N270" s="41">
        <f t="shared" si="57"/>
        <v>6667.6660845880979</v>
      </c>
      <c r="O270" s="51">
        <v>9714.7595356550592</v>
      </c>
      <c r="P270" s="53">
        <f t="shared" si="58"/>
        <v>299</v>
      </c>
      <c r="Q270" s="41">
        <f t="shared" si="59"/>
        <v>14604.7</v>
      </c>
      <c r="R270" s="42">
        <f t="shared" si="55"/>
        <v>59.746499999999997</v>
      </c>
      <c r="S270" s="56">
        <f t="shared" si="60"/>
        <v>7515.2534999999998</v>
      </c>
      <c r="T270" s="43">
        <f t="shared" si="61"/>
        <v>12325.232</v>
      </c>
      <c r="U270" s="43"/>
      <c r="V270" s="43">
        <f t="shared" si="62"/>
        <v>4809.9785000000002</v>
      </c>
      <c r="W270" s="59">
        <f t="shared" si="63"/>
        <v>0.16154998792562186</v>
      </c>
      <c r="X270" s="60">
        <v>12325.232</v>
      </c>
      <c r="Y270" s="53">
        <f t="shared" si="64"/>
        <v>268</v>
      </c>
      <c r="Z270" s="53">
        <v>4809.9785000000002</v>
      </c>
      <c r="AA270" s="53">
        <f t="shared" si="65"/>
        <v>100</v>
      </c>
    </row>
    <row r="271" spans="1:27" x14ac:dyDescent="0.2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55">
        <f t="shared" si="56"/>
        <v>10638</v>
      </c>
      <c r="J271" s="28">
        <v>60638</v>
      </c>
      <c r="K271" s="29">
        <v>34508.6</v>
      </c>
      <c r="L271" s="50">
        <f t="shared" si="53"/>
        <v>11205.177372962609</v>
      </c>
      <c r="M271" s="41">
        <f t="shared" si="54"/>
        <v>255.97852611029771</v>
      </c>
      <c r="N271" s="41">
        <f t="shared" si="57"/>
        <v>10949.198846852312</v>
      </c>
      <c r="O271" s="51">
        <v>11205.177372962609</v>
      </c>
      <c r="P271" s="53">
        <f t="shared" si="58"/>
        <v>265</v>
      </c>
      <c r="Q271" s="41">
        <f t="shared" si="59"/>
        <v>18505.3</v>
      </c>
      <c r="R271" s="42">
        <f t="shared" si="55"/>
        <v>75.70350000000002</v>
      </c>
      <c r="S271" s="56">
        <f t="shared" si="60"/>
        <v>10562.2965</v>
      </c>
      <c r="T271" s="43">
        <f t="shared" si="61"/>
        <v>12294.724</v>
      </c>
      <c r="U271" s="43"/>
      <c r="V271" s="43">
        <f t="shared" si="62"/>
        <v>1732.4274999999998</v>
      </c>
      <c r="W271" s="59">
        <f t="shared" si="63"/>
        <v>0.65150381315538586</v>
      </c>
      <c r="X271" s="60">
        <v>12294.724</v>
      </c>
      <c r="Y271" s="53">
        <f t="shared" si="64"/>
        <v>269</v>
      </c>
      <c r="Z271" s="53">
        <v>1732.4274999999998</v>
      </c>
      <c r="AA271" s="53">
        <f t="shared" si="65"/>
        <v>261</v>
      </c>
    </row>
    <row r="272" spans="1:27" x14ac:dyDescent="0.2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55">
        <f t="shared" si="56"/>
        <v>11720.9</v>
      </c>
      <c r="J272" s="28">
        <v>17016.3</v>
      </c>
      <c r="K272" s="29" t="s">
        <v>14</v>
      </c>
      <c r="L272" s="50">
        <f t="shared" si="53"/>
        <v>12072.953367875647</v>
      </c>
      <c r="M272" s="41" t="e">
        <f t="shared" si="54"/>
        <v>#VALUE!</v>
      </c>
      <c r="N272" s="41" t="e">
        <f t="shared" si="57"/>
        <v>#VALUE!</v>
      </c>
      <c r="O272" s="51">
        <v>12072.953367875647</v>
      </c>
      <c r="P272" s="53">
        <f t="shared" si="58"/>
        <v>248</v>
      </c>
      <c r="Q272" s="41">
        <f t="shared" si="59"/>
        <v>14014</v>
      </c>
      <c r="R272" s="42">
        <f t="shared" si="55"/>
        <v>57.33</v>
      </c>
      <c r="S272" s="56">
        <f t="shared" si="60"/>
        <v>11663.57</v>
      </c>
      <c r="T272" s="43">
        <f t="shared" si="61"/>
        <v>12256.220799999999</v>
      </c>
      <c r="U272" s="43"/>
      <c r="V272" s="43">
        <f t="shared" si="62"/>
        <v>592.65079999999944</v>
      </c>
      <c r="W272" s="59">
        <f t="shared" si="63"/>
        <v>-9.4063943262411271</v>
      </c>
      <c r="X272" s="60">
        <v>12256.220799999999</v>
      </c>
      <c r="Y272" s="53">
        <f t="shared" si="64"/>
        <v>270</v>
      </c>
      <c r="Z272" s="53">
        <v>592.65079999999944</v>
      </c>
      <c r="AA272" s="53">
        <f t="shared" si="65"/>
        <v>447</v>
      </c>
    </row>
    <row r="273" spans="1:27" x14ac:dyDescent="0.2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55">
        <f t="shared" si="56"/>
        <v>11181</v>
      </c>
      <c r="J273" s="28">
        <v>16554</v>
      </c>
      <c r="K273" s="29">
        <v>19335</v>
      </c>
      <c r="L273" s="50">
        <f t="shared" si="53"/>
        <v>10986.779981114259</v>
      </c>
      <c r="M273" s="41">
        <f t="shared" si="54"/>
        <v>373.97034596375619</v>
      </c>
      <c r="N273" s="41">
        <f t="shared" si="57"/>
        <v>10612.809635150503</v>
      </c>
      <c r="O273" s="51">
        <v>10986.779981114259</v>
      </c>
      <c r="P273" s="53">
        <f t="shared" si="58"/>
        <v>270</v>
      </c>
      <c r="Q273" s="41">
        <f t="shared" si="59"/>
        <v>19250</v>
      </c>
      <c r="R273" s="42">
        <f t="shared" si="55"/>
        <v>78.75</v>
      </c>
      <c r="S273" s="56">
        <f t="shared" si="60"/>
        <v>11102.25</v>
      </c>
      <c r="T273" s="43">
        <f t="shared" si="61"/>
        <v>12240.02</v>
      </c>
      <c r="U273" s="43"/>
      <c r="V273" s="43">
        <f t="shared" si="62"/>
        <v>1137.7700000000004</v>
      </c>
      <c r="W273" s="59">
        <f t="shared" si="63"/>
        <v>1.506101321585904</v>
      </c>
      <c r="X273" s="60">
        <v>12240.02</v>
      </c>
      <c r="Y273" s="53">
        <f t="shared" si="64"/>
        <v>271</v>
      </c>
      <c r="Z273" s="53">
        <v>1137.7700000000004</v>
      </c>
      <c r="AA273" s="53">
        <f t="shared" si="65"/>
        <v>349</v>
      </c>
    </row>
    <row r="274" spans="1:27" x14ac:dyDescent="0.2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55">
        <f t="shared" si="56"/>
        <v>11443.6</v>
      </c>
      <c r="J274" s="28">
        <v>5001.1000000000004</v>
      </c>
      <c r="K274" s="29">
        <v>1186.5999999999999</v>
      </c>
      <c r="L274" s="50">
        <f t="shared" si="53"/>
        <v>11123.106423777564</v>
      </c>
      <c r="M274" s="41">
        <f t="shared" si="54"/>
        <v>213.53179972936402</v>
      </c>
      <c r="N274" s="41">
        <f t="shared" si="57"/>
        <v>10909.5746240482</v>
      </c>
      <c r="O274" s="51">
        <v>11123.106423777564</v>
      </c>
      <c r="P274" s="53">
        <f t="shared" si="58"/>
        <v>266</v>
      </c>
      <c r="Q274" s="41">
        <f t="shared" si="59"/>
        <v>16027</v>
      </c>
      <c r="R274" s="42">
        <f t="shared" si="55"/>
        <v>65.564999999999998</v>
      </c>
      <c r="S274" s="56">
        <f t="shared" si="60"/>
        <v>11378.035</v>
      </c>
      <c r="T274" s="43">
        <f t="shared" si="61"/>
        <v>12204.6728</v>
      </c>
      <c r="U274" s="43"/>
      <c r="V274" s="43">
        <f t="shared" si="62"/>
        <v>826.63780000000042</v>
      </c>
      <c r="W274" s="59">
        <f t="shared" si="63"/>
        <v>4.238515842839039</v>
      </c>
      <c r="X274" s="60">
        <v>12204.6728</v>
      </c>
      <c r="Y274" s="53">
        <f t="shared" si="64"/>
        <v>272</v>
      </c>
      <c r="Z274" s="53">
        <v>826.63780000000042</v>
      </c>
      <c r="AA274" s="53">
        <f t="shared" si="65"/>
        <v>413</v>
      </c>
    </row>
    <row r="275" spans="1:27" x14ac:dyDescent="0.2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55">
        <f t="shared" si="56"/>
        <v>11075.1</v>
      </c>
      <c r="J275" s="28">
        <v>61875.6</v>
      </c>
      <c r="K275" s="29">
        <v>7260.8</v>
      </c>
      <c r="L275" s="50">
        <f t="shared" si="53"/>
        <v>11282.587548638132</v>
      </c>
      <c r="M275" s="41">
        <f t="shared" si="54"/>
        <v>995.05703422053227</v>
      </c>
      <c r="N275" s="41">
        <f t="shared" si="57"/>
        <v>10287.5305144176</v>
      </c>
      <c r="O275" s="51">
        <v>11282.587548638132</v>
      </c>
      <c r="P275" s="53">
        <f t="shared" si="58"/>
        <v>261</v>
      </c>
      <c r="Q275" s="41">
        <f t="shared" si="59"/>
        <v>10560</v>
      </c>
      <c r="R275" s="42">
        <f t="shared" si="55"/>
        <v>43.2</v>
      </c>
      <c r="S275" s="56">
        <f t="shared" si="60"/>
        <v>11031.9</v>
      </c>
      <c r="T275" s="43">
        <f t="shared" si="61"/>
        <v>12201.621999999999</v>
      </c>
      <c r="U275" s="43"/>
      <c r="V275" s="43">
        <f t="shared" si="62"/>
        <v>1169.7219999999998</v>
      </c>
      <c r="W275" s="59">
        <f t="shared" si="63"/>
        <v>1.2348528849828044</v>
      </c>
      <c r="X275" s="60">
        <v>12201.621999999999</v>
      </c>
      <c r="Y275" s="53">
        <f t="shared" si="64"/>
        <v>273</v>
      </c>
      <c r="Z275" s="53">
        <v>1169.7219999999998</v>
      </c>
      <c r="AA275" s="53">
        <f t="shared" si="65"/>
        <v>345</v>
      </c>
    </row>
    <row r="276" spans="1:27" x14ac:dyDescent="0.2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55">
        <f t="shared" si="56"/>
        <v>10276</v>
      </c>
      <c r="J276" s="28">
        <v>45987</v>
      </c>
      <c r="K276" s="29">
        <v>28903.8</v>
      </c>
      <c r="L276" s="50">
        <f t="shared" si="53"/>
        <v>11400.197628458498</v>
      </c>
      <c r="M276" s="41">
        <f t="shared" si="54"/>
        <v>1148.4517304189435</v>
      </c>
      <c r="N276" s="41">
        <f t="shared" si="57"/>
        <v>10251.745898039555</v>
      </c>
      <c r="O276" s="51">
        <v>11400.197628458498</v>
      </c>
      <c r="P276" s="53">
        <f t="shared" si="58"/>
        <v>260</v>
      </c>
      <c r="Q276" s="41">
        <f t="shared" si="59"/>
        <v>12174.8</v>
      </c>
      <c r="R276" s="42">
        <f t="shared" si="55"/>
        <v>49.805999999999997</v>
      </c>
      <c r="S276" s="56">
        <f t="shared" si="60"/>
        <v>10226.194</v>
      </c>
      <c r="T276" s="43">
        <f t="shared" si="61"/>
        <v>12136.923999999999</v>
      </c>
      <c r="U276" s="43"/>
      <c r="V276" s="43">
        <f t="shared" si="62"/>
        <v>1910.7299999999996</v>
      </c>
      <c r="W276" s="59">
        <f t="shared" si="63"/>
        <v>0.51524980174464674</v>
      </c>
      <c r="X276" s="60">
        <v>12136.923999999999</v>
      </c>
      <c r="Y276" s="53">
        <f t="shared" si="64"/>
        <v>274</v>
      </c>
      <c r="Z276" s="53">
        <v>1910.7299999999996</v>
      </c>
      <c r="AA276" s="53">
        <f t="shared" si="65"/>
        <v>239</v>
      </c>
    </row>
    <row r="277" spans="1:27" x14ac:dyDescent="0.2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55">
        <f t="shared" si="56"/>
        <v>10900.8</v>
      </c>
      <c r="J277" s="28">
        <v>8044.9</v>
      </c>
      <c r="K277" s="29">
        <v>6054.5</v>
      </c>
      <c r="L277" s="50">
        <f t="shared" si="53"/>
        <v>9717.3546756529067</v>
      </c>
      <c r="M277" s="41">
        <f t="shared" si="54"/>
        <v>613.45595353339797</v>
      </c>
      <c r="N277" s="41">
        <f t="shared" si="57"/>
        <v>9103.8987221195093</v>
      </c>
      <c r="O277" s="51">
        <v>9717.3546756529067</v>
      </c>
      <c r="P277" s="53">
        <f t="shared" si="58"/>
        <v>298</v>
      </c>
      <c r="Q277" s="41">
        <f t="shared" si="59"/>
        <v>17160</v>
      </c>
      <c r="R277" s="42">
        <f t="shared" si="55"/>
        <v>70.2</v>
      </c>
      <c r="S277" s="56">
        <f t="shared" si="60"/>
        <v>10830.599999999999</v>
      </c>
      <c r="T277" s="43">
        <f t="shared" si="61"/>
        <v>12134.294</v>
      </c>
      <c r="U277" s="43"/>
      <c r="V277" s="43">
        <f t="shared" si="62"/>
        <v>1303.6940000000013</v>
      </c>
      <c r="W277" s="59">
        <f t="shared" si="63"/>
        <v>1.0572731576455756</v>
      </c>
      <c r="X277" s="60">
        <v>12134.294</v>
      </c>
      <c r="Y277" s="53">
        <f t="shared" si="64"/>
        <v>275</v>
      </c>
      <c r="Z277" s="53">
        <v>1303.6940000000013</v>
      </c>
      <c r="AA277" s="53">
        <f t="shared" si="65"/>
        <v>327</v>
      </c>
    </row>
    <row r="278" spans="1:27" x14ac:dyDescent="0.2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55">
        <f t="shared" si="56"/>
        <v>11190</v>
      </c>
      <c r="J278" s="28">
        <v>7953</v>
      </c>
      <c r="K278" s="29">
        <v>5251.9</v>
      </c>
      <c r="L278" s="50">
        <f t="shared" si="53"/>
        <v>10594.669117647058</v>
      </c>
      <c r="M278" s="41">
        <f t="shared" si="54"/>
        <v>635.84905660377353</v>
      </c>
      <c r="N278" s="41">
        <f t="shared" si="57"/>
        <v>9958.8200610432832</v>
      </c>
      <c r="O278" s="51">
        <v>10594.669117647058</v>
      </c>
      <c r="P278" s="53">
        <f t="shared" si="58"/>
        <v>275</v>
      </c>
      <c r="Q278" s="41">
        <f t="shared" si="59"/>
        <v>11000</v>
      </c>
      <c r="R278" s="42">
        <f t="shared" si="55"/>
        <v>45</v>
      </c>
      <c r="S278" s="56">
        <f t="shared" si="60"/>
        <v>11145</v>
      </c>
      <c r="T278" s="43">
        <f t="shared" si="61"/>
        <v>12126.404</v>
      </c>
      <c r="U278" s="43"/>
      <c r="V278" s="43">
        <f t="shared" si="62"/>
        <v>981.40400000000045</v>
      </c>
      <c r="W278" s="59">
        <f t="shared" si="63"/>
        <v>1.9121780415430281</v>
      </c>
      <c r="X278" s="60">
        <v>12126.404</v>
      </c>
      <c r="Y278" s="53">
        <f t="shared" si="64"/>
        <v>276</v>
      </c>
      <c r="Z278" s="53">
        <v>981.40400000000045</v>
      </c>
      <c r="AA278" s="53">
        <f t="shared" si="65"/>
        <v>381</v>
      </c>
    </row>
    <row r="279" spans="1:27" x14ac:dyDescent="0.2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55">
        <f t="shared" si="56"/>
        <v>8792</v>
      </c>
      <c r="J279" s="28">
        <v>36239</v>
      </c>
      <c r="K279" s="29">
        <v>49860.3</v>
      </c>
      <c r="L279" s="50">
        <f t="shared" si="53"/>
        <v>10550.644567219151</v>
      </c>
      <c r="M279" s="41">
        <f t="shared" si="54"/>
        <v>5407.7079107505069</v>
      </c>
      <c r="N279" s="41">
        <f t="shared" si="57"/>
        <v>5142.9366564686443</v>
      </c>
      <c r="O279" s="51">
        <v>10550.644567219151</v>
      </c>
      <c r="P279" s="53">
        <f t="shared" si="58"/>
        <v>277</v>
      </c>
      <c r="Q279" s="41">
        <f t="shared" si="59"/>
        <v>29328.2</v>
      </c>
      <c r="R279" s="42">
        <f t="shared" si="55"/>
        <v>119.97900000000001</v>
      </c>
      <c r="S279" s="56">
        <f t="shared" si="60"/>
        <v>8672.0210000000006</v>
      </c>
      <c r="T279" s="43">
        <f t="shared" si="61"/>
        <v>12053.816000000001</v>
      </c>
      <c r="U279" s="43"/>
      <c r="V279" s="43">
        <f t="shared" si="62"/>
        <v>3381.7950000000001</v>
      </c>
      <c r="W279" s="59">
        <f t="shared" si="63"/>
        <v>0.26849024756189049</v>
      </c>
      <c r="X279" s="60">
        <v>12053.816000000001</v>
      </c>
      <c r="Y279" s="53">
        <f t="shared" si="64"/>
        <v>277</v>
      </c>
      <c r="Z279" s="53">
        <v>3381.7950000000001</v>
      </c>
      <c r="AA279" s="53">
        <f t="shared" si="65"/>
        <v>151</v>
      </c>
    </row>
    <row r="280" spans="1:27" x14ac:dyDescent="0.2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55">
        <f t="shared" si="56"/>
        <v>10449.699999999999</v>
      </c>
      <c r="J280" s="28">
        <v>16185.3</v>
      </c>
      <c r="K280" s="29">
        <v>15095.8</v>
      </c>
      <c r="L280" s="50">
        <f t="shared" si="53"/>
        <v>10445.52995391705</v>
      </c>
      <c r="M280" s="41">
        <f t="shared" si="54"/>
        <v>1267.8622668579626</v>
      </c>
      <c r="N280" s="41">
        <f t="shared" si="57"/>
        <v>9177.6676870590873</v>
      </c>
      <c r="O280" s="51">
        <v>10445.52995391705</v>
      </c>
      <c r="P280" s="53">
        <f t="shared" si="58"/>
        <v>279</v>
      </c>
      <c r="Q280" s="41">
        <f t="shared" si="59"/>
        <v>67100</v>
      </c>
      <c r="R280" s="42">
        <f t="shared" si="55"/>
        <v>274.5</v>
      </c>
      <c r="S280" s="56">
        <f t="shared" si="60"/>
        <v>10175.199999999999</v>
      </c>
      <c r="T280" s="43">
        <f t="shared" si="61"/>
        <v>11922.736799999999</v>
      </c>
      <c r="U280" s="43"/>
      <c r="V280" s="43">
        <f t="shared" si="62"/>
        <v>1747.5367999999999</v>
      </c>
      <c r="W280" s="59">
        <f t="shared" si="63"/>
        <v>0.97752268869525827</v>
      </c>
      <c r="X280" s="60">
        <v>11922.736799999999</v>
      </c>
      <c r="Y280" s="53">
        <f t="shared" si="64"/>
        <v>278</v>
      </c>
      <c r="Z280" s="53">
        <v>1747.5367999999999</v>
      </c>
      <c r="AA280" s="53">
        <f t="shared" si="65"/>
        <v>258</v>
      </c>
    </row>
    <row r="281" spans="1:27" x14ac:dyDescent="0.2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55">
        <f t="shared" si="56"/>
        <v>10224</v>
      </c>
      <c r="J281" s="28">
        <v>27505</v>
      </c>
      <c r="K281" s="29">
        <v>25990.7</v>
      </c>
      <c r="L281" s="50">
        <f t="shared" si="53"/>
        <v>10116.487455197132</v>
      </c>
      <c r="M281" s="41" t="e">
        <f t="shared" si="54"/>
        <v>#VALUE!</v>
      </c>
      <c r="N281" s="41" t="e">
        <f t="shared" si="57"/>
        <v>#VALUE!</v>
      </c>
      <c r="O281" s="51">
        <v>10116.487455197132</v>
      </c>
      <c r="P281" s="53">
        <f t="shared" si="58"/>
        <v>286</v>
      </c>
      <c r="Q281" s="41">
        <f t="shared" si="59"/>
        <v>56650</v>
      </c>
      <c r="R281" s="42">
        <f t="shared" si="55"/>
        <v>231.75</v>
      </c>
      <c r="S281" s="56">
        <f t="shared" si="60"/>
        <v>9992.25</v>
      </c>
      <c r="T281" s="43">
        <f t="shared" si="61"/>
        <v>11877.08</v>
      </c>
      <c r="U281" s="43"/>
      <c r="V281" s="43">
        <f t="shared" si="62"/>
        <v>1884.83</v>
      </c>
      <c r="W281" s="59">
        <f t="shared" si="63"/>
        <v>0.76813320825515941</v>
      </c>
      <c r="X281" s="60">
        <v>11877.08</v>
      </c>
      <c r="Y281" s="53">
        <f t="shared" si="64"/>
        <v>279</v>
      </c>
      <c r="Z281" s="53">
        <v>1884.83</v>
      </c>
      <c r="AA281" s="53">
        <f t="shared" si="65"/>
        <v>244</v>
      </c>
    </row>
    <row r="282" spans="1:27" x14ac:dyDescent="0.2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55">
        <f t="shared" si="56"/>
        <v>10817</v>
      </c>
      <c r="J282" s="28">
        <v>18033</v>
      </c>
      <c r="K282" s="29">
        <v>17515.599999999999</v>
      </c>
      <c r="L282" s="50">
        <f t="shared" si="53"/>
        <v>10056.451612903225</v>
      </c>
      <c r="M282" s="41">
        <f t="shared" si="54"/>
        <v>378.02607076350091</v>
      </c>
      <c r="N282" s="41">
        <f t="shared" si="57"/>
        <v>9678.4255421397247</v>
      </c>
      <c r="O282" s="51">
        <v>10056.451612903225</v>
      </c>
      <c r="P282" s="53">
        <f t="shared" si="58"/>
        <v>288</v>
      </c>
      <c r="Q282" s="41">
        <f t="shared" si="59"/>
        <v>26950</v>
      </c>
      <c r="R282" s="42">
        <f t="shared" si="55"/>
        <v>110.25</v>
      </c>
      <c r="S282" s="56">
        <f t="shared" si="60"/>
        <v>10706.75</v>
      </c>
      <c r="T282" s="43">
        <f t="shared" si="61"/>
        <v>11806.596</v>
      </c>
      <c r="U282" s="43"/>
      <c r="V282" s="43">
        <f t="shared" si="62"/>
        <v>1099.8459999999995</v>
      </c>
      <c r="W282" s="59">
        <f t="shared" si="63"/>
        <v>1.7089802955665014</v>
      </c>
      <c r="X282" s="60">
        <v>11806.596</v>
      </c>
      <c r="Y282" s="53">
        <f t="shared" si="64"/>
        <v>280</v>
      </c>
      <c r="Z282" s="53">
        <v>1099.8459999999995</v>
      </c>
      <c r="AA282" s="53">
        <f t="shared" si="65"/>
        <v>356</v>
      </c>
    </row>
    <row r="283" spans="1:27" x14ac:dyDescent="0.2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55">
        <f t="shared" si="56"/>
        <v>9883.6</v>
      </c>
      <c r="J283" s="28">
        <v>9347</v>
      </c>
      <c r="K283" s="29">
        <v>25487.9</v>
      </c>
      <c r="L283" s="50">
        <f t="shared" si="53"/>
        <v>10883.705140640157</v>
      </c>
      <c r="M283" s="41">
        <f t="shared" si="54"/>
        <v>1281.1302681992336</v>
      </c>
      <c r="N283" s="41">
        <f t="shared" si="57"/>
        <v>9602.5748724409241</v>
      </c>
      <c r="O283" s="51">
        <v>10883.705140640157</v>
      </c>
      <c r="P283" s="53">
        <f t="shared" si="58"/>
        <v>271</v>
      </c>
      <c r="Q283" s="41">
        <f t="shared" si="59"/>
        <v>79695</v>
      </c>
      <c r="R283" s="42">
        <f t="shared" si="55"/>
        <v>326.02499999999998</v>
      </c>
      <c r="S283" s="56">
        <f t="shared" si="60"/>
        <v>9557.5750000000007</v>
      </c>
      <c r="T283" s="43">
        <f t="shared" si="61"/>
        <v>11804.5972</v>
      </c>
      <c r="U283" s="43"/>
      <c r="V283" s="43">
        <f t="shared" si="62"/>
        <v>2247.0221999999994</v>
      </c>
      <c r="W283" s="59">
        <f t="shared" si="63"/>
        <v>0.6800165981308407</v>
      </c>
      <c r="X283" s="60">
        <v>11804.5972</v>
      </c>
      <c r="Y283" s="53">
        <f t="shared" si="64"/>
        <v>281</v>
      </c>
      <c r="Z283" s="53">
        <v>2247.0221999999994</v>
      </c>
      <c r="AA283" s="53">
        <f t="shared" si="65"/>
        <v>213</v>
      </c>
    </row>
    <row r="284" spans="1:27" x14ac:dyDescent="0.2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55">
        <f t="shared" si="56"/>
        <v>10439</v>
      </c>
      <c r="J284" s="28">
        <v>5873</v>
      </c>
      <c r="K284" s="29">
        <v>16732.7</v>
      </c>
      <c r="L284" s="50">
        <f t="shared" si="53"/>
        <v>10428.438661710037</v>
      </c>
      <c r="M284" s="41">
        <f t="shared" si="54"/>
        <v>585.7677902621723</v>
      </c>
      <c r="N284" s="41">
        <f t="shared" si="57"/>
        <v>9842.6708714478646</v>
      </c>
      <c r="O284" s="51">
        <v>10428.438661710037</v>
      </c>
      <c r="P284" s="53">
        <f t="shared" si="58"/>
        <v>280</v>
      </c>
      <c r="Q284" s="41">
        <f t="shared" si="59"/>
        <v>26235</v>
      </c>
      <c r="R284" s="42">
        <f t="shared" si="55"/>
        <v>107.325</v>
      </c>
      <c r="S284" s="56">
        <f t="shared" si="60"/>
        <v>10331.674999999999</v>
      </c>
      <c r="T284" s="43">
        <f t="shared" si="61"/>
        <v>11804.492</v>
      </c>
      <c r="U284" s="43"/>
      <c r="V284" s="43">
        <f t="shared" si="62"/>
        <v>1472.8170000000009</v>
      </c>
      <c r="W284" s="59">
        <f t="shared" si="63"/>
        <v>0.88339769820971981</v>
      </c>
      <c r="X284" s="60">
        <v>11804.492</v>
      </c>
      <c r="Y284" s="53">
        <f t="shared" si="64"/>
        <v>282</v>
      </c>
      <c r="Z284" s="53">
        <v>1472.8170000000009</v>
      </c>
      <c r="AA284" s="53">
        <f t="shared" si="65"/>
        <v>302</v>
      </c>
    </row>
    <row r="285" spans="1:27" x14ac:dyDescent="0.2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55">
        <f t="shared" si="56"/>
        <v>10878.1</v>
      </c>
      <c r="J285" s="28">
        <v>7075.8</v>
      </c>
      <c r="K285" s="29">
        <v>5336.2</v>
      </c>
      <c r="L285" s="50">
        <f t="shared" si="53"/>
        <v>9467.2881355932204</v>
      </c>
      <c r="M285" s="41">
        <f t="shared" si="54"/>
        <v>315.03759398496243</v>
      </c>
      <c r="N285" s="41">
        <f t="shared" si="57"/>
        <v>9152.2505416082586</v>
      </c>
      <c r="O285" s="51">
        <v>9467.2881355932204</v>
      </c>
      <c r="P285" s="53">
        <f t="shared" si="58"/>
        <v>309</v>
      </c>
      <c r="Q285" s="41">
        <f t="shared" si="59"/>
        <v>43120</v>
      </c>
      <c r="R285" s="42">
        <f t="shared" si="55"/>
        <v>176.4</v>
      </c>
      <c r="S285" s="56">
        <f t="shared" si="60"/>
        <v>10701.7</v>
      </c>
      <c r="T285" s="43">
        <f t="shared" si="61"/>
        <v>11752.3128</v>
      </c>
      <c r="U285" s="43"/>
      <c r="V285" s="43">
        <f t="shared" si="62"/>
        <v>1050.612799999999</v>
      </c>
      <c r="W285" s="59">
        <f t="shared" si="63"/>
        <v>2.5820415956358644</v>
      </c>
      <c r="X285" s="60">
        <v>11752.3128</v>
      </c>
      <c r="Y285" s="53">
        <f t="shared" si="64"/>
        <v>283</v>
      </c>
      <c r="Z285" s="53">
        <v>1050.612799999999</v>
      </c>
      <c r="AA285" s="53">
        <f t="shared" si="65"/>
        <v>368</v>
      </c>
    </row>
    <row r="286" spans="1:27" x14ac:dyDescent="0.2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55">
        <f t="shared" si="56"/>
        <v>10712</v>
      </c>
      <c r="J286" s="28">
        <v>15262</v>
      </c>
      <c r="K286" s="29">
        <v>7384.9</v>
      </c>
      <c r="L286" s="50">
        <f t="shared" si="53"/>
        <v>8698.1279251170054</v>
      </c>
      <c r="M286" s="41">
        <f t="shared" si="54"/>
        <v>323.03164091243559</v>
      </c>
      <c r="N286" s="41">
        <f t="shared" si="57"/>
        <v>8375.0962842045701</v>
      </c>
      <c r="O286" s="51">
        <v>8698.1279251170054</v>
      </c>
      <c r="P286" s="53">
        <f t="shared" si="58"/>
        <v>332</v>
      </c>
      <c r="Q286" s="41">
        <f t="shared" si="59"/>
        <v>36771.9</v>
      </c>
      <c r="R286" s="42">
        <f t="shared" si="55"/>
        <v>150.43049999999999</v>
      </c>
      <c r="S286" s="56">
        <f t="shared" si="60"/>
        <v>10561.5695</v>
      </c>
      <c r="T286" s="43">
        <f t="shared" si="61"/>
        <v>11730.852000000001</v>
      </c>
      <c r="U286" s="43"/>
      <c r="V286" s="43">
        <f t="shared" si="62"/>
        <v>1169.2825000000012</v>
      </c>
      <c r="W286" s="59">
        <f t="shared" si="63"/>
        <v>1.6635136674259707</v>
      </c>
      <c r="X286" s="60">
        <v>11730.852000000001</v>
      </c>
      <c r="Y286" s="53">
        <f t="shared" si="64"/>
        <v>284</v>
      </c>
      <c r="Z286" s="53">
        <v>1169.2825000000012</v>
      </c>
      <c r="AA286" s="53">
        <f t="shared" si="65"/>
        <v>346</v>
      </c>
    </row>
    <row r="287" spans="1:27" x14ac:dyDescent="0.2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55">
        <f t="shared" si="56"/>
        <v>11026</v>
      </c>
      <c r="J287" s="28">
        <v>6166</v>
      </c>
      <c r="K287" s="29">
        <v>1971.9</v>
      </c>
      <c r="L287" s="50">
        <f t="shared" si="53"/>
        <v>10753.623188405798</v>
      </c>
      <c r="M287" s="41">
        <f t="shared" si="54"/>
        <v>180.86956521739131</v>
      </c>
      <c r="N287" s="41">
        <f t="shared" si="57"/>
        <v>10572.753623188406</v>
      </c>
      <c r="O287" s="51">
        <v>10753.623188405798</v>
      </c>
      <c r="P287" s="53">
        <f t="shared" si="58"/>
        <v>274</v>
      </c>
      <c r="Q287" s="41">
        <f t="shared" si="59"/>
        <v>48400</v>
      </c>
      <c r="R287" s="42">
        <f t="shared" si="55"/>
        <v>198</v>
      </c>
      <c r="S287" s="56">
        <f t="shared" si="60"/>
        <v>10828</v>
      </c>
      <c r="T287" s="43">
        <f t="shared" si="61"/>
        <v>11708.76</v>
      </c>
      <c r="U287" s="43"/>
      <c r="V287" s="43">
        <f t="shared" si="62"/>
        <v>880.76000000000022</v>
      </c>
      <c r="W287" s="59">
        <f t="shared" si="63"/>
        <v>7.4688461538461564</v>
      </c>
      <c r="X287" s="60">
        <v>11708.76</v>
      </c>
      <c r="Y287" s="53">
        <f t="shared" si="64"/>
        <v>285</v>
      </c>
      <c r="Z287" s="53">
        <v>880.76000000000022</v>
      </c>
      <c r="AA287" s="53">
        <f t="shared" si="65"/>
        <v>404</v>
      </c>
    </row>
    <row r="288" spans="1:27" x14ac:dyDescent="0.2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55">
        <f t="shared" si="56"/>
        <v>9503</v>
      </c>
      <c r="J288" s="28">
        <v>15641</v>
      </c>
      <c r="K288" s="29">
        <v>41558.9</v>
      </c>
      <c r="L288" s="50">
        <f t="shared" si="53"/>
        <v>10556.925996204933</v>
      </c>
      <c r="M288" s="41">
        <f t="shared" si="54"/>
        <v>716.99779249448136</v>
      </c>
      <c r="N288" s="41">
        <f t="shared" si="57"/>
        <v>9839.9282037104513</v>
      </c>
      <c r="O288" s="51">
        <v>10556.925996204933</v>
      </c>
      <c r="P288" s="53">
        <f t="shared" si="58"/>
        <v>276</v>
      </c>
      <c r="Q288" s="41">
        <f t="shared" si="59"/>
        <v>55000</v>
      </c>
      <c r="R288" s="42">
        <f t="shared" si="55"/>
        <v>225</v>
      </c>
      <c r="S288" s="56">
        <f t="shared" si="60"/>
        <v>9278</v>
      </c>
      <c r="T288" s="43">
        <f t="shared" si="61"/>
        <v>11705.603999999999</v>
      </c>
      <c r="U288" s="43"/>
      <c r="V288" s="43">
        <f t="shared" si="62"/>
        <v>2427.6039999999994</v>
      </c>
      <c r="W288" s="59">
        <f t="shared" si="63"/>
        <v>0.49483004926108337</v>
      </c>
      <c r="X288" s="60">
        <v>11705.603999999999</v>
      </c>
      <c r="Y288" s="53">
        <f t="shared" si="64"/>
        <v>286</v>
      </c>
      <c r="Z288" s="53">
        <v>2427.6039999999994</v>
      </c>
      <c r="AA288" s="53">
        <f t="shared" si="65"/>
        <v>193</v>
      </c>
    </row>
    <row r="289" spans="1:27" x14ac:dyDescent="0.2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55">
        <f t="shared" si="56"/>
        <v>8696.2999999999993</v>
      </c>
      <c r="J289" s="28">
        <v>12479.5</v>
      </c>
      <c r="K289" s="29">
        <v>27315.8</v>
      </c>
      <c r="L289" s="50">
        <f t="shared" si="53"/>
        <v>8015.1953690303899</v>
      </c>
      <c r="M289" s="41">
        <f t="shared" si="54"/>
        <v>1698.0741797432236</v>
      </c>
      <c r="N289" s="41">
        <f t="shared" si="57"/>
        <v>6317.1211892871661</v>
      </c>
      <c r="O289" s="51">
        <v>8015.1953690303899</v>
      </c>
      <c r="P289" s="53">
        <f t="shared" si="58"/>
        <v>348</v>
      </c>
      <c r="Q289" s="41">
        <f t="shared" si="59"/>
        <v>11990</v>
      </c>
      <c r="R289" s="42">
        <f t="shared" si="55"/>
        <v>49.05</v>
      </c>
      <c r="S289" s="56">
        <f t="shared" si="60"/>
        <v>8647.25</v>
      </c>
      <c r="T289" s="43">
        <f t="shared" si="61"/>
        <v>11653.004000000001</v>
      </c>
      <c r="U289" s="43"/>
      <c r="V289" s="43">
        <f t="shared" si="62"/>
        <v>3005.7540000000008</v>
      </c>
      <c r="W289" s="59">
        <f t="shared" si="63"/>
        <v>0.26255051035409799</v>
      </c>
      <c r="X289" s="60">
        <v>11653.004000000001</v>
      </c>
      <c r="Y289" s="53">
        <f t="shared" si="64"/>
        <v>287</v>
      </c>
      <c r="Z289" s="53">
        <v>3005.7540000000008</v>
      </c>
      <c r="AA289" s="53">
        <f t="shared" si="65"/>
        <v>165</v>
      </c>
    </row>
    <row r="290" spans="1:27" x14ac:dyDescent="0.2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55">
        <f t="shared" si="56"/>
        <v>10160.799999999999</v>
      </c>
      <c r="J290" s="28">
        <v>48275.1</v>
      </c>
      <c r="K290" s="29">
        <v>18214.599999999999</v>
      </c>
      <c r="L290" s="50">
        <f t="shared" si="53"/>
        <v>11075.955734406438</v>
      </c>
      <c r="M290" s="41">
        <f t="shared" si="54"/>
        <v>411.59068865179432</v>
      </c>
      <c r="N290" s="41">
        <f t="shared" si="57"/>
        <v>10664.365045754643</v>
      </c>
      <c r="O290" s="51">
        <v>11075.955734406438</v>
      </c>
      <c r="P290" s="53">
        <f t="shared" si="58"/>
        <v>267</v>
      </c>
      <c r="Q290" s="41">
        <f t="shared" si="59"/>
        <v>15056.8</v>
      </c>
      <c r="R290" s="42">
        <f t="shared" si="55"/>
        <v>61.596000000000011</v>
      </c>
      <c r="S290" s="56">
        <f t="shared" si="60"/>
        <v>10099.204</v>
      </c>
      <c r="T290" s="43">
        <f t="shared" si="61"/>
        <v>11581.994000000001</v>
      </c>
      <c r="U290" s="43"/>
      <c r="V290" s="43">
        <f t="shared" si="62"/>
        <v>1482.7900000000009</v>
      </c>
      <c r="W290" s="59">
        <f t="shared" si="63"/>
        <v>0.74713090609167054</v>
      </c>
      <c r="X290" s="60">
        <v>11581.994000000001</v>
      </c>
      <c r="Y290" s="53">
        <f t="shared" si="64"/>
        <v>288</v>
      </c>
      <c r="Z290" s="53">
        <v>1482.7900000000009</v>
      </c>
      <c r="AA290" s="53">
        <f t="shared" si="65"/>
        <v>300</v>
      </c>
    </row>
    <row r="291" spans="1:27" x14ac:dyDescent="0.2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55">
        <f t="shared" si="56"/>
        <v>7482</v>
      </c>
      <c r="J291" s="28">
        <v>296482</v>
      </c>
      <c r="K291" s="29">
        <v>57051.3</v>
      </c>
      <c r="L291" s="50">
        <f t="shared" si="53"/>
        <v>8963.2952691680257</v>
      </c>
      <c r="M291" s="41">
        <f t="shared" si="54"/>
        <v>2353.6912751677851</v>
      </c>
      <c r="N291" s="41">
        <f t="shared" si="57"/>
        <v>6609.6039940002411</v>
      </c>
      <c r="O291" s="51">
        <v>8963.2952691680257</v>
      </c>
      <c r="P291" s="53">
        <f t="shared" si="58"/>
        <v>324</v>
      </c>
      <c r="Q291" s="41">
        <f t="shared" si="59"/>
        <v>21450</v>
      </c>
      <c r="R291" s="42">
        <f t="shared" si="55"/>
        <v>87.75</v>
      </c>
      <c r="S291" s="56">
        <f t="shared" si="60"/>
        <v>7394.25</v>
      </c>
      <c r="T291" s="43">
        <f t="shared" si="61"/>
        <v>11560.428</v>
      </c>
      <c r="U291" s="43"/>
      <c r="V291" s="43">
        <f t="shared" si="62"/>
        <v>4166.1779999999999</v>
      </c>
      <c r="W291" s="59">
        <f t="shared" si="63"/>
        <v>0.18796065012831475</v>
      </c>
      <c r="X291" s="60">
        <v>11560.428</v>
      </c>
      <c r="Y291" s="53">
        <f t="shared" si="64"/>
        <v>289</v>
      </c>
      <c r="Z291" s="53">
        <v>4166.1779999999999</v>
      </c>
      <c r="AA291" s="53">
        <f t="shared" si="65"/>
        <v>121</v>
      </c>
    </row>
    <row r="292" spans="1:27" x14ac:dyDescent="0.2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55">
        <f t="shared" si="56"/>
        <v>9836</v>
      </c>
      <c r="J292" s="28">
        <v>13518</v>
      </c>
      <c r="K292" s="29">
        <v>16368.2</v>
      </c>
      <c r="L292" s="50">
        <f t="shared" si="53"/>
        <v>11006.091370558375</v>
      </c>
      <c r="M292" s="41">
        <f t="shared" si="54"/>
        <v>677.22371967654988</v>
      </c>
      <c r="N292" s="41">
        <f t="shared" si="57"/>
        <v>10328.867650881826</v>
      </c>
      <c r="O292" s="51">
        <v>11006.091370558375</v>
      </c>
      <c r="P292" s="53">
        <f t="shared" si="58"/>
        <v>268</v>
      </c>
      <c r="Q292" s="41">
        <f t="shared" si="59"/>
        <v>34100</v>
      </c>
      <c r="R292" s="42">
        <f t="shared" si="55"/>
        <v>139.5</v>
      </c>
      <c r="S292" s="56">
        <f t="shared" si="60"/>
        <v>9696.5</v>
      </c>
      <c r="T292" s="43">
        <f t="shared" si="61"/>
        <v>11404.732</v>
      </c>
      <c r="U292" s="43"/>
      <c r="V292" s="43">
        <f t="shared" si="62"/>
        <v>1708.232</v>
      </c>
      <c r="W292" s="59">
        <f t="shared" si="63"/>
        <v>0.69973333333333332</v>
      </c>
      <c r="X292" s="60">
        <v>11404.732</v>
      </c>
      <c r="Y292" s="53">
        <f t="shared" si="64"/>
        <v>290</v>
      </c>
      <c r="Z292" s="53">
        <v>1708.232</v>
      </c>
      <c r="AA292" s="53">
        <f t="shared" si="65"/>
        <v>265</v>
      </c>
    </row>
    <row r="293" spans="1:27" x14ac:dyDescent="0.2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55">
        <f t="shared" si="56"/>
        <v>10529</v>
      </c>
      <c r="J293" s="28">
        <v>10628</v>
      </c>
      <c r="K293" s="29">
        <v>11850.9</v>
      </c>
      <c r="L293" s="50">
        <f t="shared" si="53"/>
        <v>11270.354906054281</v>
      </c>
      <c r="M293" s="41" t="e">
        <f t="shared" si="54"/>
        <v>#VALUE!</v>
      </c>
      <c r="N293" s="41" t="e">
        <f t="shared" si="57"/>
        <v>#VALUE!</v>
      </c>
      <c r="O293" s="51">
        <v>11270.354906054281</v>
      </c>
      <c r="P293" s="53">
        <f t="shared" si="58"/>
        <v>263</v>
      </c>
      <c r="Q293" s="41">
        <f t="shared" si="59"/>
        <v>5348.2</v>
      </c>
      <c r="R293" s="42">
        <f t="shared" si="55"/>
        <v>21.879000000000005</v>
      </c>
      <c r="S293" s="56">
        <f t="shared" si="60"/>
        <v>10507.120999999999</v>
      </c>
      <c r="T293" s="43">
        <f t="shared" si="61"/>
        <v>11358.444</v>
      </c>
      <c r="U293" s="43"/>
      <c r="V293" s="43">
        <f t="shared" si="62"/>
        <v>851.32300000000032</v>
      </c>
      <c r="W293" s="59">
        <f t="shared" si="63"/>
        <v>2.1765783582089564</v>
      </c>
      <c r="X293" s="60">
        <v>11358.444</v>
      </c>
      <c r="Y293" s="53">
        <f t="shared" si="64"/>
        <v>291</v>
      </c>
      <c r="Z293" s="53">
        <v>851.32300000000032</v>
      </c>
      <c r="AA293" s="53">
        <f t="shared" si="65"/>
        <v>409</v>
      </c>
    </row>
    <row r="294" spans="1:27" x14ac:dyDescent="0.2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55">
        <f t="shared" si="56"/>
        <v>10727.599999999999</v>
      </c>
      <c r="J294" s="28">
        <v>8496.9</v>
      </c>
      <c r="K294" s="29">
        <v>13400.5</v>
      </c>
      <c r="L294" s="50">
        <f t="shared" si="53"/>
        <v>10333.141762452105</v>
      </c>
      <c r="M294" s="41" t="e">
        <f t="shared" si="54"/>
        <v>#VALUE!</v>
      </c>
      <c r="N294" s="41" t="e">
        <f t="shared" si="57"/>
        <v>#VALUE!</v>
      </c>
      <c r="O294" s="51">
        <v>10333.141762452105</v>
      </c>
      <c r="P294" s="53">
        <f t="shared" si="58"/>
        <v>283</v>
      </c>
      <c r="Q294" s="41">
        <f t="shared" si="59"/>
        <v>17600</v>
      </c>
      <c r="R294" s="42">
        <f t="shared" si="55"/>
        <v>72</v>
      </c>
      <c r="S294" s="56">
        <f t="shared" si="60"/>
        <v>10655.599999999999</v>
      </c>
      <c r="T294" s="43">
        <f t="shared" si="61"/>
        <v>11348.765599999999</v>
      </c>
      <c r="U294" s="43"/>
      <c r="V294" s="43">
        <f t="shared" si="62"/>
        <v>693.16560000000027</v>
      </c>
      <c r="W294" s="59">
        <f t="shared" si="63"/>
        <v>10.514378737541531</v>
      </c>
      <c r="X294" s="60">
        <v>11348.765599999999</v>
      </c>
      <c r="Y294" s="53">
        <f t="shared" si="64"/>
        <v>292</v>
      </c>
      <c r="Z294" s="53">
        <v>693.16560000000027</v>
      </c>
      <c r="AA294" s="53">
        <f t="shared" si="65"/>
        <v>438</v>
      </c>
    </row>
    <row r="295" spans="1:27" x14ac:dyDescent="0.2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55">
        <f t="shared" si="56"/>
        <v>9992.5999999999985</v>
      </c>
      <c r="J295" s="28">
        <v>11265.5</v>
      </c>
      <c r="K295" s="29">
        <v>12144.3</v>
      </c>
      <c r="L295" s="50">
        <f t="shared" si="53"/>
        <v>11279.895287958116</v>
      </c>
      <c r="M295" s="41">
        <f t="shared" si="54"/>
        <v>752.60617760617765</v>
      </c>
      <c r="N295" s="41">
        <f t="shared" si="57"/>
        <v>10527.289110351938</v>
      </c>
      <c r="O295" s="51">
        <v>11279.895287958116</v>
      </c>
      <c r="P295" s="53">
        <f t="shared" si="58"/>
        <v>262</v>
      </c>
      <c r="Q295" s="41">
        <f t="shared" si="59"/>
        <v>83215</v>
      </c>
      <c r="R295" s="42">
        <f t="shared" si="55"/>
        <v>340.42500000000001</v>
      </c>
      <c r="S295" s="56">
        <f t="shared" si="60"/>
        <v>9652.1749999999993</v>
      </c>
      <c r="T295" s="43">
        <f t="shared" si="61"/>
        <v>11332.459599999998</v>
      </c>
      <c r="U295" s="43"/>
      <c r="V295" s="43">
        <f t="shared" si="62"/>
        <v>1680.284599999999</v>
      </c>
      <c r="W295" s="59">
        <f t="shared" si="63"/>
        <v>1.1550398871360765</v>
      </c>
      <c r="X295" s="60">
        <v>11332.459599999998</v>
      </c>
      <c r="Y295" s="53">
        <f t="shared" si="64"/>
        <v>293</v>
      </c>
      <c r="Z295" s="53">
        <v>1680.284599999999</v>
      </c>
      <c r="AA295" s="53">
        <f t="shared" si="65"/>
        <v>267</v>
      </c>
    </row>
    <row r="296" spans="1:27" x14ac:dyDescent="0.2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55">
        <f t="shared" si="56"/>
        <v>9653.1</v>
      </c>
      <c r="J296" s="28">
        <v>30109.8</v>
      </c>
      <c r="K296" s="29">
        <v>12958</v>
      </c>
      <c r="L296" s="50">
        <f t="shared" si="53"/>
        <v>11000.612870275792</v>
      </c>
      <c r="M296" s="41">
        <f t="shared" si="54"/>
        <v>1565.9186535764375</v>
      </c>
      <c r="N296" s="41">
        <f t="shared" si="57"/>
        <v>9434.694216699354</v>
      </c>
      <c r="O296" s="51">
        <v>11000.612870275792</v>
      </c>
      <c r="P296" s="53">
        <f t="shared" si="58"/>
        <v>269</v>
      </c>
      <c r="Q296" s="41">
        <f t="shared" si="59"/>
        <v>19525</v>
      </c>
      <c r="R296" s="42">
        <f t="shared" si="55"/>
        <v>79.875</v>
      </c>
      <c r="S296" s="56">
        <f t="shared" si="60"/>
        <v>9573.2250000000004</v>
      </c>
      <c r="T296" s="43">
        <f t="shared" si="61"/>
        <v>11329.619200000001</v>
      </c>
      <c r="U296" s="43"/>
      <c r="V296" s="43">
        <f t="shared" si="62"/>
        <v>1756.3942000000006</v>
      </c>
      <c r="W296" s="59">
        <f t="shared" si="63"/>
        <v>0.57312512315270991</v>
      </c>
      <c r="X296" s="60">
        <v>11329.619200000001</v>
      </c>
      <c r="Y296" s="53">
        <f t="shared" si="64"/>
        <v>294</v>
      </c>
      <c r="Z296" s="53">
        <v>1756.3942000000006</v>
      </c>
      <c r="AA296" s="53">
        <f t="shared" si="65"/>
        <v>256</v>
      </c>
    </row>
    <row r="297" spans="1:27" x14ac:dyDescent="0.2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55">
        <f t="shared" si="56"/>
        <v>8216</v>
      </c>
      <c r="J297" s="28">
        <v>22819</v>
      </c>
      <c r="K297" s="29">
        <v>33978.699999999997</v>
      </c>
      <c r="L297" s="50">
        <f t="shared" si="53"/>
        <v>9569.0115761353518</v>
      </c>
      <c r="M297" s="41" t="e">
        <f t="shared" si="54"/>
        <v>#VALUE!</v>
      </c>
      <c r="N297" s="41" t="e">
        <f t="shared" si="57"/>
        <v>#VALUE!</v>
      </c>
      <c r="O297" s="51">
        <v>9569.0115761353518</v>
      </c>
      <c r="P297" s="53">
        <f t="shared" si="58"/>
        <v>302</v>
      </c>
      <c r="Q297" s="41">
        <f t="shared" si="59"/>
        <v>15400</v>
      </c>
      <c r="R297" s="42">
        <f t="shared" si="55"/>
        <v>63</v>
      </c>
      <c r="S297" s="56">
        <f t="shared" si="60"/>
        <v>8153</v>
      </c>
      <c r="T297" s="43">
        <f t="shared" si="61"/>
        <v>11304.791999999999</v>
      </c>
      <c r="U297" s="43"/>
      <c r="V297" s="43">
        <f t="shared" si="62"/>
        <v>3151.7919999999995</v>
      </c>
      <c r="W297" s="59">
        <f t="shared" si="63"/>
        <v>0.24576758893280612</v>
      </c>
      <c r="X297" s="60">
        <v>11304.791999999999</v>
      </c>
      <c r="Y297" s="53">
        <f t="shared" si="64"/>
        <v>295</v>
      </c>
      <c r="Z297" s="53">
        <v>3151.7919999999995</v>
      </c>
      <c r="AA297" s="53">
        <f t="shared" si="65"/>
        <v>159</v>
      </c>
    </row>
    <row r="298" spans="1:27" x14ac:dyDescent="0.2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55">
        <f t="shared" si="56"/>
        <v>9533</v>
      </c>
      <c r="J298" s="28">
        <v>32521</v>
      </c>
      <c r="K298" s="29">
        <v>11975.4</v>
      </c>
      <c r="L298" s="50">
        <f t="shared" si="53"/>
        <v>13852.903225806451</v>
      </c>
      <c r="M298" s="41" t="e">
        <f t="shared" si="54"/>
        <v>#VALUE!</v>
      </c>
      <c r="N298" s="41" t="e">
        <f t="shared" si="57"/>
        <v>#VALUE!</v>
      </c>
      <c r="O298" s="51">
        <v>13852.903225806451</v>
      </c>
      <c r="P298" s="53">
        <f t="shared" si="58"/>
        <v>208</v>
      </c>
      <c r="Q298" s="41">
        <f t="shared" si="59"/>
        <v>9900</v>
      </c>
      <c r="R298" s="42">
        <f t="shared" si="55"/>
        <v>40.5</v>
      </c>
      <c r="S298" s="56">
        <f t="shared" si="60"/>
        <v>9492.5</v>
      </c>
      <c r="T298" s="43">
        <f t="shared" si="61"/>
        <v>11294.272000000001</v>
      </c>
      <c r="U298" s="43"/>
      <c r="V298" s="43">
        <f t="shared" si="62"/>
        <v>1801.7720000000008</v>
      </c>
      <c r="W298" s="59">
        <f t="shared" si="63"/>
        <v>0.49773233582709964</v>
      </c>
      <c r="X298" s="60">
        <v>11294.272000000001</v>
      </c>
      <c r="Y298" s="53">
        <f t="shared" si="64"/>
        <v>296</v>
      </c>
      <c r="Z298" s="53">
        <v>1801.7720000000008</v>
      </c>
      <c r="AA298" s="53">
        <f t="shared" si="65"/>
        <v>249</v>
      </c>
    </row>
    <row r="299" spans="1:27" x14ac:dyDescent="0.2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55">
        <f t="shared" si="56"/>
        <v>7670</v>
      </c>
      <c r="J299" s="28">
        <v>19566</v>
      </c>
      <c r="K299" s="29">
        <v>13832.7</v>
      </c>
      <c r="L299" s="50">
        <f t="shared" si="53"/>
        <v>13940.25974025974</v>
      </c>
      <c r="M299" s="41">
        <f t="shared" si="54"/>
        <v>898.0070339976553</v>
      </c>
      <c r="N299" s="41">
        <f t="shared" si="57"/>
        <v>13042.252706262085</v>
      </c>
      <c r="O299" s="51">
        <v>13940.25974025974</v>
      </c>
      <c r="P299" s="53">
        <f t="shared" si="58"/>
        <v>207</v>
      </c>
      <c r="Q299" s="41">
        <f t="shared" si="59"/>
        <v>3168</v>
      </c>
      <c r="R299" s="42">
        <f t="shared" si="55"/>
        <v>12.96</v>
      </c>
      <c r="S299" s="56">
        <f t="shared" si="60"/>
        <v>7657.04</v>
      </c>
      <c r="T299" s="43">
        <f t="shared" si="61"/>
        <v>11292.168</v>
      </c>
      <c r="U299" s="43"/>
      <c r="V299" s="43">
        <f t="shared" si="62"/>
        <v>3635.1279999999997</v>
      </c>
      <c r="W299" s="59">
        <f t="shared" si="63"/>
        <v>0.18639947780678842</v>
      </c>
      <c r="X299" s="60">
        <v>11292.168</v>
      </c>
      <c r="Y299" s="53">
        <f t="shared" si="64"/>
        <v>297</v>
      </c>
      <c r="Z299" s="53">
        <v>3635.1279999999997</v>
      </c>
      <c r="AA299" s="53">
        <f t="shared" si="65"/>
        <v>140</v>
      </c>
    </row>
    <row r="300" spans="1:27" x14ac:dyDescent="0.2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55">
        <f t="shared" si="56"/>
        <v>9786</v>
      </c>
      <c r="J300" s="28">
        <v>157699</v>
      </c>
      <c r="K300" s="29" t="s">
        <v>14</v>
      </c>
      <c r="L300" s="50">
        <f t="shared" si="53"/>
        <v>9510.2222222222226</v>
      </c>
      <c r="M300" s="41">
        <f t="shared" si="54"/>
        <v>1364.7234678624811</v>
      </c>
      <c r="N300" s="41">
        <f t="shared" si="57"/>
        <v>8145.4987543597417</v>
      </c>
      <c r="O300" s="51">
        <v>9510.2222222222226</v>
      </c>
      <c r="P300" s="53">
        <f t="shared" si="58"/>
        <v>306</v>
      </c>
      <c r="Q300" s="41">
        <f t="shared" si="59"/>
        <v>4153.6000000000004</v>
      </c>
      <c r="R300" s="42">
        <f t="shared" si="55"/>
        <v>16.992000000000001</v>
      </c>
      <c r="S300" s="56">
        <f t="shared" si="60"/>
        <v>9769.0079999999998</v>
      </c>
      <c r="T300" s="43">
        <f t="shared" si="61"/>
        <v>11255.348</v>
      </c>
      <c r="U300" s="43"/>
      <c r="V300" s="43">
        <f t="shared" si="62"/>
        <v>1486.3400000000001</v>
      </c>
      <c r="W300" s="59">
        <f t="shared" si="63"/>
        <v>0.62797371303395411</v>
      </c>
      <c r="X300" s="60">
        <v>11255.348</v>
      </c>
      <c r="Y300" s="53">
        <f t="shared" si="64"/>
        <v>298</v>
      </c>
      <c r="Z300" s="53">
        <v>1486.3400000000001</v>
      </c>
      <c r="AA300" s="53">
        <f t="shared" si="65"/>
        <v>297</v>
      </c>
    </row>
    <row r="301" spans="1:27" x14ac:dyDescent="0.2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55">
        <f t="shared" si="56"/>
        <v>10221</v>
      </c>
      <c r="J301" s="28">
        <v>27009</v>
      </c>
      <c r="K301" s="29">
        <v>15394.2</v>
      </c>
      <c r="L301" s="50">
        <f t="shared" si="53"/>
        <v>9617.6203451407819</v>
      </c>
      <c r="M301" s="41">
        <f t="shared" si="54"/>
        <v>1795.1219512195125</v>
      </c>
      <c r="N301" s="41">
        <f t="shared" si="57"/>
        <v>7822.4983939212689</v>
      </c>
      <c r="O301" s="51">
        <v>9617.6203451407819</v>
      </c>
      <c r="P301" s="53">
        <f t="shared" si="58"/>
        <v>301</v>
      </c>
      <c r="Q301" s="41">
        <f t="shared" si="59"/>
        <v>8774.7000000000007</v>
      </c>
      <c r="R301" s="42">
        <f t="shared" si="55"/>
        <v>35.896500000000003</v>
      </c>
      <c r="S301" s="56">
        <f t="shared" si="60"/>
        <v>10185.103499999999</v>
      </c>
      <c r="T301" s="43">
        <f t="shared" si="61"/>
        <v>11139.628000000001</v>
      </c>
      <c r="U301" s="43"/>
      <c r="V301" s="43">
        <f t="shared" si="62"/>
        <v>954.52450000000135</v>
      </c>
      <c r="W301" s="59">
        <f t="shared" si="63"/>
        <v>1.5938165760869603</v>
      </c>
      <c r="X301" s="60">
        <v>11139.628000000001</v>
      </c>
      <c r="Y301" s="53">
        <f t="shared" si="64"/>
        <v>299</v>
      </c>
      <c r="Z301" s="53">
        <v>954.52450000000135</v>
      </c>
      <c r="AA301" s="53">
        <f t="shared" si="65"/>
        <v>389</v>
      </c>
    </row>
    <row r="302" spans="1:27" x14ac:dyDescent="0.2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55">
        <f t="shared" si="56"/>
        <v>9959</v>
      </c>
      <c r="J302" s="28">
        <v>32550</v>
      </c>
      <c r="K302" s="29">
        <v>13632.8</v>
      </c>
      <c r="L302" s="50">
        <f t="shared" si="53"/>
        <v>6874.9185667752436</v>
      </c>
      <c r="M302" s="41" t="e">
        <f t="shared" si="54"/>
        <v>#VALUE!</v>
      </c>
      <c r="N302" s="41" t="e">
        <f t="shared" si="57"/>
        <v>#VALUE!</v>
      </c>
      <c r="O302" s="51">
        <v>6874.9185667752436</v>
      </c>
      <c r="P302" s="53">
        <f t="shared" si="58"/>
        <v>402</v>
      </c>
      <c r="Q302" s="41">
        <f t="shared" si="59"/>
        <v>9900</v>
      </c>
      <c r="R302" s="42">
        <f t="shared" si="55"/>
        <v>40.5</v>
      </c>
      <c r="S302" s="56">
        <f t="shared" si="60"/>
        <v>9918.5</v>
      </c>
      <c r="T302" s="43">
        <f t="shared" si="61"/>
        <v>11101.755999999999</v>
      </c>
      <c r="U302" s="43"/>
      <c r="V302" s="43">
        <f t="shared" si="62"/>
        <v>1183.2559999999994</v>
      </c>
      <c r="W302" s="59">
        <f t="shared" si="63"/>
        <v>0.99201346801346701</v>
      </c>
      <c r="X302" s="60">
        <v>11101.755999999999</v>
      </c>
      <c r="Y302" s="53">
        <f t="shared" si="64"/>
        <v>300</v>
      </c>
      <c r="Z302" s="53">
        <v>1183.2559999999994</v>
      </c>
      <c r="AA302" s="53">
        <f t="shared" si="65"/>
        <v>337</v>
      </c>
    </row>
    <row r="303" spans="1:27" x14ac:dyDescent="0.2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55">
        <f t="shared" si="56"/>
        <v>9598.9</v>
      </c>
      <c r="J303" s="28">
        <v>10095.299999999999</v>
      </c>
      <c r="K303" s="29">
        <v>7974.3</v>
      </c>
      <c r="L303" s="50">
        <f t="shared" si="53"/>
        <v>9794.9767441860477</v>
      </c>
      <c r="M303" s="41">
        <f t="shared" si="54"/>
        <v>439.83931947069942</v>
      </c>
      <c r="N303" s="41">
        <f t="shared" si="57"/>
        <v>9355.137424715349</v>
      </c>
      <c r="O303" s="51">
        <v>9794.9767441860477</v>
      </c>
      <c r="P303" s="53">
        <f t="shared" si="58"/>
        <v>294</v>
      </c>
      <c r="Q303" s="41">
        <f t="shared" si="59"/>
        <v>33000</v>
      </c>
      <c r="R303" s="42">
        <f t="shared" si="55"/>
        <v>135</v>
      </c>
      <c r="S303" s="56">
        <f t="shared" si="60"/>
        <v>9463.9</v>
      </c>
      <c r="T303" s="43">
        <f t="shared" si="61"/>
        <v>11077.1392</v>
      </c>
      <c r="U303" s="43"/>
      <c r="V303" s="43">
        <f t="shared" si="62"/>
        <v>1613.2392</v>
      </c>
      <c r="W303" s="59">
        <f t="shared" si="63"/>
        <v>0.7333611260341677</v>
      </c>
      <c r="X303" s="60">
        <v>11077.1392</v>
      </c>
      <c r="Y303" s="53">
        <f t="shared" si="64"/>
        <v>301</v>
      </c>
      <c r="Z303" s="53">
        <v>1613.2392</v>
      </c>
      <c r="AA303" s="53">
        <f t="shared" si="65"/>
        <v>276</v>
      </c>
    </row>
    <row r="304" spans="1:27" x14ac:dyDescent="0.2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55">
        <f t="shared" si="56"/>
        <v>10482.4</v>
      </c>
      <c r="J304" s="28">
        <v>16938.2</v>
      </c>
      <c r="K304" s="29">
        <v>9645.6</v>
      </c>
      <c r="L304" s="50">
        <f t="shared" si="53"/>
        <v>8817.493692178301</v>
      </c>
      <c r="M304" s="41">
        <f t="shared" si="54"/>
        <v>53.333333333333286</v>
      </c>
      <c r="N304" s="41">
        <f t="shared" si="57"/>
        <v>8764.160358844967</v>
      </c>
      <c r="O304" s="51">
        <v>8817.493692178301</v>
      </c>
      <c r="P304" s="53">
        <f t="shared" si="58"/>
        <v>328</v>
      </c>
      <c r="Q304" s="41">
        <f t="shared" si="59"/>
        <v>2706</v>
      </c>
      <c r="R304" s="42">
        <f t="shared" si="55"/>
        <v>11.07</v>
      </c>
      <c r="S304" s="56">
        <f t="shared" si="60"/>
        <v>10471.33</v>
      </c>
      <c r="T304" s="43">
        <f t="shared" si="61"/>
        <v>11029.168</v>
      </c>
      <c r="U304" s="43"/>
      <c r="V304" s="43">
        <f t="shared" si="62"/>
        <v>557.83799999999974</v>
      </c>
      <c r="W304" s="59">
        <f t="shared" si="63"/>
        <v>347.64874999999978</v>
      </c>
      <c r="X304" s="60">
        <v>11029.168</v>
      </c>
      <c r="Y304" s="53">
        <f t="shared" si="64"/>
        <v>302</v>
      </c>
      <c r="Z304" s="53">
        <v>557.83799999999974</v>
      </c>
      <c r="AA304" s="53">
        <f t="shared" si="65"/>
        <v>455</v>
      </c>
    </row>
    <row r="305" spans="1:27" x14ac:dyDescent="0.2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55">
        <f t="shared" si="56"/>
        <v>9203</v>
      </c>
      <c r="J305" s="28">
        <v>178869</v>
      </c>
      <c r="K305" s="29">
        <v>11025.3</v>
      </c>
      <c r="L305" s="50">
        <f t="shared" si="53"/>
        <v>9864.2789820923663</v>
      </c>
      <c r="M305" s="41">
        <f t="shared" si="54"/>
        <v>928.67647058823536</v>
      </c>
      <c r="N305" s="41">
        <f t="shared" si="57"/>
        <v>8935.6025115041302</v>
      </c>
      <c r="O305" s="51">
        <v>9864.2789820923663</v>
      </c>
      <c r="P305" s="53">
        <f t="shared" si="58"/>
        <v>291</v>
      </c>
      <c r="Q305" s="41">
        <f t="shared" si="59"/>
        <v>9020</v>
      </c>
      <c r="R305" s="42">
        <f t="shared" si="55"/>
        <v>36.9</v>
      </c>
      <c r="S305" s="56">
        <f t="shared" si="60"/>
        <v>9166.1</v>
      </c>
      <c r="T305" s="43">
        <f t="shared" si="61"/>
        <v>11010.232</v>
      </c>
      <c r="U305" s="43"/>
      <c r="V305" s="43">
        <f t="shared" si="62"/>
        <v>1844.1319999999996</v>
      </c>
      <c r="W305" s="59">
        <f t="shared" si="63"/>
        <v>0.46012034837688015</v>
      </c>
      <c r="X305" s="60">
        <v>11010.232</v>
      </c>
      <c r="Y305" s="53">
        <f t="shared" si="64"/>
        <v>303</v>
      </c>
      <c r="Z305" s="53">
        <v>1844.1319999999996</v>
      </c>
      <c r="AA305" s="53">
        <f t="shared" si="65"/>
        <v>245</v>
      </c>
    </row>
    <row r="306" spans="1:27" x14ac:dyDescent="0.2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55">
        <f t="shared" si="56"/>
        <v>7656</v>
      </c>
      <c r="J306" s="28">
        <v>215543</v>
      </c>
      <c r="K306" s="29">
        <v>26262.9</v>
      </c>
      <c r="L306" s="50">
        <f t="shared" si="53"/>
        <v>9739.495798319329</v>
      </c>
      <c r="M306" s="41">
        <f t="shared" si="54"/>
        <v>2272.7272727272725</v>
      </c>
      <c r="N306" s="41">
        <f t="shared" si="57"/>
        <v>7466.7685255920569</v>
      </c>
      <c r="O306" s="51">
        <v>9739.495798319329</v>
      </c>
      <c r="P306" s="53">
        <f t="shared" si="58"/>
        <v>297</v>
      </c>
      <c r="Q306" s="41">
        <f t="shared" si="59"/>
        <v>25188.9</v>
      </c>
      <c r="R306" s="42">
        <f t="shared" si="55"/>
        <v>103.0455</v>
      </c>
      <c r="S306" s="56">
        <f t="shared" si="60"/>
        <v>7552.9544999999998</v>
      </c>
      <c r="T306" s="43">
        <f t="shared" si="61"/>
        <v>10973.412</v>
      </c>
      <c r="U306" s="43"/>
      <c r="V306" s="43">
        <f t="shared" si="62"/>
        <v>3420.4575000000004</v>
      </c>
      <c r="W306" s="59">
        <f t="shared" si="63"/>
        <v>0.23259729729729745</v>
      </c>
      <c r="X306" s="60">
        <v>10973.412</v>
      </c>
      <c r="Y306" s="53">
        <f t="shared" si="64"/>
        <v>304</v>
      </c>
      <c r="Z306" s="53">
        <v>3420.4575000000004</v>
      </c>
      <c r="AA306" s="53">
        <f t="shared" si="65"/>
        <v>149</v>
      </c>
    </row>
    <row r="307" spans="1:27" x14ac:dyDescent="0.2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55">
        <f t="shared" si="56"/>
        <v>10153</v>
      </c>
      <c r="J307" s="28">
        <v>22549</v>
      </c>
      <c r="K307" s="29">
        <v>28280.9</v>
      </c>
      <c r="L307" s="50">
        <f t="shared" si="53"/>
        <v>9739.9438727782981</v>
      </c>
      <c r="M307" s="41">
        <f t="shared" si="54"/>
        <v>1308.0808080808083</v>
      </c>
      <c r="N307" s="41">
        <f t="shared" si="57"/>
        <v>8431.8630646974889</v>
      </c>
      <c r="O307" s="51">
        <v>9739.9438727782981</v>
      </c>
      <c r="P307" s="53">
        <f t="shared" si="58"/>
        <v>296</v>
      </c>
      <c r="Q307" s="41">
        <f t="shared" si="59"/>
        <v>63800</v>
      </c>
      <c r="R307" s="42">
        <f t="shared" si="55"/>
        <v>261</v>
      </c>
      <c r="S307" s="56">
        <f t="shared" si="60"/>
        <v>9892</v>
      </c>
      <c r="T307" s="43">
        <f t="shared" si="61"/>
        <v>10953.423999999999</v>
      </c>
      <c r="U307" s="43"/>
      <c r="V307" s="43">
        <f t="shared" si="62"/>
        <v>1061.4239999999991</v>
      </c>
      <c r="W307" s="59">
        <f t="shared" si="63"/>
        <v>3.0981621621621587</v>
      </c>
      <c r="X307" s="60">
        <v>10953.423999999999</v>
      </c>
      <c r="Y307" s="53">
        <f t="shared" si="64"/>
        <v>305</v>
      </c>
      <c r="Z307" s="53">
        <v>1061.4239999999991</v>
      </c>
      <c r="AA307" s="53">
        <f t="shared" si="65"/>
        <v>366</v>
      </c>
    </row>
    <row r="308" spans="1:27" x14ac:dyDescent="0.2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55">
        <f t="shared" si="56"/>
        <v>10040.900000000001</v>
      </c>
      <c r="J308" s="28">
        <v>27502.5</v>
      </c>
      <c r="K308" s="29" t="s">
        <v>14</v>
      </c>
      <c r="L308" s="50">
        <f t="shared" si="53"/>
        <v>9544.0443213296403</v>
      </c>
      <c r="M308" s="41">
        <f t="shared" si="54"/>
        <v>155.66684238270955</v>
      </c>
      <c r="N308" s="41">
        <f t="shared" si="57"/>
        <v>9388.3774789469317</v>
      </c>
      <c r="O308" s="51">
        <v>9544.0443213296403</v>
      </c>
      <c r="P308" s="53">
        <f t="shared" si="58"/>
        <v>304</v>
      </c>
      <c r="Q308" s="41">
        <f t="shared" si="59"/>
        <v>13172.5</v>
      </c>
      <c r="R308" s="42">
        <f t="shared" si="55"/>
        <v>53.887500000000003</v>
      </c>
      <c r="S308" s="56">
        <f t="shared" si="60"/>
        <v>9987.0125000000007</v>
      </c>
      <c r="T308" s="43">
        <f t="shared" si="61"/>
        <v>10873.682400000002</v>
      </c>
      <c r="U308" s="43"/>
      <c r="V308" s="43">
        <f t="shared" si="62"/>
        <v>886.66990000000078</v>
      </c>
      <c r="W308" s="59">
        <f t="shared" si="63"/>
        <v>2.0026071791398605</v>
      </c>
      <c r="X308" s="60">
        <v>10873.682400000002</v>
      </c>
      <c r="Y308" s="53">
        <f t="shared" si="64"/>
        <v>306</v>
      </c>
      <c r="Z308" s="53">
        <v>886.66990000000078</v>
      </c>
      <c r="AA308" s="53">
        <f t="shared" si="65"/>
        <v>401</v>
      </c>
    </row>
    <row r="309" spans="1:27" x14ac:dyDescent="0.2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55">
        <f t="shared" si="56"/>
        <v>9925.5</v>
      </c>
      <c r="J309" s="28">
        <v>5760.6</v>
      </c>
      <c r="K309" s="29">
        <v>2821.7</v>
      </c>
      <c r="L309" s="50">
        <f t="shared" si="53"/>
        <v>7348.3178239083754</v>
      </c>
      <c r="M309" s="41">
        <f t="shared" si="54"/>
        <v>288.70967741935488</v>
      </c>
      <c r="N309" s="41">
        <f t="shared" si="57"/>
        <v>7059.6081464890203</v>
      </c>
      <c r="O309" s="51">
        <v>7348.3178239083754</v>
      </c>
      <c r="P309" s="53">
        <f t="shared" si="58"/>
        <v>379</v>
      </c>
      <c r="Q309" s="41">
        <f t="shared" si="59"/>
        <v>4088.7</v>
      </c>
      <c r="R309" s="42">
        <f t="shared" si="55"/>
        <v>16.726500000000001</v>
      </c>
      <c r="S309" s="56">
        <f t="shared" si="60"/>
        <v>9908.7734999999993</v>
      </c>
      <c r="T309" s="43">
        <f t="shared" si="61"/>
        <v>10799.4112</v>
      </c>
      <c r="U309" s="43"/>
      <c r="V309" s="43">
        <f t="shared" si="62"/>
        <v>890.63770000000113</v>
      </c>
      <c r="W309" s="59">
        <f t="shared" si="63"/>
        <v>1.6187524257571335</v>
      </c>
      <c r="X309" s="60">
        <v>10799.4112</v>
      </c>
      <c r="Y309" s="53">
        <f t="shared" si="64"/>
        <v>307</v>
      </c>
      <c r="Z309" s="53">
        <v>890.63770000000113</v>
      </c>
      <c r="AA309" s="53">
        <f t="shared" si="65"/>
        <v>399</v>
      </c>
    </row>
    <row r="310" spans="1:27" x14ac:dyDescent="0.2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55">
        <f t="shared" si="56"/>
        <v>9910</v>
      </c>
      <c r="J310" s="28">
        <v>7230</v>
      </c>
      <c r="K310" s="29">
        <v>3199.8</v>
      </c>
      <c r="L310" s="50">
        <f t="shared" si="53"/>
        <v>8570.2341137123749</v>
      </c>
      <c r="M310" s="41">
        <f t="shared" si="54"/>
        <v>30.000882378893497</v>
      </c>
      <c r="N310" s="41">
        <f t="shared" si="57"/>
        <v>8540.2332313334809</v>
      </c>
      <c r="O310" s="51">
        <v>8570.2341137123749</v>
      </c>
      <c r="P310" s="53">
        <f t="shared" si="58"/>
        <v>336</v>
      </c>
      <c r="Q310" s="41">
        <f t="shared" si="59"/>
        <v>14410</v>
      </c>
      <c r="R310" s="42">
        <f t="shared" si="55"/>
        <v>58.95</v>
      </c>
      <c r="S310" s="56">
        <f t="shared" si="60"/>
        <v>9851.0499999999993</v>
      </c>
      <c r="T310" s="43">
        <f t="shared" si="61"/>
        <v>10783</v>
      </c>
      <c r="U310" s="43"/>
      <c r="V310" s="43">
        <f t="shared" si="62"/>
        <v>931.95000000000073</v>
      </c>
      <c r="W310" s="59">
        <f t="shared" si="63"/>
        <v>1.741029411764708</v>
      </c>
      <c r="X310" s="60">
        <v>10783</v>
      </c>
      <c r="Y310" s="53">
        <f t="shared" si="64"/>
        <v>308</v>
      </c>
      <c r="Z310" s="53">
        <v>931.95000000000073</v>
      </c>
      <c r="AA310" s="53">
        <f t="shared" si="65"/>
        <v>394</v>
      </c>
    </row>
    <row r="311" spans="1:27" x14ac:dyDescent="0.2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55">
        <f t="shared" si="56"/>
        <v>9358</v>
      </c>
      <c r="J311" s="28">
        <v>10947</v>
      </c>
      <c r="K311" s="29">
        <v>5058.3</v>
      </c>
      <c r="L311" s="50">
        <f t="shared" si="53"/>
        <v>9499.5357474466109</v>
      </c>
      <c r="M311" s="41">
        <f t="shared" si="54"/>
        <v>948.91304347826087</v>
      </c>
      <c r="N311" s="41">
        <f t="shared" si="57"/>
        <v>8550.6227039683508</v>
      </c>
      <c r="O311" s="51">
        <v>9499.5357474466109</v>
      </c>
      <c r="P311" s="53">
        <f t="shared" si="58"/>
        <v>307</v>
      </c>
      <c r="Q311" s="41">
        <f t="shared" si="59"/>
        <v>2585</v>
      </c>
      <c r="R311" s="42">
        <f t="shared" si="55"/>
        <v>10.574999999999999</v>
      </c>
      <c r="S311" s="56">
        <f t="shared" si="60"/>
        <v>9347.4249999999993</v>
      </c>
      <c r="T311" s="43">
        <f t="shared" si="61"/>
        <v>10763.012000000001</v>
      </c>
      <c r="U311" s="43"/>
      <c r="V311" s="43">
        <f t="shared" si="62"/>
        <v>1415.5870000000014</v>
      </c>
      <c r="W311" s="59">
        <f t="shared" si="63"/>
        <v>0.62152004581901643</v>
      </c>
      <c r="X311" s="60">
        <v>10763.012000000001</v>
      </c>
      <c r="Y311" s="53">
        <f t="shared" si="64"/>
        <v>309</v>
      </c>
      <c r="Z311" s="53">
        <v>1415.5870000000014</v>
      </c>
      <c r="AA311" s="53">
        <f t="shared" si="65"/>
        <v>310</v>
      </c>
    </row>
    <row r="312" spans="1:27" x14ac:dyDescent="0.2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55">
        <f t="shared" si="56"/>
        <v>10061</v>
      </c>
      <c r="J312" s="28">
        <v>2964.5</v>
      </c>
      <c r="K312" s="29">
        <v>671.8</v>
      </c>
      <c r="L312" s="50">
        <f t="shared" si="53"/>
        <v>9271.7135086128746</v>
      </c>
      <c r="M312" s="41">
        <f t="shared" si="54"/>
        <v>130.16496465043204</v>
      </c>
      <c r="N312" s="41">
        <f t="shared" si="57"/>
        <v>9141.5485439624426</v>
      </c>
      <c r="O312" s="51">
        <v>9271.7135086128746</v>
      </c>
      <c r="P312" s="53">
        <f t="shared" si="58"/>
        <v>314</v>
      </c>
      <c r="Q312" s="41">
        <f t="shared" si="59"/>
        <v>11000</v>
      </c>
      <c r="R312" s="42">
        <f t="shared" si="55"/>
        <v>45</v>
      </c>
      <c r="S312" s="56">
        <f t="shared" si="60"/>
        <v>10016</v>
      </c>
      <c r="T312" s="43">
        <f t="shared" si="61"/>
        <v>10758.4884</v>
      </c>
      <c r="U312" s="43"/>
      <c r="V312" s="43">
        <f t="shared" si="62"/>
        <v>742.48840000000018</v>
      </c>
      <c r="W312" s="59">
        <f t="shared" si="63"/>
        <v>3.4809197344598681</v>
      </c>
      <c r="X312" s="60">
        <v>10758.4884</v>
      </c>
      <c r="Y312" s="53">
        <f t="shared" si="64"/>
        <v>310</v>
      </c>
      <c r="Z312" s="53">
        <v>742.48840000000018</v>
      </c>
      <c r="AA312" s="53">
        <f t="shared" si="65"/>
        <v>426</v>
      </c>
    </row>
    <row r="313" spans="1:27" x14ac:dyDescent="0.2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55">
        <f t="shared" si="56"/>
        <v>9613</v>
      </c>
      <c r="J313" s="28">
        <v>8770</v>
      </c>
      <c r="K313" s="29">
        <v>9205.1</v>
      </c>
      <c r="L313" s="50">
        <f t="shared" si="53"/>
        <v>10173.652694610779</v>
      </c>
      <c r="M313" s="41">
        <f t="shared" si="54"/>
        <v>366.0995589161941</v>
      </c>
      <c r="N313" s="41">
        <f t="shared" si="57"/>
        <v>9807.5531356945849</v>
      </c>
      <c r="O313" s="51">
        <v>10173.652694610779</v>
      </c>
      <c r="P313" s="53">
        <f t="shared" si="58"/>
        <v>285</v>
      </c>
      <c r="Q313" s="41">
        <f t="shared" si="59"/>
        <v>35200</v>
      </c>
      <c r="R313" s="42">
        <f t="shared" si="55"/>
        <v>144</v>
      </c>
      <c r="S313" s="56">
        <f t="shared" si="60"/>
        <v>9469</v>
      </c>
      <c r="T313" s="43">
        <f t="shared" si="61"/>
        <v>10724.088</v>
      </c>
      <c r="U313" s="43"/>
      <c r="V313" s="43">
        <f t="shared" si="62"/>
        <v>1255.0879999999997</v>
      </c>
      <c r="W313" s="59">
        <f t="shared" si="63"/>
        <v>1.1602203098106707</v>
      </c>
      <c r="X313" s="60">
        <v>10724.088</v>
      </c>
      <c r="Y313" s="53">
        <f t="shared" si="64"/>
        <v>311</v>
      </c>
      <c r="Z313" s="53">
        <v>1255.0879999999997</v>
      </c>
      <c r="AA313" s="53">
        <f t="shared" si="65"/>
        <v>331</v>
      </c>
    </row>
    <row r="314" spans="1:27" x14ac:dyDescent="0.2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55">
        <f t="shared" si="56"/>
        <v>9166.2999999999993</v>
      </c>
      <c r="J314" s="28">
        <v>10173</v>
      </c>
      <c r="K314" s="29">
        <v>7758.4</v>
      </c>
      <c r="L314" s="50">
        <f t="shared" si="53"/>
        <v>8576.0101010101007</v>
      </c>
      <c r="M314" s="41">
        <f t="shared" si="54"/>
        <v>447.26477024070022</v>
      </c>
      <c r="N314" s="41">
        <f t="shared" si="57"/>
        <v>8128.7453307694004</v>
      </c>
      <c r="O314" s="51">
        <v>8576.0101010101007</v>
      </c>
      <c r="P314" s="53">
        <f t="shared" si="58"/>
        <v>335</v>
      </c>
      <c r="Q314" s="41">
        <f t="shared" si="59"/>
        <v>5594.6</v>
      </c>
      <c r="R314" s="42">
        <f t="shared" si="55"/>
        <v>22.887</v>
      </c>
      <c r="S314" s="56">
        <f t="shared" si="60"/>
        <v>9143.4129999999986</v>
      </c>
      <c r="T314" s="43">
        <f t="shared" si="61"/>
        <v>10718.0916</v>
      </c>
      <c r="U314" s="43"/>
      <c r="V314" s="43">
        <f t="shared" si="62"/>
        <v>1574.6786000000011</v>
      </c>
      <c r="W314" s="59">
        <f t="shared" si="63"/>
        <v>0.54078140900195804</v>
      </c>
      <c r="X314" s="60">
        <v>10718.0916</v>
      </c>
      <c r="Y314" s="53">
        <f t="shared" si="64"/>
        <v>312</v>
      </c>
      <c r="Z314" s="53">
        <v>1574.6786000000011</v>
      </c>
      <c r="AA314" s="53">
        <f t="shared" si="65"/>
        <v>285</v>
      </c>
    </row>
    <row r="315" spans="1:27" x14ac:dyDescent="0.2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55">
        <f t="shared" si="56"/>
        <v>9071</v>
      </c>
      <c r="J315" s="28">
        <v>15995</v>
      </c>
      <c r="K315" s="29">
        <v>10531.1</v>
      </c>
      <c r="L315" s="50">
        <f t="shared" si="53"/>
        <v>9549.3885230479773</v>
      </c>
      <c r="M315" s="41">
        <f t="shared" si="54"/>
        <v>1384.6153846153845</v>
      </c>
      <c r="N315" s="41">
        <f t="shared" si="57"/>
        <v>8164.7731384325925</v>
      </c>
      <c r="O315" s="51">
        <v>9549.3885230479773</v>
      </c>
      <c r="P315" s="53">
        <f t="shared" si="58"/>
        <v>303</v>
      </c>
      <c r="Q315" s="41">
        <f t="shared" si="59"/>
        <v>16054.5</v>
      </c>
      <c r="R315" s="42">
        <f t="shared" si="55"/>
        <v>65.677499999999995</v>
      </c>
      <c r="S315" s="56">
        <f t="shared" si="60"/>
        <v>9005.3225000000002</v>
      </c>
      <c r="T315" s="43">
        <f t="shared" si="61"/>
        <v>10678.852000000001</v>
      </c>
      <c r="U315" s="43"/>
      <c r="V315" s="43">
        <f t="shared" si="62"/>
        <v>1673.5295000000006</v>
      </c>
      <c r="W315" s="59">
        <f t="shared" si="63"/>
        <v>0.54956435185185237</v>
      </c>
      <c r="X315" s="60">
        <v>10678.852000000001</v>
      </c>
      <c r="Y315" s="53">
        <f t="shared" si="64"/>
        <v>313</v>
      </c>
      <c r="Z315" s="53">
        <v>1673.5295000000006</v>
      </c>
      <c r="AA315" s="53">
        <f t="shared" si="65"/>
        <v>268</v>
      </c>
    </row>
    <row r="316" spans="1:27" x14ac:dyDescent="0.2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55">
        <f t="shared" si="56"/>
        <v>9004</v>
      </c>
      <c r="J316" s="28">
        <v>21617</v>
      </c>
      <c r="K316" s="29">
        <v>25851.5</v>
      </c>
      <c r="L316" s="50">
        <f t="shared" si="53"/>
        <v>10040.9</v>
      </c>
      <c r="M316" s="41">
        <f t="shared" si="54"/>
        <v>1278.5450061652284</v>
      </c>
      <c r="N316" s="41">
        <f t="shared" si="57"/>
        <v>8762.3549938347714</v>
      </c>
      <c r="O316" s="51">
        <v>10040.9</v>
      </c>
      <c r="P316" s="53">
        <f t="shared" si="58"/>
        <v>289</v>
      </c>
      <c r="Q316" s="41">
        <f t="shared" si="59"/>
        <v>39600</v>
      </c>
      <c r="R316" s="42">
        <f t="shared" si="55"/>
        <v>162</v>
      </c>
      <c r="S316" s="56">
        <f t="shared" si="60"/>
        <v>8842</v>
      </c>
      <c r="T316" s="43">
        <f t="shared" si="61"/>
        <v>10563.0268</v>
      </c>
      <c r="U316" s="43"/>
      <c r="V316" s="43">
        <f t="shared" si="62"/>
        <v>1721.0267999999996</v>
      </c>
      <c r="W316" s="59">
        <f t="shared" si="63"/>
        <v>0.65978088533127544</v>
      </c>
      <c r="X316" s="60">
        <v>10563.0268</v>
      </c>
      <c r="Y316" s="53">
        <f t="shared" si="64"/>
        <v>314</v>
      </c>
      <c r="Z316" s="53">
        <v>1721.0267999999996</v>
      </c>
      <c r="AA316" s="53">
        <f t="shared" si="65"/>
        <v>263</v>
      </c>
    </row>
    <row r="317" spans="1:27" x14ac:dyDescent="0.2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55">
        <f t="shared" si="56"/>
        <v>9121.9</v>
      </c>
      <c r="J317" s="28">
        <v>13099.1</v>
      </c>
      <c r="K317" s="29">
        <v>9121.9</v>
      </c>
      <c r="L317" s="50">
        <f t="shared" si="53"/>
        <v>9490.1140684410639</v>
      </c>
      <c r="M317" s="41">
        <f t="shared" si="54"/>
        <v>971.47688838782415</v>
      </c>
      <c r="N317" s="41">
        <f t="shared" si="57"/>
        <v>8518.6371800532397</v>
      </c>
      <c r="O317" s="51">
        <v>9490.1140684410639</v>
      </c>
      <c r="P317" s="53">
        <f t="shared" si="58"/>
        <v>308</v>
      </c>
      <c r="Q317" s="41">
        <f t="shared" si="59"/>
        <v>46310</v>
      </c>
      <c r="R317" s="42">
        <f t="shared" si="55"/>
        <v>189.45</v>
      </c>
      <c r="S317" s="56">
        <f t="shared" si="60"/>
        <v>8932.4499999999989</v>
      </c>
      <c r="T317" s="43">
        <f t="shared" si="61"/>
        <v>10502.7472</v>
      </c>
      <c r="U317" s="43"/>
      <c r="V317" s="43">
        <f t="shared" si="62"/>
        <v>1570.2972000000009</v>
      </c>
      <c r="W317" s="59">
        <f t="shared" si="63"/>
        <v>0.82232470697458604</v>
      </c>
      <c r="X317" s="60">
        <v>10502.7472</v>
      </c>
      <c r="Y317" s="53">
        <f t="shared" si="64"/>
        <v>315</v>
      </c>
      <c r="Z317" s="53">
        <v>1570.2972000000009</v>
      </c>
      <c r="AA317" s="53">
        <f t="shared" si="65"/>
        <v>286</v>
      </c>
    </row>
    <row r="318" spans="1:27" x14ac:dyDescent="0.2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55">
        <f t="shared" si="56"/>
        <v>9899.9</v>
      </c>
      <c r="J318" s="28">
        <v>3796.8</v>
      </c>
      <c r="K318" s="29">
        <v>636.70000000000005</v>
      </c>
      <c r="L318" s="50">
        <f t="shared" si="53"/>
        <v>9862.8344895936589</v>
      </c>
      <c r="M318" s="41">
        <f t="shared" si="54"/>
        <v>93.15315315315317</v>
      </c>
      <c r="N318" s="41">
        <f t="shared" si="57"/>
        <v>9769.6813364405061</v>
      </c>
      <c r="O318" s="51">
        <v>9862.8344895936589</v>
      </c>
      <c r="P318" s="53">
        <f t="shared" si="58"/>
        <v>292</v>
      </c>
      <c r="Q318" s="41">
        <f t="shared" si="59"/>
        <v>10670</v>
      </c>
      <c r="R318" s="42">
        <f t="shared" si="55"/>
        <v>43.65</v>
      </c>
      <c r="S318" s="56">
        <f t="shared" si="60"/>
        <v>9856.25</v>
      </c>
      <c r="T318" s="43">
        <f t="shared" si="61"/>
        <v>10469.083200000001</v>
      </c>
      <c r="U318" s="43"/>
      <c r="V318" s="43">
        <f t="shared" si="62"/>
        <v>612.83320000000094</v>
      </c>
      <c r="W318" s="59">
        <f t="shared" si="63"/>
        <v>10.853640232108335</v>
      </c>
      <c r="X318" s="60">
        <v>10469.083200000001</v>
      </c>
      <c r="Y318" s="53">
        <f t="shared" si="64"/>
        <v>316</v>
      </c>
      <c r="Z318" s="53">
        <v>612.83320000000094</v>
      </c>
      <c r="AA318" s="53">
        <f t="shared" si="65"/>
        <v>446</v>
      </c>
    </row>
    <row r="319" spans="1:27" x14ac:dyDescent="0.2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55">
        <f t="shared" si="56"/>
        <v>10275.700000000001</v>
      </c>
      <c r="J319" s="28">
        <v>3773.8</v>
      </c>
      <c r="K319" s="29">
        <v>258.39999999999998</v>
      </c>
      <c r="L319" s="50">
        <f t="shared" si="53"/>
        <v>9316.950757575758</v>
      </c>
      <c r="M319" s="41">
        <f t="shared" si="54"/>
        <v>72.796934865900383</v>
      </c>
      <c r="N319" s="41">
        <f t="shared" si="57"/>
        <v>9244.1538227098572</v>
      </c>
      <c r="O319" s="51">
        <v>9316.950757575758</v>
      </c>
      <c r="P319" s="53">
        <f t="shared" si="58"/>
        <v>312</v>
      </c>
      <c r="Q319" s="41">
        <f t="shared" si="59"/>
        <v>19690</v>
      </c>
      <c r="R319" s="42">
        <f t="shared" si="55"/>
        <v>80.55</v>
      </c>
      <c r="S319" s="56">
        <f t="shared" si="60"/>
        <v>10195.150000000001</v>
      </c>
      <c r="T319" s="43">
        <f t="shared" si="61"/>
        <v>10350.312400000001</v>
      </c>
      <c r="U319" s="43"/>
      <c r="V319" s="43">
        <f t="shared" si="62"/>
        <v>155.16239999999925</v>
      </c>
      <c r="W319" s="59">
        <f t="shared" si="63"/>
        <v>-1.3550627002288311</v>
      </c>
      <c r="X319" s="60">
        <v>10350.312400000001</v>
      </c>
      <c r="Y319" s="53">
        <f t="shared" si="64"/>
        <v>317</v>
      </c>
      <c r="Z319" s="53">
        <v>155.16239999999925</v>
      </c>
      <c r="AA319" s="53">
        <f t="shared" si="65"/>
        <v>485</v>
      </c>
    </row>
    <row r="320" spans="1:27" x14ac:dyDescent="0.2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55">
        <f t="shared" si="56"/>
        <v>9469</v>
      </c>
      <c r="J320" s="28">
        <v>14874</v>
      </c>
      <c r="K320" s="29">
        <v>7307.6</v>
      </c>
      <c r="L320" s="50">
        <f t="shared" si="53"/>
        <v>10260.960334029229</v>
      </c>
      <c r="M320" s="41">
        <f t="shared" si="54"/>
        <v>195.02971366828743</v>
      </c>
      <c r="N320" s="41">
        <f t="shared" si="57"/>
        <v>10065.930620360941</v>
      </c>
      <c r="O320" s="51">
        <v>10260.960334029229</v>
      </c>
      <c r="P320" s="53">
        <f t="shared" si="58"/>
        <v>284</v>
      </c>
      <c r="Q320" s="41">
        <f t="shared" si="59"/>
        <v>35640</v>
      </c>
      <c r="R320" s="42">
        <f t="shared" si="55"/>
        <v>145.80000000000001</v>
      </c>
      <c r="S320" s="56">
        <f t="shared" si="60"/>
        <v>9323.2000000000007</v>
      </c>
      <c r="T320" s="43">
        <f t="shared" si="61"/>
        <v>10341.16</v>
      </c>
      <c r="U320" s="43"/>
      <c r="V320" s="43">
        <f t="shared" si="62"/>
        <v>1017.9599999999991</v>
      </c>
      <c r="W320" s="59">
        <f t="shared" si="63"/>
        <v>1.8198337950138479</v>
      </c>
      <c r="X320" s="60">
        <v>10341.16</v>
      </c>
      <c r="Y320" s="53">
        <f t="shared" si="64"/>
        <v>318</v>
      </c>
      <c r="Z320" s="53">
        <v>1017.9599999999991</v>
      </c>
      <c r="AA320" s="53">
        <f t="shared" si="65"/>
        <v>375</v>
      </c>
    </row>
    <row r="321" spans="1:27" x14ac:dyDescent="0.2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55">
        <f t="shared" si="56"/>
        <v>8152</v>
      </c>
      <c r="J321" s="28">
        <v>20999</v>
      </c>
      <c r="K321" s="29">
        <v>53367.4</v>
      </c>
      <c r="L321" s="50">
        <f t="shared" si="53"/>
        <v>9045.1197053406995</v>
      </c>
      <c r="M321" s="41">
        <f t="shared" si="54"/>
        <v>104.00199165992407</v>
      </c>
      <c r="N321" s="41">
        <f t="shared" si="57"/>
        <v>8941.1177136807746</v>
      </c>
      <c r="O321" s="51">
        <v>9045.1197053406995</v>
      </c>
      <c r="P321" s="53">
        <f t="shared" si="58"/>
        <v>322</v>
      </c>
      <c r="Q321" s="41">
        <f t="shared" si="59"/>
        <v>35200</v>
      </c>
      <c r="R321" s="42">
        <f t="shared" si="55"/>
        <v>144</v>
      </c>
      <c r="S321" s="56">
        <f t="shared" si="60"/>
        <v>8008</v>
      </c>
      <c r="T321" s="43">
        <f t="shared" si="61"/>
        <v>10333.796</v>
      </c>
      <c r="U321" s="43"/>
      <c r="V321" s="43">
        <f t="shared" si="62"/>
        <v>2325.7960000000003</v>
      </c>
      <c r="W321" s="59">
        <f t="shared" si="63"/>
        <v>0.39185876720526647</v>
      </c>
      <c r="X321" s="60">
        <v>10333.796</v>
      </c>
      <c r="Y321" s="53">
        <f t="shared" si="64"/>
        <v>319</v>
      </c>
      <c r="Z321" s="53">
        <v>2325.7960000000003</v>
      </c>
      <c r="AA321" s="53">
        <f t="shared" si="65"/>
        <v>208</v>
      </c>
    </row>
    <row r="322" spans="1:27" x14ac:dyDescent="0.2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55">
        <f t="shared" si="56"/>
        <v>9524</v>
      </c>
      <c r="J322" s="28">
        <v>14266</v>
      </c>
      <c r="K322" s="29">
        <v>4736.6000000000004</v>
      </c>
      <c r="L322" s="50">
        <f t="shared" si="53"/>
        <v>8459.9483204134358</v>
      </c>
      <c r="M322" s="41">
        <f t="shared" si="54"/>
        <v>229.05457340507303</v>
      </c>
      <c r="N322" s="41">
        <f t="shared" si="57"/>
        <v>8230.893747008362</v>
      </c>
      <c r="O322" s="51">
        <v>8459.9483204134358</v>
      </c>
      <c r="P322" s="53">
        <f t="shared" si="58"/>
        <v>338</v>
      </c>
      <c r="Q322" s="41">
        <f t="shared" si="59"/>
        <v>2915</v>
      </c>
      <c r="R322" s="42">
        <f t="shared" si="55"/>
        <v>11.925000000000001</v>
      </c>
      <c r="S322" s="56">
        <f t="shared" si="60"/>
        <v>9512.0750000000007</v>
      </c>
      <c r="T322" s="43">
        <f t="shared" si="61"/>
        <v>10332.744000000001</v>
      </c>
      <c r="U322" s="43"/>
      <c r="V322" s="43">
        <f t="shared" si="62"/>
        <v>820.66899999999987</v>
      </c>
      <c r="W322" s="59">
        <f t="shared" si="63"/>
        <v>1.7539228187919458</v>
      </c>
      <c r="X322" s="60">
        <v>10332.744000000001</v>
      </c>
      <c r="Y322" s="53">
        <f t="shared" si="64"/>
        <v>320</v>
      </c>
      <c r="Z322" s="53">
        <v>820.66899999999987</v>
      </c>
      <c r="AA322" s="53">
        <f t="shared" si="65"/>
        <v>415</v>
      </c>
    </row>
    <row r="323" spans="1:27" x14ac:dyDescent="0.2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55">
        <f t="shared" si="56"/>
        <v>9610.7000000000007</v>
      </c>
      <c r="J323" s="28">
        <v>6721.6</v>
      </c>
      <c r="K323" s="29">
        <v>6413.4</v>
      </c>
      <c r="L323" s="50">
        <f t="shared" ref="L323:L386" si="66">E323/(F323+1)</f>
        <v>10382.521186440679</v>
      </c>
      <c r="M323" s="41">
        <f t="shared" ref="M323:M386" si="67">G323/(H323+1)</f>
        <v>426.90582959641262</v>
      </c>
      <c r="N323" s="41">
        <f t="shared" si="57"/>
        <v>9955.615356844266</v>
      </c>
      <c r="O323" s="51">
        <v>10382.521186440679</v>
      </c>
      <c r="P323" s="53">
        <f t="shared" si="58"/>
        <v>282</v>
      </c>
      <c r="Q323" s="41">
        <f t="shared" si="59"/>
        <v>68300.100000000006</v>
      </c>
      <c r="R323" s="42">
        <f t="shared" ref="R323:R386" si="68">((C323*0.1) * 45000)/1000000</f>
        <v>279.40949999999998</v>
      </c>
      <c r="S323" s="56">
        <f t="shared" si="60"/>
        <v>9331.290500000001</v>
      </c>
      <c r="T323" s="43">
        <f t="shared" si="61"/>
        <v>10310.7572</v>
      </c>
      <c r="U323" s="43"/>
      <c r="V323" s="43">
        <f t="shared" si="62"/>
        <v>979.46669999999904</v>
      </c>
      <c r="W323" s="59">
        <f t="shared" si="63"/>
        <v>4.1442578781512553</v>
      </c>
      <c r="X323" s="60">
        <v>10310.7572</v>
      </c>
      <c r="Y323" s="53">
        <f t="shared" si="64"/>
        <v>321</v>
      </c>
      <c r="Z323" s="53">
        <v>979.46669999999904</v>
      </c>
      <c r="AA323" s="53">
        <f t="shared" si="65"/>
        <v>382</v>
      </c>
    </row>
    <row r="324" spans="1:27" x14ac:dyDescent="0.2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55">
        <f t="shared" ref="I324:I387" si="69">E324-G324</f>
        <v>9095.5</v>
      </c>
      <c r="J324" s="28">
        <v>15620.3</v>
      </c>
      <c r="K324" s="29">
        <v>8087</v>
      </c>
      <c r="L324" s="50">
        <f t="shared" si="66"/>
        <v>7885.0649350649346</v>
      </c>
      <c r="M324" s="41">
        <f t="shared" si="67"/>
        <v>578.95229186155291</v>
      </c>
      <c r="N324" s="41">
        <f t="shared" ref="N324:N387" si="70">L324-M324</f>
        <v>7306.1126432033816</v>
      </c>
      <c r="O324" s="51">
        <v>7885.0649350649346</v>
      </c>
      <c r="P324" s="53">
        <f t="shared" ref="P324:P387" si="71">_xlfn.RANK.EQ(O324,$O$3:$O$502,0)</f>
        <v>353</v>
      </c>
      <c r="Q324" s="41">
        <f t="shared" ref="Q324:Q387" si="72">(C324*0.1)+ C324</f>
        <v>59400</v>
      </c>
      <c r="R324" s="42">
        <f t="shared" si="68"/>
        <v>243</v>
      </c>
      <c r="S324" s="56">
        <f t="shared" ref="S324:S387" si="73">I324-R324</f>
        <v>8852.5</v>
      </c>
      <c r="T324" s="43">
        <f t="shared" ref="T324:T387" si="74">E324+(E324*0.052)</f>
        <v>10219.5488</v>
      </c>
      <c r="U324" s="43"/>
      <c r="V324" s="43">
        <f t="shared" ref="V324:V387" si="75">T324-S324</f>
        <v>1367.0488000000005</v>
      </c>
      <c r="W324" s="59">
        <f t="shared" ref="W324:W387" si="76">(V324-G324)/G324</f>
        <v>1.2088363225076757</v>
      </c>
      <c r="X324" s="60">
        <v>10219.5488</v>
      </c>
      <c r="Y324" s="53">
        <f t="shared" ref="Y324:Y387" si="77">_xlfn.RANK.EQ(X324,$X$3:$X$502,0)</f>
        <v>322</v>
      </c>
      <c r="Z324" s="53">
        <v>1367.0488000000005</v>
      </c>
      <c r="AA324" s="53">
        <f t="shared" ref="AA324:AA387" si="78">_xlfn.RANK.EQ(Z324,$Z$3:$Z$502,0)</f>
        <v>315</v>
      </c>
    </row>
    <row r="325" spans="1:27" x14ac:dyDescent="0.2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55">
        <f t="shared" si="69"/>
        <v>8258</v>
      </c>
      <c r="J325" s="28">
        <v>45326</v>
      </c>
      <c r="K325" s="29">
        <v>30002</v>
      </c>
      <c r="L325" s="50">
        <f t="shared" si="66"/>
        <v>9087.1602624179941</v>
      </c>
      <c r="M325" s="41">
        <f t="shared" si="67"/>
        <v>1573.3041575492341</v>
      </c>
      <c r="N325" s="41">
        <f t="shared" si="70"/>
        <v>7513.8561048687598</v>
      </c>
      <c r="O325" s="51">
        <v>9087.1602624179941</v>
      </c>
      <c r="P325" s="53">
        <f t="shared" si="71"/>
        <v>321</v>
      </c>
      <c r="Q325" s="41">
        <f t="shared" si="72"/>
        <v>14459.5</v>
      </c>
      <c r="R325" s="42">
        <f t="shared" si="68"/>
        <v>59.152500000000003</v>
      </c>
      <c r="S325" s="56">
        <f t="shared" si="73"/>
        <v>8198.8474999999999</v>
      </c>
      <c r="T325" s="43">
        <f t="shared" si="74"/>
        <v>10200.191999999999</v>
      </c>
      <c r="U325" s="43"/>
      <c r="V325" s="43">
        <f t="shared" si="75"/>
        <v>2001.3444999999992</v>
      </c>
      <c r="W325" s="59">
        <f t="shared" si="76"/>
        <v>0.39175556328233607</v>
      </c>
      <c r="X325" s="60">
        <v>10200.191999999999</v>
      </c>
      <c r="Y325" s="53">
        <f t="shared" si="77"/>
        <v>323</v>
      </c>
      <c r="Z325" s="53">
        <v>2001.3444999999992</v>
      </c>
      <c r="AA325" s="53">
        <f t="shared" si="78"/>
        <v>232</v>
      </c>
    </row>
    <row r="326" spans="1:27" x14ac:dyDescent="0.2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55">
        <f t="shared" si="69"/>
        <v>8910.4</v>
      </c>
      <c r="J326" s="28">
        <v>11863.7</v>
      </c>
      <c r="K326" s="29">
        <v>9164.1</v>
      </c>
      <c r="L326" s="50">
        <f t="shared" si="66"/>
        <v>8916.7128347183752</v>
      </c>
      <c r="M326" s="41">
        <f t="shared" si="67"/>
        <v>537.75216138328528</v>
      </c>
      <c r="N326" s="41">
        <f t="shared" si="70"/>
        <v>8378.9606733350902</v>
      </c>
      <c r="O326" s="51">
        <v>8916.7128347183752</v>
      </c>
      <c r="P326" s="53">
        <f t="shared" si="71"/>
        <v>326</v>
      </c>
      <c r="Q326" s="41">
        <f t="shared" si="72"/>
        <v>32285</v>
      </c>
      <c r="R326" s="42">
        <f t="shared" si="68"/>
        <v>132.07499999999999</v>
      </c>
      <c r="S326" s="56">
        <f t="shared" si="73"/>
        <v>8778.3249999999989</v>
      </c>
      <c r="T326" s="43">
        <f t="shared" si="74"/>
        <v>10158.953599999999</v>
      </c>
      <c r="U326" s="43"/>
      <c r="V326" s="43">
        <f t="shared" si="75"/>
        <v>1380.6286</v>
      </c>
      <c r="W326" s="59">
        <f t="shared" si="76"/>
        <v>0.84971677384780286</v>
      </c>
      <c r="X326" s="60">
        <v>10158.953599999999</v>
      </c>
      <c r="Y326" s="53">
        <f t="shared" si="77"/>
        <v>324</v>
      </c>
      <c r="Z326" s="53">
        <v>1380.6286</v>
      </c>
      <c r="AA326" s="53">
        <f t="shared" si="78"/>
        <v>313</v>
      </c>
    </row>
    <row r="327" spans="1:27" x14ac:dyDescent="0.2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55">
        <f t="shared" si="69"/>
        <v>9117.2999999999993</v>
      </c>
      <c r="J327" s="28">
        <v>20119.2</v>
      </c>
      <c r="K327" s="29">
        <v>10527.2</v>
      </c>
      <c r="L327" s="50">
        <f t="shared" si="66"/>
        <v>7409.0417310664598</v>
      </c>
      <c r="M327" s="41" t="e">
        <f t="shared" si="67"/>
        <v>#VALUE!</v>
      </c>
      <c r="N327" s="41" t="e">
        <f t="shared" si="70"/>
        <v>#VALUE!</v>
      </c>
      <c r="O327" s="51">
        <v>7409.0417310664598</v>
      </c>
      <c r="P327" s="53">
        <f t="shared" si="71"/>
        <v>376</v>
      </c>
      <c r="Q327" s="41">
        <f t="shared" si="72"/>
        <v>14960</v>
      </c>
      <c r="R327" s="42">
        <f t="shared" si="68"/>
        <v>61.2</v>
      </c>
      <c r="S327" s="56">
        <f t="shared" si="73"/>
        <v>9056.0999999999985</v>
      </c>
      <c r="T327" s="43">
        <f t="shared" si="74"/>
        <v>10085.839599999999</v>
      </c>
      <c r="U327" s="43"/>
      <c r="V327" s="43">
        <f t="shared" si="75"/>
        <v>1029.7396000000008</v>
      </c>
      <c r="W327" s="59">
        <f t="shared" si="76"/>
        <v>1.1909353191489378</v>
      </c>
      <c r="X327" s="60">
        <v>10085.839599999999</v>
      </c>
      <c r="Y327" s="53">
        <f t="shared" si="77"/>
        <v>325</v>
      </c>
      <c r="Z327" s="53">
        <v>1029.7396000000008</v>
      </c>
      <c r="AA327" s="53">
        <f t="shared" si="78"/>
        <v>373</v>
      </c>
    </row>
    <row r="328" spans="1:27" x14ac:dyDescent="0.2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55">
        <f t="shared" si="69"/>
        <v>9156.8000000000011</v>
      </c>
      <c r="J328" s="28">
        <v>9040.6</v>
      </c>
      <c r="K328" s="29">
        <v>12221.9</v>
      </c>
      <c r="L328" s="50">
        <f t="shared" si="66"/>
        <v>9374.3639921722115</v>
      </c>
      <c r="M328" s="41">
        <f t="shared" si="67"/>
        <v>475.64534231200901</v>
      </c>
      <c r="N328" s="41">
        <f t="shared" si="70"/>
        <v>8898.7186498602023</v>
      </c>
      <c r="O328" s="51">
        <v>9374.3639921722115</v>
      </c>
      <c r="P328" s="53">
        <f t="shared" si="71"/>
        <v>310</v>
      </c>
      <c r="Q328" s="41">
        <f t="shared" si="72"/>
        <v>61050</v>
      </c>
      <c r="R328" s="42">
        <f t="shared" si="68"/>
        <v>249.75</v>
      </c>
      <c r="S328" s="56">
        <f t="shared" si="73"/>
        <v>8907.0500000000011</v>
      </c>
      <c r="T328" s="43">
        <f t="shared" si="74"/>
        <v>10078.7912</v>
      </c>
      <c r="U328" s="43"/>
      <c r="V328" s="43">
        <f t="shared" si="75"/>
        <v>1171.7411999999986</v>
      </c>
      <c r="W328" s="59">
        <f t="shared" si="76"/>
        <v>1.7648447380839987</v>
      </c>
      <c r="X328" s="60">
        <v>10078.7912</v>
      </c>
      <c r="Y328" s="53">
        <f t="shared" si="77"/>
        <v>326</v>
      </c>
      <c r="Z328" s="53">
        <v>1171.7411999999986</v>
      </c>
      <c r="AA328" s="53">
        <f t="shared" si="78"/>
        <v>343</v>
      </c>
    </row>
    <row r="329" spans="1:27" x14ac:dyDescent="0.2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55">
        <f t="shared" si="69"/>
        <v>9547.8000000000011</v>
      </c>
      <c r="J329" s="28">
        <v>33613.800000000003</v>
      </c>
      <c r="K329" s="29">
        <v>14708</v>
      </c>
      <c r="L329" s="50">
        <f t="shared" si="66"/>
        <v>9324.171539961013</v>
      </c>
      <c r="M329" s="41">
        <f t="shared" si="67"/>
        <v>1566.6666666666654</v>
      </c>
      <c r="N329" s="41">
        <f t="shared" si="70"/>
        <v>7757.5048732943478</v>
      </c>
      <c r="O329" s="51">
        <v>9324.171539961013</v>
      </c>
      <c r="P329" s="53">
        <f t="shared" si="71"/>
        <v>311</v>
      </c>
      <c r="Q329" s="41">
        <f t="shared" si="72"/>
        <v>13192.3</v>
      </c>
      <c r="R329" s="42">
        <f t="shared" si="68"/>
        <v>53.968499999999999</v>
      </c>
      <c r="S329" s="56">
        <f t="shared" si="73"/>
        <v>9493.8315000000002</v>
      </c>
      <c r="T329" s="43">
        <f t="shared" si="74"/>
        <v>10064.063200000001</v>
      </c>
      <c r="U329" s="43"/>
      <c r="V329" s="43">
        <f t="shared" si="75"/>
        <v>570.23170000000027</v>
      </c>
      <c r="W329" s="59">
        <f t="shared" si="76"/>
        <v>29.331473404255334</v>
      </c>
      <c r="X329" s="60">
        <v>10064.063200000001</v>
      </c>
      <c r="Y329" s="53">
        <f t="shared" si="77"/>
        <v>327</v>
      </c>
      <c r="Z329" s="53">
        <v>570.23170000000027</v>
      </c>
      <c r="AA329" s="53">
        <f t="shared" si="78"/>
        <v>450</v>
      </c>
    </row>
    <row r="330" spans="1:27" x14ac:dyDescent="0.2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55">
        <f t="shared" si="69"/>
        <v>8533.6</v>
      </c>
      <c r="J330" s="28">
        <v>8142.3</v>
      </c>
      <c r="K330" s="29">
        <v>23976.799999999999</v>
      </c>
      <c r="L330" s="50">
        <f t="shared" si="66"/>
        <v>9169.7406340057642</v>
      </c>
      <c r="M330" s="41">
        <f t="shared" si="67"/>
        <v>846.94560669456064</v>
      </c>
      <c r="N330" s="41">
        <f t="shared" si="70"/>
        <v>8322.7950273112037</v>
      </c>
      <c r="O330" s="51">
        <v>9169.7406340057642</v>
      </c>
      <c r="P330" s="53">
        <f t="shared" si="71"/>
        <v>317</v>
      </c>
      <c r="Q330" s="41">
        <f t="shared" si="72"/>
        <v>22110</v>
      </c>
      <c r="R330" s="42">
        <f t="shared" si="68"/>
        <v>90.45</v>
      </c>
      <c r="S330" s="56">
        <f t="shared" si="73"/>
        <v>8443.15</v>
      </c>
      <c r="T330" s="43">
        <f t="shared" si="74"/>
        <v>10042.0764</v>
      </c>
      <c r="U330" s="43"/>
      <c r="V330" s="43">
        <f t="shared" si="75"/>
        <v>1598.9264000000003</v>
      </c>
      <c r="W330" s="59">
        <f t="shared" si="76"/>
        <v>0.57981069064321733</v>
      </c>
      <c r="X330" s="60">
        <v>10042.0764</v>
      </c>
      <c r="Y330" s="53">
        <f t="shared" si="77"/>
        <v>328</v>
      </c>
      <c r="Z330" s="53">
        <v>1598.9264000000003</v>
      </c>
      <c r="AA330" s="53">
        <f t="shared" si="78"/>
        <v>278</v>
      </c>
    </row>
    <row r="331" spans="1:27" x14ac:dyDescent="0.2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55">
        <f t="shared" si="69"/>
        <v>8211.9</v>
      </c>
      <c r="J331" s="28">
        <v>7980.8</v>
      </c>
      <c r="K331" s="29">
        <v>30438.400000000001</v>
      </c>
      <c r="L331" s="50">
        <f t="shared" si="66"/>
        <v>8979.6610169491523</v>
      </c>
      <c r="M331" s="41">
        <f t="shared" si="67"/>
        <v>1133.9897260273974</v>
      </c>
      <c r="N331" s="41">
        <f t="shared" si="70"/>
        <v>7845.6712909217549</v>
      </c>
      <c r="O331" s="51">
        <v>8979.6610169491523</v>
      </c>
      <c r="P331" s="53">
        <f t="shared" si="71"/>
        <v>323</v>
      </c>
      <c r="Q331" s="41">
        <f t="shared" si="72"/>
        <v>70757.5</v>
      </c>
      <c r="R331" s="42">
        <f t="shared" si="68"/>
        <v>289.46249999999998</v>
      </c>
      <c r="S331" s="56">
        <f t="shared" si="73"/>
        <v>7922.4375</v>
      </c>
      <c r="T331" s="43">
        <f t="shared" si="74"/>
        <v>10032.292799999999</v>
      </c>
      <c r="U331" s="43"/>
      <c r="V331" s="43">
        <f t="shared" si="75"/>
        <v>2109.8552999999993</v>
      </c>
      <c r="W331" s="59">
        <f t="shared" si="76"/>
        <v>0.59294473386183411</v>
      </c>
      <c r="X331" s="60">
        <v>10032.292799999999</v>
      </c>
      <c r="Y331" s="53">
        <f t="shared" si="77"/>
        <v>329</v>
      </c>
      <c r="Z331" s="53">
        <v>2109.8552999999993</v>
      </c>
      <c r="AA331" s="53">
        <f t="shared" si="78"/>
        <v>221</v>
      </c>
    </row>
    <row r="332" spans="1:27" x14ac:dyDescent="0.2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55">
        <f t="shared" si="69"/>
        <v>9502</v>
      </c>
      <c r="J332" s="28">
        <v>16062</v>
      </c>
      <c r="K332" s="29" t="s">
        <v>14</v>
      </c>
      <c r="L332" s="50">
        <f t="shared" si="66"/>
        <v>8750.6899724011037</v>
      </c>
      <c r="M332" s="41" t="e">
        <f t="shared" si="67"/>
        <v>#VALUE!</v>
      </c>
      <c r="N332" s="41" t="e">
        <f t="shared" si="70"/>
        <v>#VALUE!</v>
      </c>
      <c r="O332" s="51">
        <v>8750.6899724011037</v>
      </c>
      <c r="P332" s="53">
        <f t="shared" si="71"/>
        <v>330</v>
      </c>
      <c r="Q332" s="41">
        <f t="shared" si="72"/>
        <v>2510.1999999999998</v>
      </c>
      <c r="R332" s="42">
        <f t="shared" si="68"/>
        <v>10.269</v>
      </c>
      <c r="S332" s="56">
        <f t="shared" si="73"/>
        <v>9491.7309999999998</v>
      </c>
      <c r="T332" s="43">
        <f t="shared" si="74"/>
        <v>10006.624</v>
      </c>
      <c r="U332" s="43"/>
      <c r="V332" s="43">
        <f t="shared" si="75"/>
        <v>514.89300000000003</v>
      </c>
      <c r="W332" s="59">
        <f t="shared" si="76"/>
        <v>50.4893</v>
      </c>
      <c r="X332" s="60">
        <v>10006.624</v>
      </c>
      <c r="Y332" s="53">
        <f t="shared" si="77"/>
        <v>330</v>
      </c>
      <c r="Z332" s="53">
        <v>514.89300000000003</v>
      </c>
      <c r="AA332" s="53">
        <f t="shared" si="78"/>
        <v>458</v>
      </c>
    </row>
    <row r="333" spans="1:27" x14ac:dyDescent="0.2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55">
        <f t="shared" si="69"/>
        <v>9729</v>
      </c>
      <c r="J333" s="28">
        <v>21382</v>
      </c>
      <c r="K333" s="29">
        <v>1457.8</v>
      </c>
      <c r="L333" s="50">
        <f t="shared" si="66"/>
        <v>8800</v>
      </c>
      <c r="M333" s="41">
        <f t="shared" si="67"/>
        <v>327.03488372093028</v>
      </c>
      <c r="N333" s="41">
        <f t="shared" si="70"/>
        <v>8472.9651162790706</v>
      </c>
      <c r="O333" s="51">
        <v>8800</v>
      </c>
      <c r="P333" s="53">
        <f t="shared" si="71"/>
        <v>329</v>
      </c>
      <c r="Q333" s="41">
        <f t="shared" si="72"/>
        <v>41800</v>
      </c>
      <c r="R333" s="42">
        <f t="shared" si="68"/>
        <v>171</v>
      </c>
      <c r="S333" s="56">
        <f t="shared" si="73"/>
        <v>9558</v>
      </c>
      <c r="T333" s="43">
        <f t="shared" si="74"/>
        <v>9998.2080000000005</v>
      </c>
      <c r="U333" s="43"/>
      <c r="V333" s="43">
        <f t="shared" si="75"/>
        <v>440.20800000000054</v>
      </c>
      <c r="W333" s="59">
        <f t="shared" si="76"/>
        <v>-2.9564800000000022</v>
      </c>
      <c r="X333" s="60">
        <v>9998.2080000000005</v>
      </c>
      <c r="Y333" s="53">
        <f t="shared" si="77"/>
        <v>331</v>
      </c>
      <c r="Z333" s="53">
        <v>440.20800000000054</v>
      </c>
      <c r="AA333" s="53">
        <f t="shared" si="78"/>
        <v>468</v>
      </c>
    </row>
    <row r="334" spans="1:27" x14ac:dyDescent="0.2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55">
        <f t="shared" si="69"/>
        <v>8493</v>
      </c>
      <c r="J334" s="28">
        <v>38327</v>
      </c>
      <c r="K334" s="29">
        <v>24767.200000000001</v>
      </c>
      <c r="L334" s="50">
        <f t="shared" si="66"/>
        <v>12053.299492385786</v>
      </c>
      <c r="M334" s="41">
        <f t="shared" si="67"/>
        <v>1465.0145772594753</v>
      </c>
      <c r="N334" s="41">
        <f t="shared" si="70"/>
        <v>10588.284915126311</v>
      </c>
      <c r="O334" s="51">
        <v>12053.299492385786</v>
      </c>
      <c r="P334" s="53">
        <f t="shared" si="71"/>
        <v>249</v>
      </c>
      <c r="Q334" s="41">
        <f t="shared" si="72"/>
        <v>20900</v>
      </c>
      <c r="R334" s="42">
        <f t="shared" si="68"/>
        <v>85.5</v>
      </c>
      <c r="S334" s="56">
        <f t="shared" si="73"/>
        <v>8407.5</v>
      </c>
      <c r="T334" s="43">
        <f t="shared" si="74"/>
        <v>9991.8960000000006</v>
      </c>
      <c r="U334" s="43"/>
      <c r="V334" s="43">
        <f t="shared" si="75"/>
        <v>1584.3960000000006</v>
      </c>
      <c r="W334" s="59">
        <f t="shared" si="76"/>
        <v>0.57651343283582157</v>
      </c>
      <c r="X334" s="60">
        <v>9991.8960000000006</v>
      </c>
      <c r="Y334" s="53">
        <f t="shared" si="77"/>
        <v>332</v>
      </c>
      <c r="Z334" s="53">
        <v>1584.3960000000006</v>
      </c>
      <c r="AA334" s="53">
        <f t="shared" si="78"/>
        <v>283</v>
      </c>
    </row>
    <row r="335" spans="1:27" x14ac:dyDescent="0.2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55">
        <f t="shared" si="69"/>
        <v>8437</v>
      </c>
      <c r="J335" s="28">
        <v>17903</v>
      </c>
      <c r="K335" s="29">
        <v>25639.3</v>
      </c>
      <c r="L335" s="50">
        <f t="shared" si="66"/>
        <v>5454.8088064889916</v>
      </c>
      <c r="M335" s="41">
        <f t="shared" si="67"/>
        <v>833.04940374787054</v>
      </c>
      <c r="N335" s="41">
        <f t="shared" si="70"/>
        <v>4621.7594027411214</v>
      </c>
      <c r="O335" s="51">
        <v>5454.8088064889916</v>
      </c>
      <c r="P335" s="53">
        <f t="shared" si="71"/>
        <v>481</v>
      </c>
      <c r="Q335" s="41">
        <f t="shared" si="72"/>
        <v>3494.7</v>
      </c>
      <c r="R335" s="42">
        <f t="shared" si="68"/>
        <v>14.296500000000002</v>
      </c>
      <c r="S335" s="56">
        <f t="shared" si="73"/>
        <v>8422.7034999999996</v>
      </c>
      <c r="T335" s="43">
        <f t="shared" si="74"/>
        <v>9904.58</v>
      </c>
      <c r="U335" s="43"/>
      <c r="V335" s="43">
        <f t="shared" si="75"/>
        <v>1481.8765000000003</v>
      </c>
      <c r="W335" s="59">
        <f t="shared" si="76"/>
        <v>0.51521114519427436</v>
      </c>
      <c r="X335" s="60">
        <v>9904.58</v>
      </c>
      <c r="Y335" s="53">
        <f t="shared" si="77"/>
        <v>333</v>
      </c>
      <c r="Z335" s="53">
        <v>1481.8765000000003</v>
      </c>
      <c r="AA335" s="53">
        <f t="shared" si="78"/>
        <v>301</v>
      </c>
    </row>
    <row r="336" spans="1:27" x14ac:dyDescent="0.2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55">
        <f t="shared" si="69"/>
        <v>9566.7999999999993</v>
      </c>
      <c r="J336" s="28">
        <v>22630.2</v>
      </c>
      <c r="K336" s="29">
        <v>8639.5</v>
      </c>
      <c r="L336" s="50">
        <f t="shared" si="66"/>
        <v>7653.0944625407164</v>
      </c>
      <c r="M336" s="41" t="e">
        <f t="shared" si="67"/>
        <v>#VALUE!</v>
      </c>
      <c r="N336" s="41" t="e">
        <f t="shared" si="70"/>
        <v>#VALUE!</v>
      </c>
      <c r="O336" s="51">
        <v>7653.0944625407164</v>
      </c>
      <c r="P336" s="53">
        <f t="shared" si="71"/>
        <v>365</v>
      </c>
      <c r="Q336" s="41">
        <f t="shared" si="72"/>
        <v>22000</v>
      </c>
      <c r="R336" s="42">
        <f t="shared" si="68"/>
        <v>90</v>
      </c>
      <c r="S336" s="56">
        <f t="shared" si="73"/>
        <v>9476.7999999999993</v>
      </c>
      <c r="T336" s="43">
        <f t="shared" si="74"/>
        <v>9886.6959999999999</v>
      </c>
      <c r="U336" s="43"/>
      <c r="V336" s="43">
        <f t="shared" si="75"/>
        <v>409.89600000000064</v>
      </c>
      <c r="W336" s="59">
        <f t="shared" si="76"/>
        <v>-3.4282938388625626</v>
      </c>
      <c r="X336" s="60">
        <v>9886.6959999999999</v>
      </c>
      <c r="Y336" s="53">
        <f t="shared" si="77"/>
        <v>334</v>
      </c>
      <c r="Z336" s="53">
        <v>409.89600000000064</v>
      </c>
      <c r="AA336" s="53">
        <f t="shared" si="78"/>
        <v>472</v>
      </c>
    </row>
    <row r="337" spans="1:27" x14ac:dyDescent="0.2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55">
        <f t="shared" si="69"/>
        <v>9066.5</v>
      </c>
      <c r="J337" s="28">
        <v>7626.4</v>
      </c>
      <c r="K337" s="29">
        <v>5335.4</v>
      </c>
      <c r="L337" s="50">
        <f t="shared" si="66"/>
        <v>8305.5062166962707</v>
      </c>
      <c r="M337" s="41">
        <f t="shared" si="67"/>
        <v>186.35770234986944</v>
      </c>
      <c r="N337" s="41">
        <f t="shared" si="70"/>
        <v>8119.1485143464015</v>
      </c>
      <c r="O337" s="51">
        <v>8305.5062166962707</v>
      </c>
      <c r="P337" s="53">
        <f t="shared" si="71"/>
        <v>341</v>
      </c>
      <c r="Q337" s="41">
        <f t="shared" si="72"/>
        <v>23320</v>
      </c>
      <c r="R337" s="42">
        <f t="shared" si="68"/>
        <v>95.4</v>
      </c>
      <c r="S337" s="56">
        <f t="shared" si="73"/>
        <v>8971.1</v>
      </c>
      <c r="T337" s="43">
        <f t="shared" si="74"/>
        <v>9838.3040000000001</v>
      </c>
      <c r="U337" s="43"/>
      <c r="V337" s="43">
        <f t="shared" si="75"/>
        <v>867.20399999999972</v>
      </c>
      <c r="W337" s="59">
        <f t="shared" si="76"/>
        <v>2.037492119089316</v>
      </c>
      <c r="X337" s="60">
        <v>9838.3040000000001</v>
      </c>
      <c r="Y337" s="53">
        <f t="shared" si="77"/>
        <v>335</v>
      </c>
      <c r="Z337" s="53">
        <v>867.20399999999972</v>
      </c>
      <c r="AA337" s="53">
        <f t="shared" si="78"/>
        <v>405</v>
      </c>
    </row>
    <row r="338" spans="1:27" x14ac:dyDescent="0.2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55">
        <f t="shared" si="69"/>
        <v>9069.9000000000015</v>
      </c>
      <c r="J338" s="28">
        <v>43913.4</v>
      </c>
      <c r="K338" s="29" t="s">
        <v>14</v>
      </c>
      <c r="L338" s="50">
        <f t="shared" si="66"/>
        <v>8735.7009345794395</v>
      </c>
      <c r="M338" s="41">
        <f t="shared" si="67"/>
        <v>863.8629283489098</v>
      </c>
      <c r="N338" s="41">
        <f t="shared" si="70"/>
        <v>7871.8380062305296</v>
      </c>
      <c r="O338" s="51">
        <v>8735.7009345794395</v>
      </c>
      <c r="P338" s="53">
        <f t="shared" si="71"/>
        <v>331</v>
      </c>
      <c r="Q338" s="41">
        <f t="shared" si="72"/>
        <v>6945.4</v>
      </c>
      <c r="R338" s="42">
        <f t="shared" si="68"/>
        <v>28.413000000000004</v>
      </c>
      <c r="S338" s="56">
        <f t="shared" si="73"/>
        <v>9041.487000000001</v>
      </c>
      <c r="T338" s="43">
        <f t="shared" si="74"/>
        <v>9833.2544000000016</v>
      </c>
      <c r="U338" s="43"/>
      <c r="V338" s="43">
        <f t="shared" si="75"/>
        <v>791.76740000000063</v>
      </c>
      <c r="W338" s="59">
        <f t="shared" si="76"/>
        <v>1.8552737107825483</v>
      </c>
      <c r="X338" s="60">
        <v>9833.2544000000016</v>
      </c>
      <c r="Y338" s="53">
        <f t="shared" si="77"/>
        <v>336</v>
      </c>
      <c r="Z338" s="53">
        <v>791.76740000000063</v>
      </c>
      <c r="AA338" s="53">
        <f t="shared" si="78"/>
        <v>419</v>
      </c>
    </row>
    <row r="339" spans="1:27" x14ac:dyDescent="0.2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55">
        <f t="shared" si="69"/>
        <v>9198</v>
      </c>
      <c r="J339" s="28">
        <v>26024</v>
      </c>
      <c r="K339" s="29">
        <v>12647.8</v>
      </c>
      <c r="L339" s="50">
        <f t="shared" si="66"/>
        <v>5429.9287410926363</v>
      </c>
      <c r="M339" s="41" t="e">
        <f t="shared" si="67"/>
        <v>#VALUE!</v>
      </c>
      <c r="N339" s="41" t="e">
        <f t="shared" si="70"/>
        <v>#VALUE!</v>
      </c>
      <c r="O339" s="51">
        <v>5429.9287410926363</v>
      </c>
      <c r="P339" s="53">
        <f t="shared" si="71"/>
        <v>482</v>
      </c>
      <c r="Q339" s="41">
        <f t="shared" si="72"/>
        <v>5802.5</v>
      </c>
      <c r="R339" s="42">
        <f t="shared" si="68"/>
        <v>23.737500000000001</v>
      </c>
      <c r="S339" s="56">
        <f t="shared" si="73"/>
        <v>9174.2625000000007</v>
      </c>
      <c r="T339" s="43">
        <f t="shared" si="74"/>
        <v>9619.4879999999994</v>
      </c>
      <c r="U339" s="43"/>
      <c r="V339" s="43">
        <f t="shared" si="75"/>
        <v>445.22549999999865</v>
      </c>
      <c r="W339" s="59">
        <f t="shared" si="76"/>
        <v>-9.2449166666666418</v>
      </c>
      <c r="X339" s="60">
        <v>9619.4879999999994</v>
      </c>
      <c r="Y339" s="53">
        <f t="shared" si="77"/>
        <v>337</v>
      </c>
      <c r="Z339" s="53">
        <v>445.22549999999865</v>
      </c>
      <c r="AA339" s="53">
        <f t="shared" si="78"/>
        <v>466</v>
      </c>
    </row>
    <row r="340" spans="1:27" x14ac:dyDescent="0.2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55">
        <f t="shared" si="69"/>
        <v>8959</v>
      </c>
      <c r="J340" s="28">
        <v>19149</v>
      </c>
      <c r="K340" s="29">
        <v>2646.2</v>
      </c>
      <c r="L340" s="50">
        <f t="shared" si="66"/>
        <v>8849.6605237633376</v>
      </c>
      <c r="M340" s="41">
        <f t="shared" si="67"/>
        <v>361.05032822757113</v>
      </c>
      <c r="N340" s="41">
        <f t="shared" si="70"/>
        <v>8488.6101955357663</v>
      </c>
      <c r="O340" s="51">
        <v>8849.6605237633376</v>
      </c>
      <c r="P340" s="53">
        <f t="shared" si="71"/>
        <v>327</v>
      </c>
      <c r="Q340" s="41">
        <f t="shared" si="72"/>
        <v>28160</v>
      </c>
      <c r="R340" s="42">
        <f t="shared" si="68"/>
        <v>115.2</v>
      </c>
      <c r="S340" s="56">
        <f t="shared" si="73"/>
        <v>8843.7999999999993</v>
      </c>
      <c r="T340" s="43">
        <f t="shared" si="74"/>
        <v>9598.4480000000003</v>
      </c>
      <c r="U340" s="43"/>
      <c r="V340" s="43">
        <f t="shared" si="75"/>
        <v>754.64800000000105</v>
      </c>
      <c r="W340" s="59">
        <f t="shared" si="76"/>
        <v>3.5736242424242488</v>
      </c>
      <c r="X340" s="60">
        <v>9598.4480000000003</v>
      </c>
      <c r="Y340" s="53">
        <f t="shared" si="77"/>
        <v>338</v>
      </c>
      <c r="Z340" s="53">
        <v>754.64800000000105</v>
      </c>
      <c r="AA340" s="53">
        <f t="shared" si="78"/>
        <v>424</v>
      </c>
    </row>
    <row r="341" spans="1:27" x14ac:dyDescent="0.2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55">
        <f t="shared" si="69"/>
        <v>6439.2</v>
      </c>
      <c r="J341" s="28">
        <v>18768.7</v>
      </c>
      <c r="K341" s="29">
        <v>130034</v>
      </c>
      <c r="L341" s="50">
        <f t="shared" si="66"/>
        <v>7299.9191592562647</v>
      </c>
      <c r="M341" s="41">
        <f t="shared" si="67"/>
        <v>1694.4408109875737</v>
      </c>
      <c r="N341" s="41">
        <f t="shared" si="70"/>
        <v>5605.4783482686908</v>
      </c>
      <c r="O341" s="51">
        <v>7299.9191592562647</v>
      </c>
      <c r="P341" s="53">
        <f t="shared" si="71"/>
        <v>383</v>
      </c>
      <c r="Q341" s="41">
        <f t="shared" si="72"/>
        <v>23492.7</v>
      </c>
      <c r="R341" s="42">
        <f t="shared" si="68"/>
        <v>96.106500000000011</v>
      </c>
      <c r="S341" s="56">
        <f t="shared" si="73"/>
        <v>6343.0934999999999</v>
      </c>
      <c r="T341" s="43">
        <f t="shared" si="74"/>
        <v>9499.56</v>
      </c>
      <c r="U341" s="43"/>
      <c r="V341" s="43">
        <f t="shared" si="75"/>
        <v>3156.4664999999995</v>
      </c>
      <c r="W341" s="59">
        <f t="shared" si="76"/>
        <v>0.21833661417322808</v>
      </c>
      <c r="X341" s="60">
        <v>9499.56</v>
      </c>
      <c r="Y341" s="53">
        <f t="shared" si="77"/>
        <v>339</v>
      </c>
      <c r="Z341" s="53">
        <v>3156.4664999999995</v>
      </c>
      <c r="AA341" s="53">
        <f t="shared" si="78"/>
        <v>158</v>
      </c>
    </row>
    <row r="342" spans="1:27" x14ac:dyDescent="0.2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55">
        <f t="shared" si="69"/>
        <v>8557</v>
      </c>
      <c r="J342" s="28">
        <v>4760</v>
      </c>
      <c r="K342" s="29" t="s">
        <v>14</v>
      </c>
      <c r="L342" s="50">
        <f t="shared" si="66"/>
        <v>8677.8846153846152</v>
      </c>
      <c r="M342" s="41">
        <f t="shared" si="67"/>
        <v>371.13402061855669</v>
      </c>
      <c r="N342" s="41">
        <f t="shared" si="70"/>
        <v>8306.7505947660593</v>
      </c>
      <c r="O342" s="51">
        <v>8677.8846153846152</v>
      </c>
      <c r="P342" s="53">
        <f t="shared" si="71"/>
        <v>333</v>
      </c>
      <c r="Q342" s="41">
        <f t="shared" si="72"/>
        <v>22000</v>
      </c>
      <c r="R342" s="42">
        <f t="shared" si="68"/>
        <v>90</v>
      </c>
      <c r="S342" s="56">
        <f t="shared" si="73"/>
        <v>8467</v>
      </c>
      <c r="T342" s="43">
        <f t="shared" si="74"/>
        <v>9494.2999999999993</v>
      </c>
      <c r="U342" s="43"/>
      <c r="V342" s="43">
        <f t="shared" si="75"/>
        <v>1027.2999999999993</v>
      </c>
      <c r="W342" s="59">
        <f t="shared" si="76"/>
        <v>1.1950854700854685</v>
      </c>
      <c r="X342" s="60">
        <v>9494.2999999999993</v>
      </c>
      <c r="Y342" s="53">
        <f t="shared" si="77"/>
        <v>340</v>
      </c>
      <c r="Z342" s="53">
        <v>1027.2999999999993</v>
      </c>
      <c r="AA342" s="53">
        <f t="shared" si="78"/>
        <v>374</v>
      </c>
    </row>
    <row r="343" spans="1:27" x14ac:dyDescent="0.2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55">
        <f t="shared" si="69"/>
        <v>10538</v>
      </c>
      <c r="J343" s="28">
        <v>16346</v>
      </c>
      <c r="K343" s="29">
        <v>7286.8</v>
      </c>
      <c r="L343" s="50">
        <f t="shared" si="66"/>
        <v>8137.0604147880977</v>
      </c>
      <c r="M343" s="41" t="e">
        <f t="shared" si="67"/>
        <v>#VALUE!</v>
      </c>
      <c r="N343" s="41" t="e">
        <f t="shared" si="70"/>
        <v>#VALUE!</v>
      </c>
      <c r="O343" s="51">
        <v>8137.0604147880977</v>
      </c>
      <c r="P343" s="53">
        <f t="shared" si="71"/>
        <v>344</v>
      </c>
      <c r="Q343" s="41">
        <f t="shared" si="72"/>
        <v>30800</v>
      </c>
      <c r="R343" s="42">
        <f t="shared" si="68"/>
        <v>126</v>
      </c>
      <c r="S343" s="56">
        <f t="shared" si="73"/>
        <v>10412</v>
      </c>
      <c r="T343" s="43">
        <f t="shared" si="74"/>
        <v>9493.2479999999996</v>
      </c>
      <c r="U343" s="43"/>
      <c r="V343" s="43">
        <f t="shared" si="75"/>
        <v>-918.75200000000041</v>
      </c>
      <c r="W343" s="59">
        <f t="shared" si="76"/>
        <v>-0.3931624834874502</v>
      </c>
      <c r="X343" s="60">
        <v>9493.2479999999996</v>
      </c>
      <c r="Y343" s="53">
        <f t="shared" si="77"/>
        <v>341</v>
      </c>
      <c r="Z343" s="53">
        <v>-918.75200000000041</v>
      </c>
      <c r="AA343" s="53">
        <f t="shared" si="78"/>
        <v>495</v>
      </c>
    </row>
    <row r="344" spans="1:27" x14ac:dyDescent="0.2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55">
        <f t="shared" si="69"/>
        <v>8100</v>
      </c>
      <c r="J344" s="28">
        <v>206294</v>
      </c>
      <c r="K344" s="29">
        <v>4230.2</v>
      </c>
      <c r="L344" s="50" t="e">
        <f t="shared" si="66"/>
        <v>#VALUE!</v>
      </c>
      <c r="M344" s="41" t="e">
        <f t="shared" si="67"/>
        <v>#VALUE!</v>
      </c>
      <c r="N344" s="41" t="e">
        <f t="shared" si="70"/>
        <v>#VALUE!</v>
      </c>
      <c r="O344" s="51"/>
      <c r="P344" s="53" t="e">
        <f t="shared" si="71"/>
        <v>#N/A</v>
      </c>
      <c r="Q344" s="41">
        <f t="shared" si="72"/>
        <v>1386</v>
      </c>
      <c r="R344" s="42">
        <f t="shared" si="68"/>
        <v>5.67</v>
      </c>
      <c r="S344" s="56">
        <f t="shared" si="73"/>
        <v>8094.33</v>
      </c>
      <c r="T344" s="43">
        <f t="shared" si="74"/>
        <v>9431.18</v>
      </c>
      <c r="U344" s="43"/>
      <c r="V344" s="43">
        <f t="shared" si="75"/>
        <v>1336.8500000000004</v>
      </c>
      <c r="W344" s="59">
        <f t="shared" si="76"/>
        <v>0.54549132947976919</v>
      </c>
      <c r="X344" s="60">
        <v>9431.18</v>
      </c>
      <c r="Y344" s="53">
        <f t="shared" si="77"/>
        <v>342</v>
      </c>
      <c r="Z344" s="53">
        <v>1336.8500000000004</v>
      </c>
      <c r="AA344" s="53">
        <f t="shared" si="78"/>
        <v>320</v>
      </c>
    </row>
    <row r="345" spans="1:27" x14ac:dyDescent="0.2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55">
        <f t="shared" si="69"/>
        <v>8059</v>
      </c>
      <c r="J345" s="28">
        <v>154682</v>
      </c>
      <c r="K345" s="29">
        <v>7291</v>
      </c>
      <c r="L345" s="50">
        <f t="shared" si="66"/>
        <v>9658.3783783783783</v>
      </c>
      <c r="M345" s="41" t="e">
        <f t="shared" si="67"/>
        <v>#VALUE!</v>
      </c>
      <c r="N345" s="41" t="e">
        <f t="shared" si="70"/>
        <v>#VALUE!</v>
      </c>
      <c r="O345" s="51">
        <v>9658.3783783783783</v>
      </c>
      <c r="P345" s="53">
        <f t="shared" si="71"/>
        <v>300</v>
      </c>
      <c r="Q345" s="41">
        <f t="shared" si="72"/>
        <v>6600</v>
      </c>
      <c r="R345" s="42">
        <f t="shared" si="68"/>
        <v>27</v>
      </c>
      <c r="S345" s="56">
        <f t="shared" si="73"/>
        <v>8032</v>
      </c>
      <c r="T345" s="43">
        <f t="shared" si="74"/>
        <v>9398.5679999999993</v>
      </c>
      <c r="U345" s="43"/>
      <c r="V345" s="43">
        <f t="shared" si="75"/>
        <v>1366.5679999999993</v>
      </c>
      <c r="W345" s="59">
        <f t="shared" si="76"/>
        <v>0.56179199999999918</v>
      </c>
      <c r="X345" s="60">
        <v>9398.5679999999993</v>
      </c>
      <c r="Y345" s="53">
        <f t="shared" si="77"/>
        <v>343</v>
      </c>
      <c r="Z345" s="53">
        <v>1366.5679999999993</v>
      </c>
      <c r="AA345" s="53">
        <f t="shared" si="78"/>
        <v>316</v>
      </c>
    </row>
    <row r="346" spans="1:27" x14ac:dyDescent="0.2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55">
        <f t="shared" si="69"/>
        <v>7432.4000000000005</v>
      </c>
      <c r="J346" s="28">
        <v>19178.3</v>
      </c>
      <c r="K346" s="29">
        <v>41940.800000000003</v>
      </c>
      <c r="L346" s="50">
        <f t="shared" si="66"/>
        <v>8440.6427221172034</v>
      </c>
      <c r="M346" s="41">
        <f t="shared" si="67"/>
        <v>3001.6032064128258</v>
      </c>
      <c r="N346" s="41">
        <f t="shared" si="70"/>
        <v>5439.0395157043777</v>
      </c>
      <c r="O346" s="51">
        <v>8440.6427221172034</v>
      </c>
      <c r="P346" s="53">
        <f t="shared" si="71"/>
        <v>339</v>
      </c>
      <c r="Q346" s="41">
        <f t="shared" si="72"/>
        <v>17765</v>
      </c>
      <c r="R346" s="42">
        <f t="shared" si="68"/>
        <v>72.674999999999997</v>
      </c>
      <c r="S346" s="56">
        <f t="shared" si="73"/>
        <v>7359.7250000000004</v>
      </c>
      <c r="T346" s="43">
        <f t="shared" si="74"/>
        <v>9394.5704000000005</v>
      </c>
      <c r="U346" s="43"/>
      <c r="V346" s="43">
        <f t="shared" si="75"/>
        <v>2034.8454000000002</v>
      </c>
      <c r="W346" s="59">
        <f t="shared" si="76"/>
        <v>0.3585561490185607</v>
      </c>
      <c r="X346" s="60">
        <v>9394.5704000000005</v>
      </c>
      <c r="Y346" s="53">
        <f t="shared" si="77"/>
        <v>344</v>
      </c>
      <c r="Z346" s="53">
        <v>2034.8454000000002</v>
      </c>
      <c r="AA346" s="53">
        <f t="shared" si="78"/>
        <v>228</v>
      </c>
    </row>
    <row r="347" spans="1:27" x14ac:dyDescent="0.2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55">
        <f t="shared" si="69"/>
        <v>8142</v>
      </c>
      <c r="J347" s="28">
        <v>13995</v>
      </c>
      <c r="K347" s="29">
        <v>24292.799999999999</v>
      </c>
      <c r="L347" s="50">
        <f t="shared" si="66"/>
        <v>9143.7371663244357</v>
      </c>
      <c r="M347" s="41">
        <f t="shared" si="67"/>
        <v>1258.6490939044481</v>
      </c>
      <c r="N347" s="41">
        <f t="shared" si="70"/>
        <v>7885.0880724199878</v>
      </c>
      <c r="O347" s="51">
        <v>9143.7371663244357</v>
      </c>
      <c r="P347" s="53">
        <f t="shared" si="71"/>
        <v>318</v>
      </c>
      <c r="Q347" s="41">
        <f t="shared" si="72"/>
        <v>185900</v>
      </c>
      <c r="R347" s="42">
        <f t="shared" si="68"/>
        <v>760.5</v>
      </c>
      <c r="S347" s="56">
        <f t="shared" si="73"/>
        <v>7381.5</v>
      </c>
      <c r="T347" s="43">
        <f t="shared" si="74"/>
        <v>9369.1119999999992</v>
      </c>
      <c r="U347" s="43"/>
      <c r="V347" s="43">
        <f t="shared" si="75"/>
        <v>1987.6119999999992</v>
      </c>
      <c r="W347" s="59">
        <f t="shared" si="76"/>
        <v>1.6015863874345539</v>
      </c>
      <c r="X347" s="60">
        <v>9369.1119999999992</v>
      </c>
      <c r="Y347" s="53">
        <f t="shared" si="77"/>
        <v>345</v>
      </c>
      <c r="Z347" s="53">
        <v>1987.6119999999992</v>
      </c>
      <c r="AA347" s="53">
        <f t="shared" si="78"/>
        <v>234</v>
      </c>
    </row>
    <row r="348" spans="1:27" x14ac:dyDescent="0.2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55">
        <f t="shared" si="69"/>
        <v>9523.7000000000007</v>
      </c>
      <c r="J348" s="28">
        <v>4044.3</v>
      </c>
      <c r="K348" s="29">
        <v>1036</v>
      </c>
      <c r="L348" s="50">
        <f t="shared" si="66"/>
        <v>9229.0928050052153</v>
      </c>
      <c r="M348" s="41">
        <f t="shared" si="67"/>
        <v>34.699664862077853</v>
      </c>
      <c r="N348" s="41">
        <f t="shared" si="70"/>
        <v>9194.3931401431382</v>
      </c>
      <c r="O348" s="51">
        <v>9229.0928050052153</v>
      </c>
      <c r="P348" s="53">
        <f t="shared" si="71"/>
        <v>316</v>
      </c>
      <c r="Q348" s="41">
        <f t="shared" si="72"/>
        <v>36300</v>
      </c>
      <c r="R348" s="42">
        <f t="shared" si="68"/>
        <v>148.5</v>
      </c>
      <c r="S348" s="56">
        <f t="shared" si="73"/>
        <v>9375.2000000000007</v>
      </c>
      <c r="T348" s="43">
        <f t="shared" si="74"/>
        <v>9310.9364000000005</v>
      </c>
      <c r="U348" s="43"/>
      <c r="V348" s="43">
        <f t="shared" si="75"/>
        <v>-64.263600000000224</v>
      </c>
      <c r="W348" s="59">
        <f t="shared" si="76"/>
        <v>-0.90451173848439792</v>
      </c>
      <c r="X348" s="60">
        <v>9310.9364000000005</v>
      </c>
      <c r="Y348" s="53">
        <f t="shared" si="77"/>
        <v>346</v>
      </c>
      <c r="Z348" s="53">
        <v>-64.263600000000224</v>
      </c>
      <c r="AA348" s="53">
        <f t="shared" si="78"/>
        <v>490</v>
      </c>
    </row>
    <row r="349" spans="1:27" x14ac:dyDescent="0.2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55">
        <f t="shared" si="69"/>
        <v>8711.9000000000015</v>
      </c>
      <c r="J349" s="28">
        <v>2529.6999999999998</v>
      </c>
      <c r="K349" s="29">
        <v>418.5</v>
      </c>
      <c r="L349" s="50">
        <f t="shared" si="66"/>
        <v>8361.7307692307695</v>
      </c>
      <c r="M349" s="41" t="e">
        <f t="shared" si="67"/>
        <v>#VALUE!</v>
      </c>
      <c r="N349" s="41" t="e">
        <f t="shared" si="70"/>
        <v>#VALUE!</v>
      </c>
      <c r="O349" s="51">
        <v>8361.7307692307695</v>
      </c>
      <c r="P349" s="53">
        <f t="shared" si="71"/>
        <v>340</v>
      </c>
      <c r="Q349" s="41">
        <f t="shared" si="72"/>
        <v>9570</v>
      </c>
      <c r="R349" s="42">
        <f t="shared" si="68"/>
        <v>39.15</v>
      </c>
      <c r="S349" s="56">
        <f t="shared" si="73"/>
        <v>8672.7500000000018</v>
      </c>
      <c r="T349" s="43">
        <f t="shared" si="74"/>
        <v>9148.4024000000009</v>
      </c>
      <c r="U349" s="43"/>
      <c r="V349" s="43">
        <f t="shared" si="75"/>
        <v>475.65239999999903</v>
      </c>
      <c r="W349" s="59">
        <f t="shared" si="76"/>
        <v>-31.29633121019102</v>
      </c>
      <c r="X349" s="60">
        <v>9148.4024000000009</v>
      </c>
      <c r="Y349" s="53">
        <f t="shared" si="77"/>
        <v>347</v>
      </c>
      <c r="Z349" s="53">
        <v>475.65239999999903</v>
      </c>
      <c r="AA349" s="53">
        <f t="shared" si="78"/>
        <v>462</v>
      </c>
    </row>
    <row r="350" spans="1:27" x14ac:dyDescent="0.2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55">
        <f t="shared" si="69"/>
        <v>8841</v>
      </c>
      <c r="J350" s="28">
        <v>45302</v>
      </c>
      <c r="K350" s="29">
        <v>34801.1</v>
      </c>
      <c r="L350" s="50">
        <f t="shared" si="66"/>
        <v>8027.7264325323467</v>
      </c>
      <c r="M350" s="41">
        <f t="shared" si="67"/>
        <v>2183.0985915492975</v>
      </c>
      <c r="N350" s="41">
        <f t="shared" si="70"/>
        <v>5844.6278409830493</v>
      </c>
      <c r="O350" s="51">
        <v>8027.7264325323467</v>
      </c>
      <c r="P350" s="53">
        <f t="shared" si="71"/>
        <v>347</v>
      </c>
      <c r="Q350" s="41">
        <f t="shared" si="72"/>
        <v>5854.2</v>
      </c>
      <c r="R350" s="42">
        <f t="shared" si="68"/>
        <v>23.949000000000005</v>
      </c>
      <c r="S350" s="56">
        <f t="shared" si="73"/>
        <v>8817.0509999999995</v>
      </c>
      <c r="T350" s="43">
        <f t="shared" si="74"/>
        <v>9137.6720000000005</v>
      </c>
      <c r="U350" s="43"/>
      <c r="V350" s="43">
        <f t="shared" si="75"/>
        <v>320.621000000001</v>
      </c>
      <c r="W350" s="59">
        <f t="shared" si="76"/>
        <v>-3.0685225806451677</v>
      </c>
      <c r="X350" s="60">
        <v>9137.6720000000005</v>
      </c>
      <c r="Y350" s="53">
        <f t="shared" si="77"/>
        <v>348</v>
      </c>
      <c r="Z350" s="53">
        <v>320.621000000001</v>
      </c>
      <c r="AA350" s="53">
        <f t="shared" si="78"/>
        <v>479</v>
      </c>
    </row>
    <row r="351" spans="1:27" x14ac:dyDescent="0.2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55">
        <f t="shared" si="69"/>
        <v>8424</v>
      </c>
      <c r="J351" s="28">
        <v>14529</v>
      </c>
      <c r="K351" s="29">
        <v>11481.6</v>
      </c>
      <c r="L351" s="50">
        <f t="shared" si="66"/>
        <v>7888.2833787465943</v>
      </c>
      <c r="M351" s="41">
        <f t="shared" si="67"/>
        <v>887.75510204081615</v>
      </c>
      <c r="N351" s="41">
        <f t="shared" si="70"/>
        <v>7000.5282767057779</v>
      </c>
      <c r="O351" s="51">
        <v>7888.2833787465943</v>
      </c>
      <c r="P351" s="53">
        <f t="shared" si="71"/>
        <v>352</v>
      </c>
      <c r="Q351" s="41">
        <f t="shared" si="72"/>
        <v>25300</v>
      </c>
      <c r="R351" s="42">
        <f t="shared" si="68"/>
        <v>103.5</v>
      </c>
      <c r="S351" s="56">
        <f t="shared" si="73"/>
        <v>8320.5</v>
      </c>
      <c r="T351" s="43">
        <f t="shared" si="74"/>
        <v>9136.6200000000008</v>
      </c>
      <c r="U351" s="43"/>
      <c r="V351" s="43">
        <f t="shared" si="75"/>
        <v>816.1200000000008</v>
      </c>
      <c r="W351" s="59">
        <f t="shared" si="76"/>
        <v>2.1268965517241409</v>
      </c>
      <c r="X351" s="60">
        <v>9136.6200000000008</v>
      </c>
      <c r="Y351" s="53">
        <f t="shared" si="77"/>
        <v>349</v>
      </c>
      <c r="Z351" s="53">
        <v>816.1200000000008</v>
      </c>
      <c r="AA351" s="53">
        <f t="shared" si="78"/>
        <v>416</v>
      </c>
    </row>
    <row r="352" spans="1:27" x14ac:dyDescent="0.2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55">
        <f t="shared" si="69"/>
        <v>7633</v>
      </c>
      <c r="J352" s="28">
        <v>19026</v>
      </c>
      <c r="K352" s="29" t="s">
        <v>14</v>
      </c>
      <c r="L352" s="50">
        <f t="shared" si="66"/>
        <v>6822.8346456692916</v>
      </c>
      <c r="M352" s="41">
        <f t="shared" si="67"/>
        <v>704.91803278688531</v>
      </c>
      <c r="N352" s="41">
        <f t="shared" si="70"/>
        <v>6117.9166128824063</v>
      </c>
      <c r="O352" s="51">
        <v>6822.8346456692916</v>
      </c>
      <c r="P352" s="53">
        <f t="shared" si="71"/>
        <v>408</v>
      </c>
      <c r="Q352" s="41">
        <f t="shared" si="72"/>
        <v>34320</v>
      </c>
      <c r="R352" s="42">
        <f t="shared" si="68"/>
        <v>140.4</v>
      </c>
      <c r="S352" s="56">
        <f t="shared" si="73"/>
        <v>7492.6</v>
      </c>
      <c r="T352" s="43">
        <f t="shared" si="74"/>
        <v>9115.58</v>
      </c>
      <c r="U352" s="43"/>
      <c r="V352" s="43">
        <f t="shared" si="75"/>
        <v>1622.9799999999996</v>
      </c>
      <c r="W352" s="59">
        <f t="shared" si="76"/>
        <v>0.57265503875968948</v>
      </c>
      <c r="X352" s="60">
        <v>9115.58</v>
      </c>
      <c r="Y352" s="53">
        <f t="shared" si="77"/>
        <v>350</v>
      </c>
      <c r="Z352" s="53">
        <v>1622.9799999999996</v>
      </c>
      <c r="AA352" s="53">
        <f t="shared" si="78"/>
        <v>274</v>
      </c>
    </row>
    <row r="353" spans="1:27" x14ac:dyDescent="0.2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55">
        <f t="shared" si="69"/>
        <v>7401.3000000000011</v>
      </c>
      <c r="J353" s="28">
        <v>94482.9</v>
      </c>
      <c r="K353" s="29" t="s">
        <v>14</v>
      </c>
      <c r="L353" s="50">
        <f t="shared" si="66"/>
        <v>8524.3830207305055</v>
      </c>
      <c r="M353" s="41">
        <f t="shared" si="67"/>
        <v>558.32579185520365</v>
      </c>
      <c r="N353" s="41">
        <f t="shared" si="70"/>
        <v>7966.0572288753019</v>
      </c>
      <c r="O353" s="51">
        <v>8524.3830207305055</v>
      </c>
      <c r="P353" s="53">
        <f t="shared" si="71"/>
        <v>337</v>
      </c>
      <c r="Q353" s="41">
        <f t="shared" si="72"/>
        <v>4078.8</v>
      </c>
      <c r="R353" s="42">
        <f t="shared" si="68"/>
        <v>16.686</v>
      </c>
      <c r="S353" s="56">
        <f t="shared" si="73"/>
        <v>7384.6140000000014</v>
      </c>
      <c r="T353" s="43">
        <f t="shared" si="74"/>
        <v>9084.2304000000004</v>
      </c>
      <c r="U353" s="43"/>
      <c r="V353" s="43">
        <f t="shared" si="75"/>
        <v>1699.616399999999</v>
      </c>
      <c r="W353" s="59">
        <f t="shared" si="76"/>
        <v>0.37743447605154296</v>
      </c>
      <c r="X353" s="60">
        <v>9084.2304000000004</v>
      </c>
      <c r="Y353" s="53">
        <f t="shared" si="77"/>
        <v>351</v>
      </c>
      <c r="Z353" s="53">
        <v>1699.616399999999</v>
      </c>
      <c r="AA353" s="53">
        <f t="shared" si="78"/>
        <v>266</v>
      </c>
    </row>
    <row r="354" spans="1:27" x14ac:dyDescent="0.2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55">
        <f t="shared" si="69"/>
        <v>7639</v>
      </c>
      <c r="J354" s="28">
        <v>11602</v>
      </c>
      <c r="K354" s="29">
        <v>8718.2999999999993</v>
      </c>
      <c r="L354" s="50">
        <f t="shared" si="66"/>
        <v>8040.0372439478579</v>
      </c>
      <c r="M354" s="41">
        <f t="shared" si="67"/>
        <v>1303.6649214659685</v>
      </c>
      <c r="N354" s="41">
        <f t="shared" si="70"/>
        <v>6736.3723224818896</v>
      </c>
      <c r="O354" s="51">
        <v>8040.0372439478579</v>
      </c>
      <c r="P354" s="53">
        <f t="shared" si="71"/>
        <v>346</v>
      </c>
      <c r="Q354" s="41">
        <f t="shared" si="72"/>
        <v>9757</v>
      </c>
      <c r="R354" s="42">
        <f t="shared" si="68"/>
        <v>39.914999999999999</v>
      </c>
      <c r="S354" s="56">
        <f t="shared" si="73"/>
        <v>7599.085</v>
      </c>
      <c r="T354" s="43">
        <f t="shared" si="74"/>
        <v>9084.02</v>
      </c>
      <c r="U354" s="43"/>
      <c r="V354" s="43">
        <f t="shared" si="75"/>
        <v>1484.9350000000004</v>
      </c>
      <c r="W354" s="59">
        <f t="shared" si="76"/>
        <v>0.49089859437751043</v>
      </c>
      <c r="X354" s="60">
        <v>9084.02</v>
      </c>
      <c r="Y354" s="53">
        <f t="shared" si="77"/>
        <v>352</v>
      </c>
      <c r="Z354" s="53">
        <v>1484.9350000000004</v>
      </c>
      <c r="AA354" s="53">
        <f t="shared" si="78"/>
        <v>298</v>
      </c>
    </row>
    <row r="355" spans="1:27" x14ac:dyDescent="0.2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55">
        <f t="shared" si="69"/>
        <v>8460.2000000000007</v>
      </c>
      <c r="J355" s="28">
        <v>5272.4</v>
      </c>
      <c r="K355" s="29">
        <v>3760.5</v>
      </c>
      <c r="L355" s="50">
        <f t="shared" si="66"/>
        <v>8252.8680688336517</v>
      </c>
      <c r="M355" s="41">
        <f t="shared" si="67"/>
        <v>119.8191933240612</v>
      </c>
      <c r="N355" s="41">
        <f t="shared" si="70"/>
        <v>8133.0488755095903</v>
      </c>
      <c r="O355" s="51">
        <v>8252.8680688336517</v>
      </c>
      <c r="P355" s="53">
        <f t="shared" si="71"/>
        <v>343</v>
      </c>
      <c r="Q355" s="41">
        <f t="shared" si="72"/>
        <v>9350</v>
      </c>
      <c r="R355" s="42">
        <f t="shared" si="68"/>
        <v>38.25</v>
      </c>
      <c r="S355" s="56">
        <f t="shared" si="73"/>
        <v>8421.9500000000007</v>
      </c>
      <c r="T355" s="43">
        <f t="shared" si="74"/>
        <v>9081.39</v>
      </c>
      <c r="U355" s="43"/>
      <c r="V355" s="43">
        <f t="shared" si="75"/>
        <v>659.43999999999869</v>
      </c>
      <c r="W355" s="59">
        <f t="shared" si="76"/>
        <v>2.8272780034822906</v>
      </c>
      <c r="X355" s="60">
        <v>9081.39</v>
      </c>
      <c r="Y355" s="53">
        <f t="shared" si="77"/>
        <v>353</v>
      </c>
      <c r="Z355" s="53">
        <v>659.43999999999869</v>
      </c>
      <c r="AA355" s="53">
        <f t="shared" si="78"/>
        <v>441</v>
      </c>
    </row>
    <row r="356" spans="1:27" x14ac:dyDescent="0.2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55">
        <f t="shared" si="69"/>
        <v>8125.2999999999993</v>
      </c>
      <c r="J356" s="28">
        <v>5091.6000000000004</v>
      </c>
      <c r="K356" s="29">
        <v>11014.2</v>
      </c>
      <c r="L356" s="50">
        <f t="shared" si="66"/>
        <v>7191.0684474123536</v>
      </c>
      <c r="M356" s="41">
        <f t="shared" si="67"/>
        <v>686.67601683029454</v>
      </c>
      <c r="N356" s="41">
        <f t="shared" si="70"/>
        <v>6504.3924305820592</v>
      </c>
      <c r="O356" s="51">
        <v>7191.0684474123536</v>
      </c>
      <c r="P356" s="53">
        <f t="shared" si="71"/>
        <v>388</v>
      </c>
      <c r="Q356" s="41">
        <f t="shared" si="72"/>
        <v>30383.1</v>
      </c>
      <c r="R356" s="42">
        <f t="shared" si="68"/>
        <v>124.29450000000001</v>
      </c>
      <c r="S356" s="56">
        <f t="shared" si="73"/>
        <v>8001.0054999999993</v>
      </c>
      <c r="T356" s="43">
        <f t="shared" si="74"/>
        <v>9062.8747999999996</v>
      </c>
      <c r="U356" s="43"/>
      <c r="V356" s="43">
        <f t="shared" si="75"/>
        <v>1061.8693000000003</v>
      </c>
      <c r="W356" s="59">
        <f t="shared" si="76"/>
        <v>1.168850694444445</v>
      </c>
      <c r="X356" s="60">
        <v>9062.8747999999996</v>
      </c>
      <c r="Y356" s="53">
        <f t="shared" si="77"/>
        <v>354</v>
      </c>
      <c r="Z356" s="53">
        <v>1061.8693000000003</v>
      </c>
      <c r="AA356" s="53">
        <f t="shared" si="78"/>
        <v>365</v>
      </c>
    </row>
    <row r="357" spans="1:27" x14ac:dyDescent="0.2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55">
        <f t="shared" si="69"/>
        <v>9254</v>
      </c>
      <c r="J357" s="28">
        <v>23659</v>
      </c>
      <c r="K357" s="29">
        <v>209.6</v>
      </c>
      <c r="L357" s="50">
        <f t="shared" si="66"/>
        <v>9131.4952279957579</v>
      </c>
      <c r="M357" s="41" t="e">
        <f t="shared" si="67"/>
        <v>#VALUE!</v>
      </c>
      <c r="N357" s="41" t="e">
        <f t="shared" si="70"/>
        <v>#VALUE!</v>
      </c>
      <c r="O357" s="51">
        <v>9131.4952279957579</v>
      </c>
      <c r="P357" s="53">
        <f t="shared" si="71"/>
        <v>319</v>
      </c>
      <c r="Q357" s="41">
        <f t="shared" si="72"/>
        <v>23290.3</v>
      </c>
      <c r="R357" s="42">
        <f t="shared" si="68"/>
        <v>95.278500000000008</v>
      </c>
      <c r="S357" s="56">
        <f t="shared" si="73"/>
        <v>9158.7214999999997</v>
      </c>
      <c r="T357" s="43">
        <f t="shared" si="74"/>
        <v>9058.7720000000008</v>
      </c>
      <c r="U357" s="43"/>
      <c r="V357" s="43">
        <f t="shared" si="75"/>
        <v>-99.949499999998807</v>
      </c>
      <c r="W357" s="59">
        <f t="shared" si="76"/>
        <v>-0.84455754276827555</v>
      </c>
      <c r="X357" s="60">
        <v>9058.7720000000008</v>
      </c>
      <c r="Y357" s="53">
        <f t="shared" si="77"/>
        <v>355</v>
      </c>
      <c r="Z357" s="53">
        <v>-99.949499999998807</v>
      </c>
      <c r="AA357" s="53">
        <f t="shared" si="78"/>
        <v>492</v>
      </c>
    </row>
    <row r="358" spans="1:27" x14ac:dyDescent="0.2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55">
        <f t="shared" si="69"/>
        <v>7604</v>
      </c>
      <c r="J358" s="28">
        <v>15815</v>
      </c>
      <c r="K358" s="29" t="s">
        <v>14</v>
      </c>
      <c r="L358" s="50">
        <f t="shared" si="66"/>
        <v>7598.5853227232537</v>
      </c>
      <c r="M358" s="41">
        <f t="shared" si="67"/>
        <v>872.24669603524228</v>
      </c>
      <c r="N358" s="41">
        <f t="shared" si="70"/>
        <v>6726.3386266880116</v>
      </c>
      <c r="O358" s="51">
        <v>7598.5853227232537</v>
      </c>
      <c r="P358" s="53">
        <f t="shared" si="71"/>
        <v>370</v>
      </c>
      <c r="Q358" s="41">
        <f t="shared" si="72"/>
        <v>51700</v>
      </c>
      <c r="R358" s="42">
        <f t="shared" si="68"/>
        <v>211.5</v>
      </c>
      <c r="S358" s="56">
        <f t="shared" si="73"/>
        <v>7392.5</v>
      </c>
      <c r="T358" s="43">
        <f t="shared" si="74"/>
        <v>9040.8880000000008</v>
      </c>
      <c r="U358" s="43"/>
      <c r="V358" s="43">
        <f t="shared" si="75"/>
        <v>1648.3880000000008</v>
      </c>
      <c r="W358" s="59">
        <f t="shared" si="76"/>
        <v>0.66503838383838465</v>
      </c>
      <c r="X358" s="60">
        <v>9040.8880000000008</v>
      </c>
      <c r="Y358" s="53">
        <f t="shared" si="77"/>
        <v>356</v>
      </c>
      <c r="Z358" s="53">
        <v>1648.3880000000008</v>
      </c>
      <c r="AA358" s="53">
        <f t="shared" si="78"/>
        <v>270</v>
      </c>
    </row>
    <row r="359" spans="1:27" x14ac:dyDescent="0.2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55">
        <f t="shared" si="69"/>
        <v>8484</v>
      </c>
      <c r="J359" s="28">
        <v>19796</v>
      </c>
      <c r="K359" s="29">
        <v>10214.700000000001</v>
      </c>
      <c r="L359" s="50">
        <f t="shared" si="66"/>
        <v>7305.9636992221258</v>
      </c>
      <c r="M359" s="41" t="e">
        <f t="shared" si="67"/>
        <v>#VALUE!</v>
      </c>
      <c r="N359" s="41" t="e">
        <f t="shared" si="70"/>
        <v>#VALUE!</v>
      </c>
      <c r="O359" s="51">
        <v>7305.9636992221258</v>
      </c>
      <c r="P359" s="53">
        <f t="shared" si="71"/>
        <v>382</v>
      </c>
      <c r="Q359" s="41">
        <f t="shared" si="72"/>
        <v>38106.199999999997</v>
      </c>
      <c r="R359" s="42">
        <f t="shared" si="68"/>
        <v>155.88900000000001</v>
      </c>
      <c r="S359" s="56">
        <f t="shared" si="73"/>
        <v>8328.1110000000008</v>
      </c>
      <c r="T359" s="43">
        <f t="shared" si="74"/>
        <v>8892.5560000000005</v>
      </c>
      <c r="U359" s="43"/>
      <c r="V359" s="43">
        <f t="shared" si="75"/>
        <v>564.44499999999971</v>
      </c>
      <c r="W359" s="59">
        <f t="shared" si="76"/>
        <v>-19.207903225806444</v>
      </c>
      <c r="X359" s="60">
        <v>8892.5560000000005</v>
      </c>
      <c r="Y359" s="53">
        <f t="shared" si="77"/>
        <v>357</v>
      </c>
      <c r="Z359" s="53">
        <v>564.44499999999971</v>
      </c>
      <c r="AA359" s="53">
        <f t="shared" si="78"/>
        <v>453</v>
      </c>
    </row>
    <row r="360" spans="1:27" x14ac:dyDescent="0.2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55">
        <f t="shared" si="69"/>
        <v>7415.2000000000007</v>
      </c>
      <c r="J360" s="28">
        <v>38241.300000000003</v>
      </c>
      <c r="K360" s="29">
        <v>22512.6</v>
      </c>
      <c r="L360" s="50">
        <f t="shared" si="66"/>
        <v>7750.6422018348621</v>
      </c>
      <c r="M360" s="41">
        <f t="shared" si="67"/>
        <v>987.57170172084125</v>
      </c>
      <c r="N360" s="41">
        <f t="shared" si="70"/>
        <v>6763.0705001140213</v>
      </c>
      <c r="O360" s="51">
        <v>7750.6422018348621</v>
      </c>
      <c r="P360" s="53">
        <f t="shared" si="71"/>
        <v>358</v>
      </c>
      <c r="Q360" s="41">
        <f t="shared" si="72"/>
        <v>8797.7999999999993</v>
      </c>
      <c r="R360" s="42">
        <f t="shared" si="68"/>
        <v>35.991</v>
      </c>
      <c r="S360" s="56">
        <f t="shared" si="73"/>
        <v>7379.2090000000007</v>
      </c>
      <c r="T360" s="43">
        <f t="shared" si="74"/>
        <v>8887.5064000000002</v>
      </c>
      <c r="U360" s="43"/>
      <c r="V360" s="43">
        <f t="shared" si="75"/>
        <v>1508.2973999999995</v>
      </c>
      <c r="W360" s="59">
        <f t="shared" si="76"/>
        <v>0.46011364956437512</v>
      </c>
      <c r="X360" s="60">
        <v>8887.5064000000002</v>
      </c>
      <c r="Y360" s="53">
        <f t="shared" si="77"/>
        <v>358</v>
      </c>
      <c r="Z360" s="53">
        <v>1508.2973999999995</v>
      </c>
      <c r="AA360" s="53">
        <f t="shared" si="78"/>
        <v>293</v>
      </c>
    </row>
    <row r="361" spans="1:27" x14ac:dyDescent="0.2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55">
        <f t="shared" si="69"/>
        <v>8116.7000000000007</v>
      </c>
      <c r="J361" s="28">
        <v>4187.1000000000004</v>
      </c>
      <c r="K361" s="29">
        <v>3544.9</v>
      </c>
      <c r="L361" s="50">
        <f t="shared" si="66"/>
        <v>8591.2423625254596</v>
      </c>
      <c r="M361" s="41">
        <f t="shared" si="67"/>
        <v>323.45803842264911</v>
      </c>
      <c r="N361" s="41">
        <f t="shared" si="70"/>
        <v>8267.7843241028113</v>
      </c>
      <c r="O361" s="51">
        <v>8591.2423625254596</v>
      </c>
      <c r="P361" s="53">
        <f t="shared" si="71"/>
        <v>334</v>
      </c>
      <c r="Q361" s="41">
        <f t="shared" si="72"/>
        <v>30745</v>
      </c>
      <c r="R361" s="42">
        <f t="shared" si="68"/>
        <v>125.77500000000001</v>
      </c>
      <c r="S361" s="56">
        <f t="shared" si="73"/>
        <v>7990.9250000000011</v>
      </c>
      <c r="T361" s="43">
        <f t="shared" si="74"/>
        <v>8875.3032000000003</v>
      </c>
      <c r="U361" s="43"/>
      <c r="V361" s="43">
        <f t="shared" si="75"/>
        <v>884.3781999999992</v>
      </c>
      <c r="W361" s="59">
        <f t="shared" si="76"/>
        <v>1.7645457955611106</v>
      </c>
      <c r="X361" s="60">
        <v>8875.3032000000003</v>
      </c>
      <c r="Y361" s="53">
        <f t="shared" si="77"/>
        <v>359</v>
      </c>
      <c r="Z361" s="53">
        <v>884.3781999999992</v>
      </c>
      <c r="AA361" s="53">
        <f t="shared" si="78"/>
        <v>402</v>
      </c>
    </row>
    <row r="362" spans="1:27" x14ac:dyDescent="0.2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55">
        <f t="shared" si="69"/>
        <v>8311</v>
      </c>
      <c r="J362" s="28">
        <v>100923</v>
      </c>
      <c r="K362" s="29">
        <v>1918.5</v>
      </c>
      <c r="L362" s="50">
        <f t="shared" si="66"/>
        <v>8297.2440944881891</v>
      </c>
      <c r="M362" s="41">
        <f t="shared" si="67"/>
        <v>815.06849315068484</v>
      </c>
      <c r="N362" s="41">
        <f t="shared" si="70"/>
        <v>7482.1756013375043</v>
      </c>
      <c r="O362" s="51">
        <v>8297.2440944881891</v>
      </c>
      <c r="P362" s="53">
        <f t="shared" si="71"/>
        <v>342</v>
      </c>
      <c r="Q362" s="41">
        <f t="shared" si="72"/>
        <v>3850</v>
      </c>
      <c r="R362" s="42">
        <f t="shared" si="68"/>
        <v>15.75</v>
      </c>
      <c r="S362" s="56">
        <f t="shared" si="73"/>
        <v>8295.25</v>
      </c>
      <c r="T362" s="43">
        <f t="shared" si="74"/>
        <v>8868.36</v>
      </c>
      <c r="U362" s="43"/>
      <c r="V362" s="43">
        <f t="shared" si="75"/>
        <v>573.11000000000058</v>
      </c>
      <c r="W362" s="59">
        <f t="shared" si="76"/>
        <v>3.8160504201680721</v>
      </c>
      <c r="X362" s="60">
        <v>8868.36</v>
      </c>
      <c r="Y362" s="53">
        <f t="shared" si="77"/>
        <v>360</v>
      </c>
      <c r="Z362" s="53">
        <v>573.11000000000058</v>
      </c>
      <c r="AA362" s="53">
        <f t="shared" si="78"/>
        <v>449</v>
      </c>
    </row>
    <row r="363" spans="1:27" x14ac:dyDescent="0.2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55">
        <f t="shared" si="69"/>
        <v>7577</v>
      </c>
      <c r="J363" s="28">
        <v>23770</v>
      </c>
      <c r="K363" s="29">
        <v>36546.5</v>
      </c>
      <c r="L363" s="50">
        <f t="shared" si="66"/>
        <v>9125.6771397616467</v>
      </c>
      <c r="M363" s="41">
        <f t="shared" si="67"/>
        <v>1319.8127925117005</v>
      </c>
      <c r="N363" s="41">
        <f t="shared" si="70"/>
        <v>7805.8643472499461</v>
      </c>
      <c r="O363" s="51">
        <v>9125.6771397616467</v>
      </c>
      <c r="P363" s="53">
        <f t="shared" si="71"/>
        <v>320</v>
      </c>
      <c r="Q363" s="41">
        <f t="shared" si="72"/>
        <v>51700</v>
      </c>
      <c r="R363" s="42">
        <f t="shared" si="68"/>
        <v>211.5</v>
      </c>
      <c r="S363" s="56">
        <f t="shared" si="73"/>
        <v>7365.5</v>
      </c>
      <c r="T363" s="43">
        <f t="shared" si="74"/>
        <v>8860.9959999999992</v>
      </c>
      <c r="U363" s="43"/>
      <c r="V363" s="43">
        <f t="shared" si="75"/>
        <v>1495.4959999999992</v>
      </c>
      <c r="W363" s="59">
        <f t="shared" si="76"/>
        <v>0.76772576832151207</v>
      </c>
      <c r="X363" s="60">
        <v>8860.9959999999992</v>
      </c>
      <c r="Y363" s="53">
        <f t="shared" si="77"/>
        <v>361</v>
      </c>
      <c r="Z363" s="53">
        <v>1495.4959999999992</v>
      </c>
      <c r="AA363" s="53">
        <f t="shared" si="78"/>
        <v>295</v>
      </c>
    </row>
    <row r="364" spans="1:27" x14ac:dyDescent="0.2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55">
        <f t="shared" si="69"/>
        <v>7707</v>
      </c>
      <c r="J364" s="28">
        <v>4610</v>
      </c>
      <c r="K364" s="29">
        <v>17019.2</v>
      </c>
      <c r="L364" s="50">
        <f t="shared" si="66"/>
        <v>7143.463497453311</v>
      </c>
      <c r="M364" s="41">
        <f t="shared" si="67"/>
        <v>402.95959021058621</v>
      </c>
      <c r="N364" s="41">
        <f t="shared" si="70"/>
        <v>6740.5039072427244</v>
      </c>
      <c r="O364" s="51">
        <v>7143.463497453311</v>
      </c>
      <c r="P364" s="53">
        <f t="shared" si="71"/>
        <v>390</v>
      </c>
      <c r="Q364" s="41">
        <f t="shared" si="72"/>
        <v>495000</v>
      </c>
      <c r="R364" s="42">
        <f t="shared" si="68"/>
        <v>2025</v>
      </c>
      <c r="S364" s="56">
        <f t="shared" si="73"/>
        <v>5682</v>
      </c>
      <c r="T364" s="43">
        <f t="shared" si="74"/>
        <v>8852.58</v>
      </c>
      <c r="U364" s="43"/>
      <c r="V364" s="43">
        <f t="shared" si="75"/>
        <v>3170.58</v>
      </c>
      <c r="W364" s="59">
        <f t="shared" si="76"/>
        <v>3.4782203389830508</v>
      </c>
      <c r="X364" s="60">
        <v>8852.58</v>
      </c>
      <c r="Y364" s="53">
        <f t="shared" si="77"/>
        <v>362</v>
      </c>
      <c r="Z364" s="53">
        <v>3170.58</v>
      </c>
      <c r="AA364" s="53">
        <f t="shared" si="78"/>
        <v>157</v>
      </c>
    </row>
    <row r="365" spans="1:27" x14ac:dyDescent="0.2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55">
        <f t="shared" si="69"/>
        <v>8135.9000000000005</v>
      </c>
      <c r="J365" s="28">
        <v>13051.1</v>
      </c>
      <c r="K365" s="29">
        <v>3302.5</v>
      </c>
      <c r="L365" s="50">
        <f t="shared" si="66"/>
        <v>7331.4734088927644</v>
      </c>
      <c r="M365" s="41">
        <f t="shared" si="67"/>
        <v>789.88439306358396</v>
      </c>
      <c r="N365" s="41">
        <f t="shared" si="70"/>
        <v>6541.5890158291804</v>
      </c>
      <c r="O365" s="51">
        <v>7331.4734088927644</v>
      </c>
      <c r="P365" s="53">
        <f t="shared" si="71"/>
        <v>380</v>
      </c>
      <c r="Q365" s="41">
        <f t="shared" si="72"/>
        <v>43560</v>
      </c>
      <c r="R365" s="42">
        <f t="shared" si="68"/>
        <v>178.2</v>
      </c>
      <c r="S365" s="56">
        <f t="shared" si="73"/>
        <v>7957.7000000000007</v>
      </c>
      <c r="T365" s="43">
        <f t="shared" si="74"/>
        <v>8846.4784</v>
      </c>
      <c r="U365" s="43"/>
      <c r="V365" s="43">
        <f t="shared" si="75"/>
        <v>888.77839999999924</v>
      </c>
      <c r="W365" s="59">
        <f t="shared" si="76"/>
        <v>2.2520248810830563</v>
      </c>
      <c r="X365" s="60">
        <v>8846.4784</v>
      </c>
      <c r="Y365" s="53">
        <f t="shared" si="77"/>
        <v>363</v>
      </c>
      <c r="Z365" s="53">
        <v>888.77839999999924</v>
      </c>
      <c r="AA365" s="53">
        <f t="shared" si="78"/>
        <v>400</v>
      </c>
    </row>
    <row r="366" spans="1:27" x14ac:dyDescent="0.2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55">
        <f t="shared" si="69"/>
        <v>8243.9000000000015</v>
      </c>
      <c r="J366" s="28">
        <v>4653.1000000000004</v>
      </c>
      <c r="K366" s="29">
        <v>1878.7</v>
      </c>
      <c r="L366" s="50">
        <f t="shared" si="66"/>
        <v>7924.7169811320755</v>
      </c>
      <c r="M366" s="41">
        <f t="shared" si="67"/>
        <v>108.9958158995816</v>
      </c>
      <c r="N366" s="41">
        <f t="shared" si="70"/>
        <v>7815.7211652324941</v>
      </c>
      <c r="O366" s="51">
        <v>7924.7169811320755</v>
      </c>
      <c r="P366" s="53">
        <f t="shared" si="71"/>
        <v>351</v>
      </c>
      <c r="Q366" s="41">
        <f t="shared" si="72"/>
        <v>10230</v>
      </c>
      <c r="R366" s="42">
        <f t="shared" si="68"/>
        <v>41.85</v>
      </c>
      <c r="S366" s="56">
        <f t="shared" si="73"/>
        <v>8202.0500000000011</v>
      </c>
      <c r="T366" s="43">
        <f t="shared" si="74"/>
        <v>8837.010400000001</v>
      </c>
      <c r="U366" s="43"/>
      <c r="V366" s="43">
        <f t="shared" si="75"/>
        <v>634.96039999999994</v>
      </c>
      <c r="W366" s="59">
        <f t="shared" si="76"/>
        <v>3.0624465770953289</v>
      </c>
      <c r="X366" s="60">
        <v>8837.010400000001</v>
      </c>
      <c r="Y366" s="53">
        <f t="shared" si="77"/>
        <v>364</v>
      </c>
      <c r="Z366" s="53">
        <v>634.96039999999994</v>
      </c>
      <c r="AA366" s="53">
        <f t="shared" si="78"/>
        <v>444</v>
      </c>
    </row>
    <row r="367" spans="1:27" x14ac:dyDescent="0.2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55">
        <f t="shared" si="69"/>
        <v>8088</v>
      </c>
      <c r="J367" s="28">
        <v>25775</v>
      </c>
      <c r="K367" s="29">
        <v>5823.5</v>
      </c>
      <c r="L367" s="50">
        <f t="shared" si="66"/>
        <v>4853.0942741469053</v>
      </c>
      <c r="M367" s="41" t="e">
        <f t="shared" si="67"/>
        <v>#VALUE!</v>
      </c>
      <c r="N367" s="41" t="e">
        <f t="shared" si="70"/>
        <v>#VALUE!</v>
      </c>
      <c r="O367" s="51">
        <v>4853.0942741469053</v>
      </c>
      <c r="P367" s="53">
        <f t="shared" si="71"/>
        <v>495</v>
      </c>
      <c r="Q367" s="41">
        <f t="shared" si="72"/>
        <v>72600</v>
      </c>
      <c r="R367" s="42">
        <f t="shared" si="68"/>
        <v>297</v>
      </c>
      <c r="S367" s="56">
        <f t="shared" si="73"/>
        <v>7791</v>
      </c>
      <c r="T367" s="43">
        <f t="shared" si="74"/>
        <v>8827.3320000000003</v>
      </c>
      <c r="U367" s="43"/>
      <c r="V367" s="43">
        <f t="shared" si="75"/>
        <v>1036.3320000000003</v>
      </c>
      <c r="W367" s="59">
        <f t="shared" si="76"/>
        <v>2.4202376237623775</v>
      </c>
      <c r="X367" s="60">
        <v>8827.3320000000003</v>
      </c>
      <c r="Y367" s="53">
        <f t="shared" si="77"/>
        <v>365</v>
      </c>
      <c r="Z367" s="53">
        <v>1036.3320000000003</v>
      </c>
      <c r="AA367" s="53">
        <f t="shared" si="78"/>
        <v>371</v>
      </c>
    </row>
    <row r="368" spans="1:27" x14ac:dyDescent="0.2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55">
        <f t="shared" si="69"/>
        <v>7625</v>
      </c>
      <c r="J368" s="28">
        <v>5393</v>
      </c>
      <c r="K368" s="29">
        <v>11568.7</v>
      </c>
      <c r="L368" s="50">
        <f t="shared" si="66"/>
        <v>7640.7678244972576</v>
      </c>
      <c r="M368" s="41">
        <f t="shared" si="67"/>
        <v>533.04284676833697</v>
      </c>
      <c r="N368" s="41">
        <f t="shared" si="70"/>
        <v>7107.7249777289207</v>
      </c>
      <c r="O368" s="51">
        <v>7640.7678244972576</v>
      </c>
      <c r="P368" s="53">
        <f t="shared" si="71"/>
        <v>367</v>
      </c>
      <c r="Q368" s="41">
        <f t="shared" si="72"/>
        <v>28600</v>
      </c>
      <c r="R368" s="42">
        <f t="shared" si="68"/>
        <v>117</v>
      </c>
      <c r="S368" s="56">
        <f t="shared" si="73"/>
        <v>7508</v>
      </c>
      <c r="T368" s="43">
        <f t="shared" si="74"/>
        <v>8793.6679999999997</v>
      </c>
      <c r="U368" s="43"/>
      <c r="V368" s="43">
        <f t="shared" si="75"/>
        <v>1285.6679999999997</v>
      </c>
      <c r="W368" s="59">
        <f t="shared" si="76"/>
        <v>0.75159128065395053</v>
      </c>
      <c r="X368" s="60">
        <v>8793.6679999999997</v>
      </c>
      <c r="Y368" s="53">
        <f t="shared" si="77"/>
        <v>366</v>
      </c>
      <c r="Z368" s="53">
        <v>1285.6679999999997</v>
      </c>
      <c r="AA368" s="53">
        <f t="shared" si="78"/>
        <v>329</v>
      </c>
    </row>
    <row r="369" spans="1:27" x14ac:dyDescent="0.2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55">
        <f t="shared" si="69"/>
        <v>7898.7</v>
      </c>
      <c r="J369" s="28">
        <v>2778.7</v>
      </c>
      <c r="K369" s="29">
        <v>3434.3</v>
      </c>
      <c r="L369" s="50">
        <f t="shared" si="66"/>
        <v>7248.8250652741508</v>
      </c>
      <c r="M369" s="41">
        <f t="shared" si="67"/>
        <v>374.41253263707569</v>
      </c>
      <c r="N369" s="41">
        <f t="shared" si="70"/>
        <v>6874.4125326370749</v>
      </c>
      <c r="O369" s="51">
        <v>7248.8250652741508</v>
      </c>
      <c r="P369" s="53">
        <f t="shared" si="71"/>
        <v>385</v>
      </c>
      <c r="Q369" s="41">
        <f t="shared" si="72"/>
        <v>19250</v>
      </c>
      <c r="R369" s="42">
        <f t="shared" si="68"/>
        <v>78.75</v>
      </c>
      <c r="S369" s="56">
        <f t="shared" si="73"/>
        <v>7819.95</v>
      </c>
      <c r="T369" s="43">
        <f t="shared" si="74"/>
        <v>8762.0028000000002</v>
      </c>
      <c r="U369" s="43"/>
      <c r="V369" s="43">
        <f t="shared" si="75"/>
        <v>942.05280000000039</v>
      </c>
      <c r="W369" s="59">
        <f t="shared" si="76"/>
        <v>1.1898019525801962</v>
      </c>
      <c r="X369" s="60">
        <v>8762.0028000000002</v>
      </c>
      <c r="Y369" s="53">
        <f t="shared" si="77"/>
        <v>367</v>
      </c>
      <c r="Z369" s="53">
        <v>942.05280000000039</v>
      </c>
      <c r="AA369" s="53">
        <f t="shared" si="78"/>
        <v>390</v>
      </c>
    </row>
    <row r="370" spans="1:27" x14ac:dyDescent="0.2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55">
        <f t="shared" si="69"/>
        <v>7827</v>
      </c>
      <c r="J370" s="28">
        <v>10912</v>
      </c>
      <c r="K370" s="29">
        <v>6937.1</v>
      </c>
      <c r="L370" s="50">
        <f t="shared" si="66"/>
        <v>7930.9021113243762</v>
      </c>
      <c r="M370" s="41">
        <f t="shared" si="67"/>
        <v>1033.0969267139478</v>
      </c>
      <c r="N370" s="41">
        <f t="shared" si="70"/>
        <v>6897.8051846104281</v>
      </c>
      <c r="O370" s="51">
        <v>7930.9021113243762</v>
      </c>
      <c r="P370" s="53">
        <f t="shared" si="71"/>
        <v>350</v>
      </c>
      <c r="Q370" s="41">
        <f t="shared" si="72"/>
        <v>25713.599999999999</v>
      </c>
      <c r="R370" s="42">
        <f t="shared" si="68"/>
        <v>105.19199999999999</v>
      </c>
      <c r="S370" s="56">
        <f t="shared" si="73"/>
        <v>7721.808</v>
      </c>
      <c r="T370" s="43">
        <f t="shared" si="74"/>
        <v>8693.7279999999992</v>
      </c>
      <c r="U370" s="43"/>
      <c r="V370" s="43">
        <f t="shared" si="75"/>
        <v>971.91999999999916</v>
      </c>
      <c r="W370" s="59">
        <f t="shared" si="76"/>
        <v>1.2240732265446206</v>
      </c>
      <c r="X370" s="60">
        <v>8693.7279999999992</v>
      </c>
      <c r="Y370" s="53">
        <f t="shared" si="77"/>
        <v>368</v>
      </c>
      <c r="Z370" s="53">
        <v>971.91999999999916</v>
      </c>
      <c r="AA370" s="53">
        <f t="shared" si="78"/>
        <v>384</v>
      </c>
    </row>
    <row r="371" spans="1:27" x14ac:dyDescent="0.2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55">
        <f t="shared" si="69"/>
        <v>6997</v>
      </c>
      <c r="J371" s="28">
        <v>10044.9</v>
      </c>
      <c r="K371" s="29">
        <v>28151.4</v>
      </c>
      <c r="L371" s="50">
        <f t="shared" si="66"/>
        <v>7010.2564102564111</v>
      </c>
      <c r="M371" s="41">
        <f t="shared" si="67"/>
        <v>650.6479481641469</v>
      </c>
      <c r="N371" s="41">
        <f t="shared" si="70"/>
        <v>6359.6084620922638</v>
      </c>
      <c r="O371" s="51">
        <v>7010.2564102564111</v>
      </c>
      <c r="P371" s="53">
        <f t="shared" si="71"/>
        <v>396</v>
      </c>
      <c r="Q371" s="41">
        <f t="shared" si="72"/>
        <v>80960</v>
      </c>
      <c r="R371" s="42">
        <f t="shared" si="68"/>
        <v>331.2</v>
      </c>
      <c r="S371" s="56">
        <f t="shared" si="73"/>
        <v>6665.8</v>
      </c>
      <c r="T371" s="43">
        <f t="shared" si="74"/>
        <v>8628.5040000000008</v>
      </c>
      <c r="U371" s="43"/>
      <c r="V371" s="43">
        <f t="shared" si="75"/>
        <v>1962.7040000000006</v>
      </c>
      <c r="W371" s="59">
        <f t="shared" si="76"/>
        <v>0.62880000000000058</v>
      </c>
      <c r="X371" s="60">
        <v>8628.5040000000008</v>
      </c>
      <c r="Y371" s="53">
        <f t="shared" si="77"/>
        <v>369</v>
      </c>
      <c r="Z371" s="53">
        <v>1962.7040000000006</v>
      </c>
      <c r="AA371" s="53">
        <f t="shared" si="78"/>
        <v>237</v>
      </c>
    </row>
    <row r="372" spans="1:27" x14ac:dyDescent="0.2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55">
        <f t="shared" si="69"/>
        <v>7949.3</v>
      </c>
      <c r="J372" s="28">
        <v>4605</v>
      </c>
      <c r="K372" s="29">
        <v>2395.8000000000002</v>
      </c>
      <c r="L372" s="50">
        <f t="shared" si="66"/>
        <v>7677.5586854460098</v>
      </c>
      <c r="M372" s="41">
        <f t="shared" si="67"/>
        <v>163.40762041696621</v>
      </c>
      <c r="N372" s="41">
        <f t="shared" si="70"/>
        <v>7514.1510650290438</v>
      </c>
      <c r="O372" s="51">
        <v>7677.5586854460098</v>
      </c>
      <c r="P372" s="53">
        <f t="shared" si="71"/>
        <v>364</v>
      </c>
      <c r="Q372" s="41">
        <f t="shared" si="72"/>
        <v>10010</v>
      </c>
      <c r="R372" s="42">
        <f t="shared" si="68"/>
        <v>40.950000000000003</v>
      </c>
      <c r="S372" s="56">
        <f t="shared" si="73"/>
        <v>7908.35</v>
      </c>
      <c r="T372" s="43">
        <f t="shared" si="74"/>
        <v>8601.7831999999999</v>
      </c>
      <c r="U372" s="43"/>
      <c r="V372" s="43">
        <f t="shared" si="75"/>
        <v>693.43319999999949</v>
      </c>
      <c r="W372" s="59">
        <f t="shared" si="76"/>
        <v>2.0507399912010533</v>
      </c>
      <c r="X372" s="60">
        <v>8601.7831999999999</v>
      </c>
      <c r="Y372" s="53">
        <f t="shared" si="77"/>
        <v>370</v>
      </c>
      <c r="Z372" s="53">
        <v>693.43319999999949</v>
      </c>
      <c r="AA372" s="53">
        <f t="shared" si="78"/>
        <v>437</v>
      </c>
    </row>
    <row r="373" spans="1:27" x14ac:dyDescent="0.2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55">
        <f t="shared" si="69"/>
        <v>7340</v>
      </c>
      <c r="J373" s="28">
        <v>6383</v>
      </c>
      <c r="K373" s="29">
        <v>8631.2999999999993</v>
      </c>
      <c r="L373" s="50">
        <f t="shared" si="66"/>
        <v>7439.490445859873</v>
      </c>
      <c r="M373" s="41">
        <f t="shared" si="67"/>
        <v>479.08309455587391</v>
      </c>
      <c r="N373" s="41">
        <f t="shared" si="70"/>
        <v>6960.4073513039993</v>
      </c>
      <c r="O373" s="51">
        <v>7439.490445859873</v>
      </c>
      <c r="P373" s="53">
        <f t="shared" si="71"/>
        <v>375</v>
      </c>
      <c r="Q373" s="41">
        <f t="shared" si="72"/>
        <v>44000</v>
      </c>
      <c r="R373" s="42">
        <f t="shared" si="68"/>
        <v>180</v>
      </c>
      <c r="S373" s="56">
        <f t="shared" si="73"/>
        <v>7160</v>
      </c>
      <c r="T373" s="43">
        <f t="shared" si="74"/>
        <v>8601.152</v>
      </c>
      <c r="U373" s="43"/>
      <c r="V373" s="43">
        <f t="shared" si="75"/>
        <v>1441.152</v>
      </c>
      <c r="W373" s="59">
        <f t="shared" si="76"/>
        <v>0.72386602870813399</v>
      </c>
      <c r="X373" s="60">
        <v>8601.152</v>
      </c>
      <c r="Y373" s="53">
        <f t="shared" si="77"/>
        <v>371</v>
      </c>
      <c r="Z373" s="53">
        <v>1441.152</v>
      </c>
      <c r="AA373" s="53">
        <f t="shared" si="78"/>
        <v>308</v>
      </c>
    </row>
    <row r="374" spans="1:27" x14ac:dyDescent="0.2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55">
        <f t="shared" si="69"/>
        <v>7125</v>
      </c>
      <c r="J374" s="28">
        <v>47131.1</v>
      </c>
      <c r="K374" s="29">
        <v>5686.9</v>
      </c>
      <c r="L374" s="50">
        <f t="shared" si="66"/>
        <v>12407.610350076104</v>
      </c>
      <c r="M374" s="41">
        <f t="shared" si="67"/>
        <v>171.73440374644588</v>
      </c>
      <c r="N374" s="41">
        <f t="shared" si="70"/>
        <v>12235.875946329657</v>
      </c>
      <c r="O374" s="51">
        <v>12407.610350076104</v>
      </c>
      <c r="P374" s="53">
        <f t="shared" si="71"/>
        <v>236</v>
      </c>
      <c r="Q374" s="41">
        <f t="shared" si="72"/>
        <v>5170</v>
      </c>
      <c r="R374" s="42">
        <f t="shared" si="68"/>
        <v>21.15</v>
      </c>
      <c r="S374" s="56">
        <f t="shared" si="73"/>
        <v>7103.85</v>
      </c>
      <c r="T374" s="43">
        <f t="shared" si="74"/>
        <v>8575.6936000000005</v>
      </c>
      <c r="U374" s="43"/>
      <c r="V374" s="43">
        <f t="shared" si="75"/>
        <v>1471.8436000000002</v>
      </c>
      <c r="W374" s="59">
        <f t="shared" si="76"/>
        <v>0.43342773665757717</v>
      </c>
      <c r="X374" s="60">
        <v>8575.6936000000005</v>
      </c>
      <c r="Y374" s="53">
        <f t="shared" si="77"/>
        <v>372</v>
      </c>
      <c r="Z374" s="53">
        <v>1471.8436000000002</v>
      </c>
      <c r="AA374" s="53">
        <f t="shared" si="78"/>
        <v>303</v>
      </c>
    </row>
    <row r="375" spans="1:27" x14ac:dyDescent="0.2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55">
        <f t="shared" si="69"/>
        <v>7716</v>
      </c>
      <c r="J375" s="28">
        <v>5918</v>
      </c>
      <c r="K375" s="29">
        <v>2545</v>
      </c>
      <c r="L375" s="50">
        <f t="shared" si="66"/>
        <v>7206.1946902654872</v>
      </c>
      <c r="M375" s="41">
        <f t="shared" si="67"/>
        <v>110.99558097218612</v>
      </c>
      <c r="N375" s="41">
        <f t="shared" si="70"/>
        <v>7095.1991092933013</v>
      </c>
      <c r="O375" s="51">
        <v>7206.1946902654872</v>
      </c>
      <c r="P375" s="53">
        <f t="shared" si="71"/>
        <v>386</v>
      </c>
      <c r="Q375" s="41">
        <f t="shared" si="72"/>
        <v>33990</v>
      </c>
      <c r="R375" s="42">
        <f t="shared" si="68"/>
        <v>139.05000000000001</v>
      </c>
      <c r="S375" s="56">
        <f t="shared" si="73"/>
        <v>7576.95</v>
      </c>
      <c r="T375" s="43">
        <f t="shared" si="74"/>
        <v>8566.4359999999997</v>
      </c>
      <c r="U375" s="43"/>
      <c r="V375" s="43">
        <f t="shared" si="75"/>
        <v>989.48599999999988</v>
      </c>
      <c r="W375" s="59">
        <f t="shared" si="76"/>
        <v>1.3172974238875876</v>
      </c>
      <c r="X375" s="60">
        <v>8566.4359999999997</v>
      </c>
      <c r="Y375" s="53">
        <f t="shared" si="77"/>
        <v>373</v>
      </c>
      <c r="Z375" s="53">
        <v>989.48599999999988</v>
      </c>
      <c r="AA375" s="53">
        <f t="shared" si="78"/>
        <v>378</v>
      </c>
    </row>
    <row r="376" spans="1:27" x14ac:dyDescent="0.2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55">
        <f t="shared" si="69"/>
        <v>7520.2</v>
      </c>
      <c r="J376" s="28">
        <v>3314.6</v>
      </c>
      <c r="K376" s="29">
        <v>13043.9</v>
      </c>
      <c r="L376" s="50">
        <f t="shared" si="66"/>
        <v>6920.408163265306</v>
      </c>
      <c r="M376" s="41">
        <f t="shared" si="67"/>
        <v>489.46951702296127</v>
      </c>
      <c r="N376" s="41">
        <f t="shared" si="70"/>
        <v>6430.9386462423445</v>
      </c>
      <c r="O376" s="51">
        <v>6920.408163265306</v>
      </c>
      <c r="P376" s="53">
        <f t="shared" si="71"/>
        <v>401</v>
      </c>
      <c r="Q376" s="41">
        <f t="shared" si="72"/>
        <v>19140</v>
      </c>
      <c r="R376" s="42">
        <f t="shared" si="68"/>
        <v>78.3</v>
      </c>
      <c r="S376" s="56">
        <f t="shared" si="73"/>
        <v>7441.9</v>
      </c>
      <c r="T376" s="43">
        <f t="shared" si="74"/>
        <v>8561.5967999999993</v>
      </c>
      <c r="U376" s="43"/>
      <c r="V376" s="43">
        <f t="shared" si="75"/>
        <v>1119.6967999999997</v>
      </c>
      <c r="W376" s="59">
        <f t="shared" si="76"/>
        <v>0.8112209640892909</v>
      </c>
      <c r="X376" s="60">
        <v>8561.5967999999993</v>
      </c>
      <c r="Y376" s="53">
        <f t="shared" si="77"/>
        <v>374</v>
      </c>
      <c r="Z376" s="53">
        <v>1119.6967999999997</v>
      </c>
      <c r="AA376" s="53">
        <f t="shared" si="78"/>
        <v>354</v>
      </c>
    </row>
    <row r="377" spans="1:27" x14ac:dyDescent="0.2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55">
        <f t="shared" si="69"/>
        <v>7847.1</v>
      </c>
      <c r="J377" s="28">
        <v>4088.8</v>
      </c>
      <c r="K377" s="29">
        <v>4092.3</v>
      </c>
      <c r="L377" s="50">
        <f t="shared" si="66"/>
        <v>7684.8771266540643</v>
      </c>
      <c r="M377" s="41">
        <f t="shared" si="67"/>
        <v>227.16346153846155</v>
      </c>
      <c r="N377" s="41">
        <f t="shared" si="70"/>
        <v>7457.7136651156025</v>
      </c>
      <c r="O377" s="51">
        <v>7684.8771266540643</v>
      </c>
      <c r="P377" s="53">
        <f t="shared" si="71"/>
        <v>362</v>
      </c>
      <c r="Q377" s="41">
        <f t="shared" si="72"/>
        <v>36300</v>
      </c>
      <c r="R377" s="42">
        <f t="shared" si="68"/>
        <v>148.5</v>
      </c>
      <c r="S377" s="56">
        <f t="shared" si="73"/>
        <v>7698.6</v>
      </c>
      <c r="T377" s="43">
        <f t="shared" si="74"/>
        <v>8553.3912</v>
      </c>
      <c r="U377" s="43"/>
      <c r="V377" s="43">
        <f t="shared" si="75"/>
        <v>854.79119999999966</v>
      </c>
      <c r="W377" s="59">
        <f t="shared" si="76"/>
        <v>2.0151365079365067</v>
      </c>
      <c r="X377" s="60">
        <v>8553.3912</v>
      </c>
      <c r="Y377" s="53">
        <f t="shared" si="77"/>
        <v>375</v>
      </c>
      <c r="Z377" s="53">
        <v>854.79119999999966</v>
      </c>
      <c r="AA377" s="53">
        <f t="shared" si="78"/>
        <v>408</v>
      </c>
    </row>
    <row r="378" spans="1:27" x14ac:dyDescent="0.2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55">
        <f t="shared" si="69"/>
        <v>7484.1</v>
      </c>
      <c r="J378" s="28">
        <v>5469.6</v>
      </c>
      <c r="K378" s="29">
        <v>15002.6</v>
      </c>
      <c r="L378" s="50">
        <f t="shared" si="66"/>
        <v>7169.5652173913049</v>
      </c>
      <c r="M378" s="41">
        <f t="shared" si="67"/>
        <v>479.09967845659162</v>
      </c>
      <c r="N378" s="41">
        <f t="shared" si="70"/>
        <v>6690.4655389347135</v>
      </c>
      <c r="O378" s="51">
        <v>7169.5652173913049</v>
      </c>
      <c r="P378" s="53">
        <f t="shared" si="71"/>
        <v>389</v>
      </c>
      <c r="Q378" s="41">
        <f t="shared" si="72"/>
        <v>198721.6</v>
      </c>
      <c r="R378" s="42">
        <f t="shared" si="68"/>
        <v>812.95200000000011</v>
      </c>
      <c r="S378" s="56">
        <f t="shared" si="73"/>
        <v>6671.1480000000001</v>
      </c>
      <c r="T378" s="43">
        <f t="shared" si="74"/>
        <v>8500.2651999999998</v>
      </c>
      <c r="U378" s="43"/>
      <c r="V378" s="43">
        <f t="shared" si="75"/>
        <v>1829.1171999999997</v>
      </c>
      <c r="W378" s="59">
        <f t="shared" si="76"/>
        <v>2.0689885906040262</v>
      </c>
      <c r="X378" s="60">
        <v>8500.2651999999998</v>
      </c>
      <c r="Y378" s="53">
        <f t="shared" si="77"/>
        <v>376</v>
      </c>
      <c r="Z378" s="53">
        <v>1829.1171999999997</v>
      </c>
      <c r="AA378" s="53">
        <f t="shared" si="78"/>
        <v>247</v>
      </c>
    </row>
    <row r="379" spans="1:27" x14ac:dyDescent="0.2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55">
        <f t="shared" si="69"/>
        <v>8031</v>
      </c>
      <c r="J379" s="28">
        <v>1971.9</v>
      </c>
      <c r="K379" s="29">
        <v>570.6</v>
      </c>
      <c r="L379" s="50">
        <f t="shared" si="66"/>
        <v>8129.6370967741941</v>
      </c>
      <c r="M379" s="41" t="e">
        <f t="shared" si="67"/>
        <v>#VALUE!</v>
      </c>
      <c r="N379" s="41" t="e">
        <f t="shared" si="70"/>
        <v>#VALUE!</v>
      </c>
      <c r="O379" s="51">
        <v>8129.6370967741941</v>
      </c>
      <c r="P379" s="53">
        <f t="shared" si="71"/>
        <v>345</v>
      </c>
      <c r="Q379" s="41">
        <f t="shared" si="72"/>
        <v>12540</v>
      </c>
      <c r="R379" s="42">
        <f t="shared" si="68"/>
        <v>51.3</v>
      </c>
      <c r="S379" s="56">
        <f t="shared" si="73"/>
        <v>7979.7</v>
      </c>
      <c r="T379" s="43">
        <f t="shared" si="74"/>
        <v>8483.9592000000011</v>
      </c>
      <c r="U379" s="43"/>
      <c r="V379" s="43">
        <f t="shared" si="75"/>
        <v>504.25920000000133</v>
      </c>
      <c r="W379" s="59">
        <f t="shared" si="76"/>
        <v>14.007714285714323</v>
      </c>
      <c r="X379" s="60">
        <v>8483.9592000000011</v>
      </c>
      <c r="Y379" s="53">
        <f t="shared" si="77"/>
        <v>377</v>
      </c>
      <c r="Z379" s="53">
        <v>504.25920000000133</v>
      </c>
      <c r="AA379" s="53">
        <f t="shared" si="78"/>
        <v>460</v>
      </c>
    </row>
    <row r="380" spans="1:27" x14ac:dyDescent="0.2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55">
        <f t="shared" si="69"/>
        <v>7806.6</v>
      </c>
      <c r="J380" s="28">
        <v>41089.300000000003</v>
      </c>
      <c r="K380" s="29">
        <v>5854.3</v>
      </c>
      <c r="L380" s="50">
        <f t="shared" si="66"/>
        <v>6415.2866242038217</v>
      </c>
      <c r="M380" s="41">
        <f t="shared" si="67"/>
        <v>519.66873706004139</v>
      </c>
      <c r="N380" s="41">
        <f t="shared" si="70"/>
        <v>5895.6178871437805</v>
      </c>
      <c r="O380" s="51">
        <v>6415.2866242038217</v>
      </c>
      <c r="P380" s="53">
        <f t="shared" si="71"/>
        <v>431</v>
      </c>
      <c r="Q380" s="41">
        <f t="shared" si="72"/>
        <v>15675</v>
      </c>
      <c r="R380" s="42">
        <f t="shared" si="68"/>
        <v>64.125</v>
      </c>
      <c r="S380" s="56">
        <f t="shared" si="73"/>
        <v>7742.4750000000004</v>
      </c>
      <c r="T380" s="43">
        <f t="shared" si="74"/>
        <v>8476.5951999999997</v>
      </c>
      <c r="U380" s="43"/>
      <c r="V380" s="43">
        <f t="shared" si="75"/>
        <v>734.12019999999939</v>
      </c>
      <c r="W380" s="59">
        <f t="shared" si="76"/>
        <v>1.9247816733067704</v>
      </c>
      <c r="X380" s="60">
        <v>8476.5951999999997</v>
      </c>
      <c r="Y380" s="53">
        <f t="shared" si="77"/>
        <v>378</v>
      </c>
      <c r="Z380" s="53">
        <v>734.12019999999939</v>
      </c>
      <c r="AA380" s="53">
        <f t="shared" si="78"/>
        <v>428</v>
      </c>
    </row>
    <row r="381" spans="1:27" x14ac:dyDescent="0.2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55">
        <f t="shared" si="69"/>
        <v>6951</v>
      </c>
      <c r="J381" s="28">
        <v>18133</v>
      </c>
      <c r="K381" s="29">
        <v>9002.2000000000007</v>
      </c>
      <c r="L381" s="50">
        <f t="shared" si="66"/>
        <v>6639.4389438943899</v>
      </c>
      <c r="M381" s="41">
        <f t="shared" si="67"/>
        <v>1346.4373464373464</v>
      </c>
      <c r="N381" s="41">
        <f t="shared" si="70"/>
        <v>5293.0015974570433</v>
      </c>
      <c r="O381" s="51">
        <v>6639.4389438943899</v>
      </c>
      <c r="P381" s="53">
        <f t="shared" si="71"/>
        <v>416</v>
      </c>
      <c r="Q381" s="41">
        <f t="shared" si="72"/>
        <v>20350</v>
      </c>
      <c r="R381" s="42">
        <f t="shared" si="68"/>
        <v>83.25</v>
      </c>
      <c r="S381" s="56">
        <f t="shared" si="73"/>
        <v>6867.75</v>
      </c>
      <c r="T381" s="43">
        <f t="shared" si="74"/>
        <v>8465.4439999999995</v>
      </c>
      <c r="U381" s="43"/>
      <c r="V381" s="43">
        <f t="shared" si="75"/>
        <v>1597.6939999999995</v>
      </c>
      <c r="W381" s="59">
        <f t="shared" si="76"/>
        <v>0.45774999999999955</v>
      </c>
      <c r="X381" s="60">
        <v>8465.4439999999995</v>
      </c>
      <c r="Y381" s="53">
        <f t="shared" si="77"/>
        <v>379</v>
      </c>
      <c r="Z381" s="53">
        <v>1597.6939999999995</v>
      </c>
      <c r="AA381" s="53">
        <f t="shared" si="78"/>
        <v>281</v>
      </c>
    </row>
    <row r="382" spans="1:27" x14ac:dyDescent="0.2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55">
        <f t="shared" si="69"/>
        <v>7509</v>
      </c>
      <c r="J382" s="28">
        <v>40828</v>
      </c>
      <c r="K382" s="29">
        <v>12349.5</v>
      </c>
      <c r="L382" s="50">
        <f t="shared" si="66"/>
        <v>7592.0679886685557</v>
      </c>
      <c r="M382" s="41">
        <f t="shared" si="67"/>
        <v>1354.5918367346937</v>
      </c>
      <c r="N382" s="41">
        <f t="shared" si="70"/>
        <v>6237.4761519338617</v>
      </c>
      <c r="O382" s="51">
        <v>7592.0679886685557</v>
      </c>
      <c r="P382" s="53">
        <f t="shared" si="71"/>
        <v>371</v>
      </c>
      <c r="Q382" s="41">
        <f t="shared" si="72"/>
        <v>5105.1000000000004</v>
      </c>
      <c r="R382" s="42">
        <f t="shared" si="68"/>
        <v>20.884499999999999</v>
      </c>
      <c r="S382" s="56">
        <f t="shared" si="73"/>
        <v>7488.1154999999999</v>
      </c>
      <c r="T382" s="43">
        <f t="shared" si="74"/>
        <v>8458.08</v>
      </c>
      <c r="U382" s="43"/>
      <c r="V382" s="43">
        <f t="shared" si="75"/>
        <v>969.96450000000004</v>
      </c>
      <c r="W382" s="59">
        <f t="shared" si="76"/>
        <v>0.82667514124293795</v>
      </c>
      <c r="X382" s="60">
        <v>8458.08</v>
      </c>
      <c r="Y382" s="53">
        <f t="shared" si="77"/>
        <v>380</v>
      </c>
      <c r="Z382" s="53">
        <v>969.96450000000004</v>
      </c>
      <c r="AA382" s="53">
        <f t="shared" si="78"/>
        <v>386</v>
      </c>
    </row>
    <row r="383" spans="1:27" x14ac:dyDescent="0.2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55">
        <f t="shared" si="69"/>
        <v>7344.4</v>
      </c>
      <c r="J383" s="28">
        <v>21178.2</v>
      </c>
      <c r="K383" s="29" t="s">
        <v>14</v>
      </c>
      <c r="L383" s="50">
        <f t="shared" si="66"/>
        <v>7533.4896810506561</v>
      </c>
      <c r="M383" s="41">
        <f t="shared" si="67"/>
        <v>857.87499999999989</v>
      </c>
      <c r="N383" s="41">
        <f t="shared" si="70"/>
        <v>6675.6146810506561</v>
      </c>
      <c r="O383" s="51">
        <v>7533.4896810506561</v>
      </c>
      <c r="P383" s="53">
        <f t="shared" si="71"/>
        <v>372</v>
      </c>
      <c r="Q383" s="41">
        <f t="shared" si="72"/>
        <v>6101.7</v>
      </c>
      <c r="R383" s="42">
        <f t="shared" si="68"/>
        <v>24.961500000000004</v>
      </c>
      <c r="S383" s="56">
        <f t="shared" si="73"/>
        <v>7319.4384999999993</v>
      </c>
      <c r="T383" s="43">
        <f t="shared" si="74"/>
        <v>8448.2963999999993</v>
      </c>
      <c r="U383" s="43"/>
      <c r="V383" s="43">
        <f t="shared" si="75"/>
        <v>1128.8579</v>
      </c>
      <c r="W383" s="59">
        <f t="shared" si="76"/>
        <v>0.64484613142940417</v>
      </c>
      <c r="X383" s="60">
        <v>8448.2963999999993</v>
      </c>
      <c r="Y383" s="53">
        <f t="shared" si="77"/>
        <v>381</v>
      </c>
      <c r="Z383" s="53">
        <v>1128.8579</v>
      </c>
      <c r="AA383" s="53">
        <f t="shared" si="78"/>
        <v>352</v>
      </c>
    </row>
    <row r="384" spans="1:27" x14ac:dyDescent="0.2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55">
        <f t="shared" si="69"/>
        <v>7244.8</v>
      </c>
      <c r="J384" s="28">
        <v>24476.400000000001</v>
      </c>
      <c r="K384" s="29" t="s">
        <v>14</v>
      </c>
      <c r="L384" s="50">
        <f t="shared" si="66"/>
        <v>7603.8973384030414</v>
      </c>
      <c r="M384" s="41">
        <f t="shared" si="67"/>
        <v>645.97602739726028</v>
      </c>
      <c r="N384" s="41">
        <f t="shared" si="70"/>
        <v>6957.9213110057808</v>
      </c>
      <c r="O384" s="51">
        <v>7603.8973384030414</v>
      </c>
      <c r="P384" s="53">
        <f t="shared" si="71"/>
        <v>369</v>
      </c>
      <c r="Q384" s="41">
        <f t="shared" si="72"/>
        <v>6068.7</v>
      </c>
      <c r="R384" s="42">
        <f t="shared" si="68"/>
        <v>24.826500000000003</v>
      </c>
      <c r="S384" s="56">
        <f t="shared" si="73"/>
        <v>7219.9735000000001</v>
      </c>
      <c r="T384" s="43">
        <f t="shared" si="74"/>
        <v>8415.2636000000002</v>
      </c>
      <c r="U384" s="43"/>
      <c r="V384" s="43">
        <f t="shared" si="75"/>
        <v>1195.2901000000002</v>
      </c>
      <c r="W384" s="59">
        <f t="shared" si="76"/>
        <v>0.58421484426772718</v>
      </c>
      <c r="X384" s="60">
        <v>8415.2636000000002</v>
      </c>
      <c r="Y384" s="53">
        <f t="shared" si="77"/>
        <v>382</v>
      </c>
      <c r="Z384" s="53">
        <v>1195.2901000000002</v>
      </c>
      <c r="AA384" s="53">
        <f t="shared" si="78"/>
        <v>335</v>
      </c>
    </row>
    <row r="385" spans="1:27" x14ac:dyDescent="0.2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55">
        <f t="shared" si="69"/>
        <v>7516</v>
      </c>
      <c r="J385" s="28">
        <v>31987</v>
      </c>
      <c r="K385" s="29">
        <v>17596.900000000001</v>
      </c>
      <c r="L385" s="50">
        <f t="shared" si="66"/>
        <v>5600.981767180926</v>
      </c>
      <c r="M385" s="41" t="e">
        <f t="shared" si="67"/>
        <v>#VALUE!</v>
      </c>
      <c r="N385" s="41" t="e">
        <f t="shared" si="70"/>
        <v>#VALUE!</v>
      </c>
      <c r="O385" s="51">
        <v>5600.981767180926</v>
      </c>
      <c r="P385" s="53">
        <f t="shared" si="71"/>
        <v>473</v>
      </c>
      <c r="Q385" s="41">
        <f t="shared" si="72"/>
        <v>1509.2</v>
      </c>
      <c r="R385" s="42">
        <f t="shared" si="68"/>
        <v>6.1740000000000013</v>
      </c>
      <c r="S385" s="56">
        <f t="shared" si="73"/>
        <v>7509.826</v>
      </c>
      <c r="T385" s="43">
        <f t="shared" si="74"/>
        <v>8402.3240000000005</v>
      </c>
      <c r="U385" s="43"/>
      <c r="V385" s="43">
        <f t="shared" si="75"/>
        <v>892.4980000000005</v>
      </c>
      <c r="W385" s="59">
        <f t="shared" si="76"/>
        <v>0.89490021231422612</v>
      </c>
      <c r="X385" s="60">
        <v>8402.3240000000005</v>
      </c>
      <c r="Y385" s="53">
        <f t="shared" si="77"/>
        <v>383</v>
      </c>
      <c r="Z385" s="53">
        <v>892.4980000000005</v>
      </c>
      <c r="AA385" s="53">
        <f t="shared" si="78"/>
        <v>398</v>
      </c>
    </row>
    <row r="386" spans="1:27" x14ac:dyDescent="0.2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55">
        <f t="shared" si="69"/>
        <v>5780</v>
      </c>
      <c r="J386" s="28">
        <v>146069</v>
      </c>
      <c r="K386" s="29">
        <v>19447.400000000001</v>
      </c>
      <c r="L386" s="50">
        <f t="shared" si="66"/>
        <v>7710.8317214700191</v>
      </c>
      <c r="M386" s="41">
        <f t="shared" si="67"/>
        <v>2193</v>
      </c>
      <c r="N386" s="41">
        <f t="shared" si="70"/>
        <v>5517.8317214700191</v>
      </c>
      <c r="O386" s="51">
        <v>7710.8317214700191</v>
      </c>
      <c r="P386" s="53">
        <f t="shared" si="71"/>
        <v>360</v>
      </c>
      <c r="Q386" s="41">
        <f t="shared" si="72"/>
        <v>19180.7</v>
      </c>
      <c r="R386" s="42">
        <f t="shared" si="68"/>
        <v>78.466499999999996</v>
      </c>
      <c r="S386" s="56">
        <f t="shared" si="73"/>
        <v>5701.5334999999995</v>
      </c>
      <c r="T386" s="43">
        <f t="shared" si="74"/>
        <v>8387.5959999999995</v>
      </c>
      <c r="U386" s="43"/>
      <c r="V386" s="43">
        <f t="shared" si="75"/>
        <v>2686.0625</v>
      </c>
      <c r="W386" s="59">
        <f t="shared" si="76"/>
        <v>0.22483470132238942</v>
      </c>
      <c r="X386" s="60">
        <v>8387.5959999999995</v>
      </c>
      <c r="Y386" s="53">
        <f t="shared" si="77"/>
        <v>384</v>
      </c>
      <c r="Z386" s="53">
        <v>2686.0625</v>
      </c>
      <c r="AA386" s="53">
        <f t="shared" si="78"/>
        <v>181</v>
      </c>
    </row>
    <row r="387" spans="1:27" x14ac:dyDescent="0.2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55">
        <f t="shared" si="69"/>
        <v>7398</v>
      </c>
      <c r="J387" s="28">
        <v>3820</v>
      </c>
      <c r="K387" s="29">
        <v>6841.1</v>
      </c>
      <c r="L387" s="50">
        <f t="shared" ref="L387:L450" si="79">E387/(F387+1)</f>
        <v>7783.333333333333</v>
      </c>
      <c r="M387" s="41">
        <f t="shared" ref="M387:M450" si="80">G387/(H387+1)</f>
        <v>283.98950131233596</v>
      </c>
      <c r="N387" s="41">
        <f t="shared" si="70"/>
        <v>7499.3438320209971</v>
      </c>
      <c r="O387" s="51">
        <v>7783.333333333333</v>
      </c>
      <c r="P387" s="53">
        <f t="shared" si="71"/>
        <v>357</v>
      </c>
      <c r="Q387" s="41">
        <f t="shared" si="72"/>
        <v>35641.1</v>
      </c>
      <c r="R387" s="42">
        <f t="shared" ref="R387:R450" si="81">((C387*0.1) * 45000)/1000000</f>
        <v>145.80450000000002</v>
      </c>
      <c r="S387" s="56">
        <f t="shared" si="73"/>
        <v>7252.1954999999998</v>
      </c>
      <c r="T387" s="43">
        <f t="shared" si="74"/>
        <v>8351.8279999999995</v>
      </c>
      <c r="U387" s="43"/>
      <c r="V387" s="43">
        <f t="shared" si="75"/>
        <v>1099.6324999999997</v>
      </c>
      <c r="W387" s="59">
        <f t="shared" si="76"/>
        <v>1.0325924214417739</v>
      </c>
      <c r="X387" s="60">
        <v>8351.8279999999995</v>
      </c>
      <c r="Y387" s="53">
        <f t="shared" si="77"/>
        <v>385</v>
      </c>
      <c r="Z387" s="53">
        <v>1099.6324999999997</v>
      </c>
      <c r="AA387" s="53">
        <f t="shared" si="78"/>
        <v>357</v>
      </c>
    </row>
    <row r="388" spans="1:27" x14ac:dyDescent="0.2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55">
        <f t="shared" ref="I388:I451" si="82">E388-G388</f>
        <v>7129.9000000000005</v>
      </c>
      <c r="J388" s="28">
        <v>10389.5</v>
      </c>
      <c r="K388" s="29">
        <v>13471.7</v>
      </c>
      <c r="L388" s="50">
        <f t="shared" si="79"/>
        <v>9230.5813953488378</v>
      </c>
      <c r="M388" s="41">
        <f t="shared" si="80"/>
        <v>639.05138339920939</v>
      </c>
      <c r="N388" s="41">
        <f t="shared" ref="N388:N451" si="83">L388-M388</f>
        <v>8591.5300119496278</v>
      </c>
      <c r="O388" s="51">
        <v>9230.5813953488378</v>
      </c>
      <c r="P388" s="53">
        <f t="shared" ref="P388:P451" si="84">_xlfn.RANK.EQ(O388,$O$3:$O$502,0)</f>
        <v>315</v>
      </c>
      <c r="Q388" s="41">
        <f t="shared" ref="Q388:Q451" si="85">(C388*0.1)+ C388</f>
        <v>13640</v>
      </c>
      <c r="R388" s="42">
        <f t="shared" si="81"/>
        <v>55.8</v>
      </c>
      <c r="S388" s="56">
        <f t="shared" ref="S388:S451" si="86">I388-R388</f>
        <v>7074.1</v>
      </c>
      <c r="T388" s="43">
        <f t="shared" ref="T388:T451" si="87">E388+(E388*0.052)</f>
        <v>8351.0915999999997</v>
      </c>
      <c r="U388" s="43"/>
      <c r="V388" s="43">
        <f t="shared" ref="V388:V451" si="88">T388-S388</f>
        <v>1276.9915999999994</v>
      </c>
      <c r="W388" s="59">
        <f t="shared" ref="W388:W451" si="89">(V388-G388)/G388</f>
        <v>0.57965314200890572</v>
      </c>
      <c r="X388" s="60">
        <v>8351.0915999999997</v>
      </c>
      <c r="Y388" s="53">
        <f t="shared" ref="Y388:Y451" si="90">_xlfn.RANK.EQ(X388,$X$3:$X$502,0)</f>
        <v>386</v>
      </c>
      <c r="Z388" s="53">
        <v>1276.9915999999994</v>
      </c>
      <c r="AA388" s="53">
        <f t="shared" ref="AA388:AA451" si="91">_xlfn.RANK.EQ(Z388,$Z$3:$Z$502,0)</f>
        <v>330</v>
      </c>
    </row>
    <row r="389" spans="1:27" x14ac:dyDescent="0.2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55">
        <f t="shared" si="82"/>
        <v>8312.1</v>
      </c>
      <c r="J389" s="28">
        <v>24126.799999999999</v>
      </c>
      <c r="K389" s="29">
        <v>26124.799999999999</v>
      </c>
      <c r="L389" s="50">
        <f t="shared" si="79"/>
        <v>7823.372781065088</v>
      </c>
      <c r="M389" s="41">
        <f t="shared" si="80"/>
        <v>1814.3540669856452</v>
      </c>
      <c r="N389" s="41">
        <f t="shared" si="83"/>
        <v>6009.0187140794424</v>
      </c>
      <c r="O389" s="51">
        <v>7823.372781065088</v>
      </c>
      <c r="P389" s="53">
        <f t="shared" si="84"/>
        <v>355</v>
      </c>
      <c r="Q389" s="41">
        <f t="shared" si="85"/>
        <v>21780</v>
      </c>
      <c r="R389" s="42">
        <f t="shared" si="81"/>
        <v>89.1</v>
      </c>
      <c r="S389" s="56">
        <f t="shared" si="86"/>
        <v>8223</v>
      </c>
      <c r="T389" s="43">
        <f t="shared" si="87"/>
        <v>8345.4107999999997</v>
      </c>
      <c r="U389" s="43"/>
      <c r="V389" s="43">
        <f t="shared" si="88"/>
        <v>122.41079999999965</v>
      </c>
      <c r="W389" s="59">
        <f t="shared" si="89"/>
        <v>-1.3228132911392396</v>
      </c>
      <c r="X389" s="60">
        <v>8345.4107999999997</v>
      </c>
      <c r="Y389" s="53">
        <f t="shared" si="90"/>
        <v>387</v>
      </c>
      <c r="Z389" s="53">
        <v>122.41079999999965</v>
      </c>
      <c r="AA389" s="53">
        <f t="shared" si="91"/>
        <v>488</v>
      </c>
    </row>
    <row r="390" spans="1:27" x14ac:dyDescent="0.2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55">
        <f t="shared" si="82"/>
        <v>7378.6</v>
      </c>
      <c r="J390" s="28">
        <v>3085.3</v>
      </c>
      <c r="K390" s="29">
        <v>11839.7</v>
      </c>
      <c r="L390" s="50">
        <f t="shared" si="79"/>
        <v>7257.798165137614</v>
      </c>
      <c r="M390" s="41">
        <f t="shared" si="80"/>
        <v>422.53968253968253</v>
      </c>
      <c r="N390" s="41">
        <f t="shared" si="83"/>
        <v>6835.2584825979311</v>
      </c>
      <c r="O390" s="51">
        <v>7257.798165137614</v>
      </c>
      <c r="P390" s="53">
        <f t="shared" si="84"/>
        <v>384</v>
      </c>
      <c r="Q390" s="41">
        <f t="shared" si="85"/>
        <v>24200</v>
      </c>
      <c r="R390" s="42">
        <f t="shared" si="81"/>
        <v>99</v>
      </c>
      <c r="S390" s="56">
        <f t="shared" si="86"/>
        <v>7279.6</v>
      </c>
      <c r="T390" s="43">
        <f t="shared" si="87"/>
        <v>8322.3719999999994</v>
      </c>
      <c r="U390" s="43"/>
      <c r="V390" s="43">
        <f t="shared" si="88"/>
        <v>1042.771999999999</v>
      </c>
      <c r="W390" s="59">
        <f t="shared" si="89"/>
        <v>0.95862509391434836</v>
      </c>
      <c r="X390" s="60">
        <v>8322.3719999999994</v>
      </c>
      <c r="Y390" s="53">
        <f t="shared" si="90"/>
        <v>388</v>
      </c>
      <c r="Z390" s="53">
        <v>1042.771999999999</v>
      </c>
      <c r="AA390" s="53">
        <f t="shared" si="91"/>
        <v>369</v>
      </c>
    </row>
    <row r="391" spans="1:27" x14ac:dyDescent="0.2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55">
        <f t="shared" si="82"/>
        <v>7373</v>
      </c>
      <c r="J391" s="28">
        <v>9131</v>
      </c>
      <c r="K391" s="29">
        <v>7024.9</v>
      </c>
      <c r="L391" s="50">
        <f t="shared" si="79"/>
        <v>7095.5816050495941</v>
      </c>
      <c r="M391" s="41">
        <f t="shared" si="80"/>
        <v>339.95887594242629</v>
      </c>
      <c r="N391" s="41">
        <f t="shared" si="83"/>
        <v>6755.6227291071682</v>
      </c>
      <c r="O391" s="51">
        <v>7095.5816050495941</v>
      </c>
      <c r="P391" s="53">
        <f t="shared" si="84"/>
        <v>392</v>
      </c>
      <c r="Q391" s="41">
        <f t="shared" si="85"/>
        <v>26400</v>
      </c>
      <c r="R391" s="42">
        <f t="shared" si="81"/>
        <v>108</v>
      </c>
      <c r="S391" s="56">
        <f t="shared" si="86"/>
        <v>7265</v>
      </c>
      <c r="T391" s="43">
        <f t="shared" si="87"/>
        <v>8278.1880000000001</v>
      </c>
      <c r="U391" s="43"/>
      <c r="V391" s="43">
        <f t="shared" si="88"/>
        <v>1013.1880000000001</v>
      </c>
      <c r="W391" s="59">
        <f t="shared" si="89"/>
        <v>1.0427177419354841</v>
      </c>
      <c r="X391" s="60">
        <v>8278.1880000000001</v>
      </c>
      <c r="Y391" s="53">
        <f t="shared" si="90"/>
        <v>389</v>
      </c>
      <c r="Z391" s="53">
        <v>1013.1880000000001</v>
      </c>
      <c r="AA391" s="53">
        <f t="shared" si="91"/>
        <v>376</v>
      </c>
    </row>
    <row r="392" spans="1:27" x14ac:dyDescent="0.2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55">
        <f t="shared" si="82"/>
        <v>6828.0999999999995</v>
      </c>
      <c r="J392" s="28">
        <v>30387.7</v>
      </c>
      <c r="K392" s="29">
        <v>9273.5</v>
      </c>
      <c r="L392" s="50">
        <f t="shared" si="79"/>
        <v>7721.7046580773049</v>
      </c>
      <c r="M392" s="41">
        <f t="shared" si="80"/>
        <v>788.77968877968874</v>
      </c>
      <c r="N392" s="41">
        <f t="shared" si="83"/>
        <v>6932.9249692976164</v>
      </c>
      <c r="O392" s="51">
        <v>7721.7046580773049</v>
      </c>
      <c r="P392" s="53">
        <f t="shared" si="84"/>
        <v>359</v>
      </c>
      <c r="Q392" s="41">
        <f t="shared" si="85"/>
        <v>22000</v>
      </c>
      <c r="R392" s="42">
        <f t="shared" si="81"/>
        <v>90</v>
      </c>
      <c r="S392" s="56">
        <f t="shared" si="86"/>
        <v>6738.0999999999995</v>
      </c>
      <c r="T392" s="43">
        <f t="shared" si="87"/>
        <v>8196.3423999999995</v>
      </c>
      <c r="U392" s="43"/>
      <c r="V392" s="43">
        <f t="shared" si="88"/>
        <v>1458.2424000000001</v>
      </c>
      <c r="W392" s="59">
        <f t="shared" si="89"/>
        <v>0.51411317620184827</v>
      </c>
      <c r="X392" s="60">
        <v>8196.3423999999995</v>
      </c>
      <c r="Y392" s="53">
        <f t="shared" si="90"/>
        <v>390</v>
      </c>
      <c r="Z392" s="53">
        <v>1458.2424000000001</v>
      </c>
      <c r="AA392" s="53">
        <f t="shared" si="91"/>
        <v>305</v>
      </c>
    </row>
    <row r="393" spans="1:27" x14ac:dyDescent="0.2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55">
        <f t="shared" si="82"/>
        <v>6613.5</v>
      </c>
      <c r="J393" s="28">
        <v>7703</v>
      </c>
      <c r="K393" s="29">
        <v>23944.3</v>
      </c>
      <c r="L393" s="50">
        <f t="shared" si="79"/>
        <v>7513.114754098362</v>
      </c>
      <c r="M393" s="41">
        <f t="shared" si="80"/>
        <v>782.97872340425522</v>
      </c>
      <c r="N393" s="41">
        <f t="shared" si="83"/>
        <v>6730.1360306941069</v>
      </c>
      <c r="O393" s="51">
        <v>7513.114754098362</v>
      </c>
      <c r="P393" s="53">
        <f t="shared" si="84"/>
        <v>373</v>
      </c>
      <c r="Q393" s="41">
        <f t="shared" si="85"/>
        <v>17242.5</v>
      </c>
      <c r="R393" s="42">
        <f t="shared" si="81"/>
        <v>70.537499999999994</v>
      </c>
      <c r="S393" s="56">
        <f t="shared" si="86"/>
        <v>6542.9624999999996</v>
      </c>
      <c r="T393" s="43">
        <f t="shared" si="87"/>
        <v>8196.2371999999996</v>
      </c>
      <c r="U393" s="43"/>
      <c r="V393" s="43">
        <f t="shared" si="88"/>
        <v>1653.2746999999999</v>
      </c>
      <c r="W393" s="59">
        <f t="shared" si="89"/>
        <v>0.4039357167119566</v>
      </c>
      <c r="X393" s="60">
        <v>8196.2371999999996</v>
      </c>
      <c r="Y393" s="53">
        <f t="shared" si="90"/>
        <v>391</v>
      </c>
      <c r="Z393" s="53">
        <v>1653.2746999999999</v>
      </c>
      <c r="AA393" s="53">
        <f t="shared" si="91"/>
        <v>269</v>
      </c>
    </row>
    <row r="394" spans="1:27" x14ac:dyDescent="0.2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55">
        <f t="shared" si="82"/>
        <v>5958</v>
      </c>
      <c r="J394" s="28">
        <v>43396</v>
      </c>
      <c r="K394" s="29">
        <v>22882.5</v>
      </c>
      <c r="L394" s="50">
        <f t="shared" si="79"/>
        <v>7449.7607655502397</v>
      </c>
      <c r="M394" s="41">
        <f t="shared" si="80"/>
        <v>1127.7777777777776</v>
      </c>
      <c r="N394" s="41">
        <f t="shared" si="83"/>
        <v>6321.9829877724624</v>
      </c>
      <c r="O394" s="51">
        <v>7449.7607655502397</v>
      </c>
      <c r="P394" s="53">
        <f t="shared" si="84"/>
        <v>374</v>
      </c>
      <c r="Q394" s="41">
        <f t="shared" si="85"/>
        <v>13688.4</v>
      </c>
      <c r="R394" s="42">
        <f t="shared" si="81"/>
        <v>55.998000000000005</v>
      </c>
      <c r="S394" s="56">
        <f t="shared" si="86"/>
        <v>5902.0020000000004</v>
      </c>
      <c r="T394" s="43">
        <f t="shared" si="87"/>
        <v>8189.82</v>
      </c>
      <c r="U394" s="43"/>
      <c r="V394" s="43">
        <f t="shared" si="88"/>
        <v>2287.8179999999993</v>
      </c>
      <c r="W394" s="59">
        <f t="shared" si="89"/>
        <v>0.25222660098522132</v>
      </c>
      <c r="X394" s="60">
        <v>8189.82</v>
      </c>
      <c r="Y394" s="53">
        <f t="shared" si="90"/>
        <v>392</v>
      </c>
      <c r="Z394" s="53">
        <v>2287.8179999999993</v>
      </c>
      <c r="AA394" s="53">
        <f t="shared" si="91"/>
        <v>210</v>
      </c>
    </row>
    <row r="395" spans="1:27" x14ac:dyDescent="0.2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55">
        <f t="shared" si="82"/>
        <v>8082.2</v>
      </c>
      <c r="J395" s="28">
        <v>2118.5</v>
      </c>
      <c r="K395" s="29">
        <v>277.89999999999998</v>
      </c>
      <c r="L395" s="50">
        <f t="shared" si="79"/>
        <v>7794.2713567839201</v>
      </c>
      <c r="M395" s="41">
        <f t="shared" si="80"/>
        <v>61.586284853051993</v>
      </c>
      <c r="N395" s="41">
        <f t="shared" si="83"/>
        <v>7732.6850719308677</v>
      </c>
      <c r="O395" s="51">
        <v>7794.2713567839201</v>
      </c>
      <c r="P395" s="53">
        <f t="shared" si="84"/>
        <v>356</v>
      </c>
      <c r="Q395" s="41">
        <f t="shared" si="85"/>
        <v>16500</v>
      </c>
      <c r="R395" s="42">
        <f t="shared" si="81"/>
        <v>67.5</v>
      </c>
      <c r="S395" s="56">
        <f t="shared" si="86"/>
        <v>8014.7</v>
      </c>
      <c r="T395" s="43">
        <f t="shared" si="87"/>
        <v>8158.5756000000001</v>
      </c>
      <c r="U395" s="43"/>
      <c r="V395" s="43">
        <f t="shared" si="88"/>
        <v>143.8756000000003</v>
      </c>
      <c r="W395" s="59">
        <f t="shared" si="89"/>
        <v>-1.4401211379626806</v>
      </c>
      <c r="X395" s="60">
        <v>8158.5756000000001</v>
      </c>
      <c r="Y395" s="53">
        <f t="shared" si="90"/>
        <v>393</v>
      </c>
      <c r="Z395" s="53">
        <v>143.8756000000003</v>
      </c>
      <c r="AA395" s="53">
        <f t="shared" si="91"/>
        <v>486</v>
      </c>
    </row>
    <row r="396" spans="1:27" x14ac:dyDescent="0.2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55">
        <f t="shared" si="82"/>
        <v>7519.6</v>
      </c>
      <c r="J396" s="28">
        <v>2932.3</v>
      </c>
      <c r="K396" s="29">
        <v>1538.9</v>
      </c>
      <c r="L396" s="50">
        <f t="shared" si="79"/>
        <v>7035.3369763205828</v>
      </c>
      <c r="M396" s="41">
        <f t="shared" si="80"/>
        <v>38.78283878283878</v>
      </c>
      <c r="N396" s="41">
        <f t="shared" si="83"/>
        <v>6996.5541375377443</v>
      </c>
      <c r="O396" s="51">
        <v>7035.3369763205828</v>
      </c>
      <c r="P396" s="53">
        <f t="shared" si="84"/>
        <v>393</v>
      </c>
      <c r="Q396" s="41">
        <f t="shared" si="85"/>
        <v>16500</v>
      </c>
      <c r="R396" s="42">
        <f t="shared" si="81"/>
        <v>67.5</v>
      </c>
      <c r="S396" s="56">
        <f t="shared" si="86"/>
        <v>7452.1</v>
      </c>
      <c r="T396" s="43">
        <f t="shared" si="87"/>
        <v>8126.4895999999999</v>
      </c>
      <c r="U396" s="43"/>
      <c r="V396" s="43">
        <f t="shared" si="88"/>
        <v>674.38959999999952</v>
      </c>
      <c r="W396" s="59">
        <f t="shared" si="89"/>
        <v>2.2864990253411284</v>
      </c>
      <c r="X396" s="60">
        <v>8126.4895999999999</v>
      </c>
      <c r="Y396" s="53">
        <f t="shared" si="90"/>
        <v>394</v>
      </c>
      <c r="Z396" s="53">
        <v>674.38959999999952</v>
      </c>
      <c r="AA396" s="53">
        <f t="shared" si="91"/>
        <v>439</v>
      </c>
    </row>
    <row r="397" spans="1:27" x14ac:dyDescent="0.2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55">
        <f t="shared" si="82"/>
        <v>7233.6</v>
      </c>
      <c r="J397" s="28">
        <v>5294.2</v>
      </c>
      <c r="K397" s="29">
        <v>5262.6</v>
      </c>
      <c r="L397" s="50">
        <f t="shared" si="79"/>
        <v>6831.1170212765946</v>
      </c>
      <c r="M397" s="41">
        <f t="shared" si="80"/>
        <v>285.65375302663432</v>
      </c>
      <c r="N397" s="41">
        <f t="shared" si="83"/>
        <v>6545.4632682499605</v>
      </c>
      <c r="O397" s="51">
        <v>6831.1170212765946</v>
      </c>
      <c r="P397" s="53">
        <f t="shared" si="84"/>
        <v>407</v>
      </c>
      <c r="Q397" s="41">
        <f t="shared" si="85"/>
        <v>16500</v>
      </c>
      <c r="R397" s="42">
        <f t="shared" si="81"/>
        <v>67.5</v>
      </c>
      <c r="S397" s="56">
        <f t="shared" si="86"/>
        <v>7166.1</v>
      </c>
      <c r="T397" s="43">
        <f t="shared" si="87"/>
        <v>8106.1859999999997</v>
      </c>
      <c r="U397" s="43"/>
      <c r="V397" s="43">
        <f t="shared" si="88"/>
        <v>940.08599999999933</v>
      </c>
      <c r="W397" s="59">
        <f t="shared" si="89"/>
        <v>0.9921296884933235</v>
      </c>
      <c r="X397" s="60">
        <v>8106.1859999999997</v>
      </c>
      <c r="Y397" s="53">
        <f t="shared" si="90"/>
        <v>395</v>
      </c>
      <c r="Z397" s="53">
        <v>940.08599999999933</v>
      </c>
      <c r="AA397" s="53">
        <f t="shared" si="91"/>
        <v>392</v>
      </c>
    </row>
    <row r="398" spans="1:27" x14ac:dyDescent="0.2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55">
        <f t="shared" si="82"/>
        <v>7712.2</v>
      </c>
      <c r="J398" s="28">
        <v>10694.1</v>
      </c>
      <c r="K398" s="29">
        <v>6219.2</v>
      </c>
      <c r="L398" s="50">
        <f t="shared" si="79"/>
        <v>5741.2378821774801</v>
      </c>
      <c r="M398" s="41">
        <f t="shared" si="80"/>
        <v>212.90322580645142</v>
      </c>
      <c r="N398" s="41">
        <f t="shared" si="83"/>
        <v>5528.3346563710284</v>
      </c>
      <c r="O398" s="51">
        <v>5741.2378821774801</v>
      </c>
      <c r="P398" s="53">
        <f t="shared" si="84"/>
        <v>469</v>
      </c>
      <c r="Q398" s="41">
        <f t="shared" si="85"/>
        <v>1593.9</v>
      </c>
      <c r="R398" s="42">
        <f t="shared" si="81"/>
        <v>6.5205000000000002</v>
      </c>
      <c r="S398" s="56">
        <f t="shared" si="86"/>
        <v>7705.6795000000002</v>
      </c>
      <c r="T398" s="43">
        <f t="shared" si="87"/>
        <v>8099.348</v>
      </c>
      <c r="U398" s="43"/>
      <c r="V398" s="43">
        <f t="shared" si="88"/>
        <v>393.66849999999977</v>
      </c>
      <c r="W398" s="59">
        <f t="shared" si="89"/>
        <v>-30.823371212121195</v>
      </c>
      <c r="X398" s="60">
        <v>8099.348</v>
      </c>
      <c r="Y398" s="53">
        <f t="shared" si="90"/>
        <v>396</v>
      </c>
      <c r="Z398" s="53">
        <v>393.66849999999977</v>
      </c>
      <c r="AA398" s="53">
        <f t="shared" si="91"/>
        <v>474</v>
      </c>
    </row>
    <row r="399" spans="1:27" x14ac:dyDescent="0.2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55">
        <f t="shared" si="82"/>
        <v>7051</v>
      </c>
      <c r="J399" s="28">
        <v>24896</v>
      </c>
      <c r="K399" s="29">
        <v>10337</v>
      </c>
      <c r="L399" s="50">
        <f t="shared" si="79"/>
        <v>7684.0159840159849</v>
      </c>
      <c r="M399" s="41">
        <f t="shared" si="80"/>
        <v>549.01456726649531</v>
      </c>
      <c r="N399" s="41">
        <f t="shared" si="83"/>
        <v>7135.0014167494901</v>
      </c>
      <c r="O399" s="51">
        <v>7684.0159840159849</v>
      </c>
      <c r="P399" s="53">
        <f t="shared" si="84"/>
        <v>363</v>
      </c>
      <c r="Q399" s="41">
        <f t="shared" si="85"/>
        <v>8192.7999999999993</v>
      </c>
      <c r="R399" s="42">
        <f t="shared" si="81"/>
        <v>33.516000000000005</v>
      </c>
      <c r="S399" s="56">
        <f t="shared" si="86"/>
        <v>7017.4840000000004</v>
      </c>
      <c r="T399" s="43">
        <f t="shared" si="87"/>
        <v>8091.6683999999996</v>
      </c>
      <c r="U399" s="43"/>
      <c r="V399" s="43">
        <f t="shared" si="88"/>
        <v>1074.1843999999992</v>
      </c>
      <c r="W399" s="59">
        <f t="shared" si="89"/>
        <v>0.67657936631808824</v>
      </c>
      <c r="X399" s="60">
        <v>8091.6683999999996</v>
      </c>
      <c r="Y399" s="53">
        <f t="shared" si="90"/>
        <v>397</v>
      </c>
      <c r="Z399" s="53">
        <v>1074.1843999999992</v>
      </c>
      <c r="AA399" s="53">
        <f t="shared" si="91"/>
        <v>361</v>
      </c>
    </row>
    <row r="400" spans="1:27" x14ac:dyDescent="0.2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55">
        <f t="shared" si="82"/>
        <v>6620.2</v>
      </c>
      <c r="J400" s="28">
        <v>33475.800000000003</v>
      </c>
      <c r="K400" s="29">
        <v>24945.8</v>
      </c>
      <c r="L400" s="50">
        <f t="shared" si="79"/>
        <v>7648.9043824701193</v>
      </c>
      <c r="M400" s="41">
        <f t="shared" si="80"/>
        <v>1203.75</v>
      </c>
      <c r="N400" s="41">
        <f t="shared" si="83"/>
        <v>6445.1543824701193</v>
      </c>
      <c r="O400" s="51">
        <v>7648.9043824701193</v>
      </c>
      <c r="P400" s="53">
        <f t="shared" si="84"/>
        <v>366</v>
      </c>
      <c r="Q400" s="41">
        <f t="shared" si="85"/>
        <v>8665.7999999999993</v>
      </c>
      <c r="R400" s="42">
        <f t="shared" si="81"/>
        <v>35.451000000000001</v>
      </c>
      <c r="S400" s="56">
        <f t="shared" si="86"/>
        <v>6584.7489999999998</v>
      </c>
      <c r="T400" s="43">
        <f t="shared" si="87"/>
        <v>8078.8339999999998</v>
      </c>
      <c r="U400" s="43"/>
      <c r="V400" s="43">
        <f t="shared" si="88"/>
        <v>1494.085</v>
      </c>
      <c r="W400" s="59">
        <f t="shared" si="89"/>
        <v>0.41044557726800729</v>
      </c>
      <c r="X400" s="60">
        <v>8078.8339999999998</v>
      </c>
      <c r="Y400" s="53">
        <f t="shared" si="90"/>
        <v>398</v>
      </c>
      <c r="Z400" s="53">
        <v>1494.085</v>
      </c>
      <c r="AA400" s="53">
        <f t="shared" si="91"/>
        <v>296</v>
      </c>
    </row>
    <row r="401" spans="1:27" x14ac:dyDescent="0.2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55">
        <f t="shared" si="82"/>
        <v>7470</v>
      </c>
      <c r="J401" s="28">
        <v>10426</v>
      </c>
      <c r="K401" s="29">
        <v>5014.8999999999996</v>
      </c>
      <c r="L401" s="50">
        <f t="shared" si="79"/>
        <v>7012.8205128205127</v>
      </c>
      <c r="M401" s="41">
        <f t="shared" si="80"/>
        <v>1146.3414634146338</v>
      </c>
      <c r="N401" s="41">
        <f t="shared" si="83"/>
        <v>5866.4790494058789</v>
      </c>
      <c r="O401" s="51">
        <v>7012.8205128205127</v>
      </c>
      <c r="P401" s="53">
        <f t="shared" si="84"/>
        <v>395</v>
      </c>
      <c r="Q401" s="41">
        <f t="shared" si="85"/>
        <v>20094.8</v>
      </c>
      <c r="R401" s="42">
        <f t="shared" si="81"/>
        <v>82.206000000000017</v>
      </c>
      <c r="S401" s="56">
        <f t="shared" si="86"/>
        <v>7387.7939999999999</v>
      </c>
      <c r="T401" s="43">
        <f t="shared" si="87"/>
        <v>8056.2160000000003</v>
      </c>
      <c r="U401" s="43"/>
      <c r="V401" s="43">
        <f t="shared" si="88"/>
        <v>668.42200000000048</v>
      </c>
      <c r="W401" s="59">
        <f t="shared" si="89"/>
        <v>2.5554361702127686</v>
      </c>
      <c r="X401" s="60">
        <v>8056.2160000000003</v>
      </c>
      <c r="Y401" s="53">
        <f t="shared" si="90"/>
        <v>399</v>
      </c>
      <c r="Z401" s="53">
        <v>668.42200000000048</v>
      </c>
      <c r="AA401" s="53">
        <f t="shared" si="91"/>
        <v>440</v>
      </c>
    </row>
    <row r="402" spans="1:27" x14ac:dyDescent="0.2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55">
        <f t="shared" si="82"/>
        <v>6932.5</v>
      </c>
      <c r="J402" s="28">
        <v>11980.9</v>
      </c>
      <c r="K402" s="29">
        <v>9634.4</v>
      </c>
      <c r="L402" s="50">
        <f t="shared" si="79"/>
        <v>6120.96</v>
      </c>
      <c r="M402" s="41">
        <f t="shared" si="80"/>
        <v>436.63426488456872</v>
      </c>
      <c r="N402" s="41">
        <f t="shared" si="83"/>
        <v>5684.3257351154316</v>
      </c>
      <c r="O402" s="51">
        <v>6120.96</v>
      </c>
      <c r="P402" s="53">
        <f t="shared" si="84"/>
        <v>447</v>
      </c>
      <c r="Q402" s="41">
        <f t="shared" si="85"/>
        <v>14300</v>
      </c>
      <c r="R402" s="42">
        <f t="shared" si="81"/>
        <v>58.5</v>
      </c>
      <c r="S402" s="56">
        <f t="shared" si="86"/>
        <v>6874</v>
      </c>
      <c r="T402" s="43">
        <f t="shared" si="87"/>
        <v>8049.0623999999998</v>
      </c>
      <c r="U402" s="43"/>
      <c r="V402" s="43">
        <f t="shared" si="88"/>
        <v>1175.0623999999998</v>
      </c>
      <c r="W402" s="59">
        <f t="shared" si="89"/>
        <v>0.63498316404619415</v>
      </c>
      <c r="X402" s="60">
        <v>8049.0623999999998</v>
      </c>
      <c r="Y402" s="53">
        <f t="shared" si="90"/>
        <v>400</v>
      </c>
      <c r="Z402" s="53">
        <v>1175.0623999999998</v>
      </c>
      <c r="AA402" s="53">
        <f t="shared" si="91"/>
        <v>342</v>
      </c>
    </row>
    <row r="403" spans="1:27" x14ac:dyDescent="0.2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55">
        <f t="shared" si="82"/>
        <v>7609.5999999999995</v>
      </c>
      <c r="J403" s="28">
        <v>743</v>
      </c>
      <c r="K403" s="29">
        <v>83.7</v>
      </c>
      <c r="L403" s="50">
        <f t="shared" si="79"/>
        <v>6990.9926470588225</v>
      </c>
      <c r="M403" s="41">
        <f t="shared" si="80"/>
        <v>7.0981210855949879</v>
      </c>
      <c r="N403" s="41">
        <f t="shared" si="83"/>
        <v>6983.8945259732272</v>
      </c>
      <c r="O403" s="51">
        <v>6990.9926470588225</v>
      </c>
      <c r="P403" s="53">
        <f t="shared" si="84"/>
        <v>397</v>
      </c>
      <c r="Q403" s="41">
        <f t="shared" si="85"/>
        <v>202.4</v>
      </c>
      <c r="R403" s="42">
        <f t="shared" si="81"/>
        <v>0.82800000000000007</v>
      </c>
      <c r="S403" s="56">
        <f t="shared" si="86"/>
        <v>7608.771999999999</v>
      </c>
      <c r="T403" s="43">
        <f t="shared" si="87"/>
        <v>8001.7223999999997</v>
      </c>
      <c r="U403" s="43"/>
      <c r="V403" s="43">
        <f t="shared" si="88"/>
        <v>392.95040000000063</v>
      </c>
      <c r="W403" s="59">
        <f t="shared" si="89"/>
        <v>-116.57364705882371</v>
      </c>
      <c r="X403" s="60">
        <v>8001.7223999999997</v>
      </c>
      <c r="Y403" s="53">
        <f t="shared" si="90"/>
        <v>401</v>
      </c>
      <c r="Z403" s="53">
        <v>392.95040000000063</v>
      </c>
      <c r="AA403" s="53">
        <f t="shared" si="91"/>
        <v>475</v>
      </c>
    </row>
    <row r="404" spans="1:27" x14ac:dyDescent="0.2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55">
        <f t="shared" si="82"/>
        <v>6966</v>
      </c>
      <c r="J404" s="28">
        <v>9301</v>
      </c>
      <c r="K404" s="29">
        <v>10063.4</v>
      </c>
      <c r="L404" s="50">
        <f t="shared" si="79"/>
        <v>9773.4877734877737</v>
      </c>
      <c r="M404" s="41">
        <f t="shared" si="80"/>
        <v>770.55214723926383</v>
      </c>
      <c r="N404" s="41">
        <f t="shared" si="83"/>
        <v>9002.9356262485089</v>
      </c>
      <c r="O404" s="51">
        <v>9773.4877734877737</v>
      </c>
      <c r="P404" s="53">
        <f t="shared" si="84"/>
        <v>295</v>
      </c>
      <c r="Q404" s="41">
        <f t="shared" si="85"/>
        <v>25779.599999999999</v>
      </c>
      <c r="R404" s="42">
        <f t="shared" si="81"/>
        <v>105.462</v>
      </c>
      <c r="S404" s="56">
        <f t="shared" si="86"/>
        <v>6860.5379999999996</v>
      </c>
      <c r="T404" s="43">
        <f t="shared" si="87"/>
        <v>7988.8879999999999</v>
      </c>
      <c r="U404" s="43"/>
      <c r="V404" s="43">
        <f t="shared" si="88"/>
        <v>1128.3500000000004</v>
      </c>
      <c r="W404" s="59">
        <f t="shared" si="89"/>
        <v>0.7967356687898095</v>
      </c>
      <c r="X404" s="60">
        <v>7988.8879999999999</v>
      </c>
      <c r="Y404" s="53">
        <f t="shared" si="90"/>
        <v>402</v>
      </c>
      <c r="Z404" s="53">
        <v>1128.3500000000004</v>
      </c>
      <c r="AA404" s="53">
        <f t="shared" si="91"/>
        <v>353</v>
      </c>
    </row>
    <row r="405" spans="1:27" x14ac:dyDescent="0.2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55">
        <f t="shared" si="82"/>
        <v>5266.1</v>
      </c>
      <c r="J405" s="28">
        <v>20538.7</v>
      </c>
      <c r="K405" s="29">
        <v>33209.599999999999</v>
      </c>
      <c r="L405" s="50">
        <f t="shared" si="79"/>
        <v>7328.5024154589373</v>
      </c>
      <c r="M405" s="41">
        <f t="shared" si="80"/>
        <v>1534.6790205162145</v>
      </c>
      <c r="N405" s="41">
        <f t="shared" si="83"/>
        <v>5793.8233949427231</v>
      </c>
      <c r="O405" s="51">
        <v>7328.5024154589373</v>
      </c>
      <c r="P405" s="53">
        <f t="shared" si="84"/>
        <v>381</v>
      </c>
      <c r="Q405" s="41">
        <f t="shared" si="85"/>
        <v>10560</v>
      </c>
      <c r="R405" s="42">
        <f t="shared" si="81"/>
        <v>43.2</v>
      </c>
      <c r="S405" s="56">
        <f t="shared" si="86"/>
        <v>5222.9000000000005</v>
      </c>
      <c r="T405" s="43">
        <f t="shared" si="87"/>
        <v>7979.42</v>
      </c>
      <c r="U405" s="43"/>
      <c r="V405" s="43">
        <f t="shared" si="88"/>
        <v>2756.5199999999995</v>
      </c>
      <c r="W405" s="59">
        <f t="shared" si="89"/>
        <v>0.18871878908102954</v>
      </c>
      <c r="X405" s="60">
        <v>7979.42</v>
      </c>
      <c r="Y405" s="53">
        <f t="shared" si="90"/>
        <v>403</v>
      </c>
      <c r="Z405" s="53">
        <v>2756.5199999999995</v>
      </c>
      <c r="AA405" s="53">
        <f t="shared" si="91"/>
        <v>177</v>
      </c>
    </row>
    <row r="406" spans="1:27" x14ac:dyDescent="0.2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55">
        <f t="shared" si="82"/>
        <v>6795</v>
      </c>
      <c r="J406" s="28">
        <v>11003</v>
      </c>
      <c r="K406" s="29">
        <v>12072.8</v>
      </c>
      <c r="L406" s="50">
        <f t="shared" si="79"/>
        <v>7708.2906857727739</v>
      </c>
      <c r="M406" s="41">
        <f t="shared" si="80"/>
        <v>772.29800629590773</v>
      </c>
      <c r="N406" s="41">
        <f t="shared" si="83"/>
        <v>6935.9926794768662</v>
      </c>
      <c r="O406" s="51">
        <v>7708.2906857727739</v>
      </c>
      <c r="P406" s="53">
        <f t="shared" si="84"/>
        <v>361</v>
      </c>
      <c r="Q406" s="41">
        <f t="shared" si="85"/>
        <v>50600</v>
      </c>
      <c r="R406" s="42">
        <f t="shared" si="81"/>
        <v>207</v>
      </c>
      <c r="S406" s="56">
        <f t="shared" si="86"/>
        <v>6588</v>
      </c>
      <c r="T406" s="43">
        <f t="shared" si="87"/>
        <v>7922.6120000000001</v>
      </c>
      <c r="U406" s="43"/>
      <c r="V406" s="43">
        <f t="shared" si="88"/>
        <v>1334.6120000000001</v>
      </c>
      <c r="W406" s="59">
        <f t="shared" si="89"/>
        <v>0.81333152173913059</v>
      </c>
      <c r="X406" s="60">
        <v>7922.6120000000001</v>
      </c>
      <c r="Y406" s="53">
        <f t="shared" si="90"/>
        <v>404</v>
      </c>
      <c r="Z406" s="53">
        <v>1334.6120000000001</v>
      </c>
      <c r="AA406" s="53">
        <f t="shared" si="91"/>
        <v>321</v>
      </c>
    </row>
    <row r="407" spans="1:27" x14ac:dyDescent="0.2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55">
        <f t="shared" si="82"/>
        <v>5687</v>
      </c>
      <c r="J407" s="28">
        <v>17835</v>
      </c>
      <c r="K407" s="29">
        <v>34777.4</v>
      </c>
      <c r="L407" s="50">
        <f t="shared" si="79"/>
        <v>7015.9027128157159</v>
      </c>
      <c r="M407" s="41">
        <f t="shared" si="80"/>
        <v>273.00105405812377</v>
      </c>
      <c r="N407" s="41">
        <f t="shared" si="83"/>
        <v>6742.9016587575925</v>
      </c>
      <c r="O407" s="51">
        <v>7015.9027128157159</v>
      </c>
      <c r="P407" s="53">
        <f t="shared" si="84"/>
        <v>394</v>
      </c>
      <c r="Q407" s="41">
        <f t="shared" si="85"/>
        <v>10890</v>
      </c>
      <c r="R407" s="42">
        <f t="shared" si="81"/>
        <v>44.55</v>
      </c>
      <c r="S407" s="56">
        <f t="shared" si="86"/>
        <v>5642.45</v>
      </c>
      <c r="T407" s="43">
        <f t="shared" si="87"/>
        <v>7890</v>
      </c>
      <c r="U407" s="43"/>
      <c r="V407" s="43">
        <f t="shared" si="88"/>
        <v>2247.5500000000002</v>
      </c>
      <c r="W407" s="59">
        <f t="shared" si="89"/>
        <v>0.23968560397131836</v>
      </c>
      <c r="X407" s="60">
        <v>7890</v>
      </c>
      <c r="Y407" s="53">
        <f t="shared" si="90"/>
        <v>405</v>
      </c>
      <c r="Z407" s="53">
        <v>2247.5500000000002</v>
      </c>
      <c r="AA407" s="53">
        <f t="shared" si="91"/>
        <v>212</v>
      </c>
    </row>
    <row r="408" spans="1:27" x14ac:dyDescent="0.2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55">
        <f t="shared" si="82"/>
        <v>6728</v>
      </c>
      <c r="J408" s="28">
        <v>17249</v>
      </c>
      <c r="K408" s="29">
        <v>19663.400000000001</v>
      </c>
      <c r="L408" s="50">
        <f t="shared" si="79"/>
        <v>7195.380173243504</v>
      </c>
      <c r="M408" s="41">
        <f t="shared" si="80"/>
        <v>582.10116731517519</v>
      </c>
      <c r="N408" s="41">
        <f t="shared" si="83"/>
        <v>6613.2790059283288</v>
      </c>
      <c r="O408" s="51">
        <v>7195.380173243504</v>
      </c>
      <c r="P408" s="53">
        <f t="shared" si="84"/>
        <v>387</v>
      </c>
      <c r="Q408" s="41">
        <f t="shared" si="85"/>
        <v>10230</v>
      </c>
      <c r="R408" s="42">
        <f t="shared" si="81"/>
        <v>41.85</v>
      </c>
      <c r="S408" s="56">
        <f t="shared" si="86"/>
        <v>6686.15</v>
      </c>
      <c r="T408" s="43">
        <f t="shared" si="87"/>
        <v>7864.7520000000004</v>
      </c>
      <c r="U408" s="43"/>
      <c r="V408" s="43">
        <f t="shared" si="88"/>
        <v>1178.6020000000008</v>
      </c>
      <c r="W408" s="59">
        <f t="shared" si="89"/>
        <v>0.57567112299465339</v>
      </c>
      <c r="X408" s="60">
        <v>7864.7520000000004</v>
      </c>
      <c r="Y408" s="53">
        <f t="shared" si="90"/>
        <v>406</v>
      </c>
      <c r="Z408" s="53">
        <v>1178.6020000000008</v>
      </c>
      <c r="AA408" s="53">
        <f t="shared" si="91"/>
        <v>341</v>
      </c>
    </row>
    <row r="409" spans="1:27" x14ac:dyDescent="0.2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55">
        <f t="shared" si="82"/>
        <v>6619.1</v>
      </c>
      <c r="J409" s="28">
        <v>37412.9</v>
      </c>
      <c r="K409" s="29">
        <v>11340.9</v>
      </c>
      <c r="L409" s="50">
        <f t="shared" si="79"/>
        <v>6523.3856893542761</v>
      </c>
      <c r="M409" s="41">
        <f t="shared" si="80"/>
        <v>636.00593912397926</v>
      </c>
      <c r="N409" s="41">
        <f t="shared" si="83"/>
        <v>5887.3797502302968</v>
      </c>
      <c r="O409" s="51">
        <v>6523.3856893542761</v>
      </c>
      <c r="P409" s="53">
        <f t="shared" si="84"/>
        <v>422</v>
      </c>
      <c r="Q409" s="41">
        <f t="shared" si="85"/>
        <v>15290</v>
      </c>
      <c r="R409" s="42">
        <f t="shared" si="81"/>
        <v>62.55</v>
      </c>
      <c r="S409" s="56">
        <f t="shared" si="86"/>
        <v>6556.55</v>
      </c>
      <c r="T409" s="43">
        <f t="shared" si="87"/>
        <v>7864.5416000000005</v>
      </c>
      <c r="U409" s="43"/>
      <c r="V409" s="43">
        <f t="shared" si="88"/>
        <v>1307.9916000000003</v>
      </c>
      <c r="W409" s="59">
        <f t="shared" si="89"/>
        <v>0.52677903583518182</v>
      </c>
      <c r="X409" s="60">
        <v>7864.5416000000005</v>
      </c>
      <c r="Y409" s="53">
        <f t="shared" si="90"/>
        <v>407</v>
      </c>
      <c r="Z409" s="53">
        <v>1307.9916000000003</v>
      </c>
      <c r="AA409" s="53">
        <f t="shared" si="91"/>
        <v>326</v>
      </c>
    </row>
    <row r="410" spans="1:27" x14ac:dyDescent="0.2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55">
        <f t="shared" si="82"/>
        <v>7154.2000000000007</v>
      </c>
      <c r="J410" s="28">
        <v>3469.9</v>
      </c>
      <c r="K410" s="29">
        <v>4716.8999999999996</v>
      </c>
      <c r="L410" s="50">
        <f t="shared" si="79"/>
        <v>6641.8666666666668</v>
      </c>
      <c r="M410" s="41">
        <f t="shared" si="80"/>
        <v>177.49860413176995</v>
      </c>
      <c r="N410" s="41">
        <f t="shared" si="83"/>
        <v>6464.368062534897</v>
      </c>
      <c r="O410" s="51">
        <v>6641.8666666666668</v>
      </c>
      <c r="P410" s="53">
        <f t="shared" si="84"/>
        <v>415</v>
      </c>
      <c r="Q410" s="41">
        <f t="shared" si="85"/>
        <v>30317.1</v>
      </c>
      <c r="R410" s="42">
        <f t="shared" si="81"/>
        <v>124.02450000000002</v>
      </c>
      <c r="S410" s="56">
        <f t="shared" si="86"/>
        <v>7030.1755000000003</v>
      </c>
      <c r="T410" s="43">
        <f t="shared" si="87"/>
        <v>7860.6492000000007</v>
      </c>
      <c r="U410" s="43"/>
      <c r="V410" s="43">
        <f t="shared" si="88"/>
        <v>830.47370000000046</v>
      </c>
      <c r="W410" s="59">
        <f t="shared" si="89"/>
        <v>1.6123740169864753</v>
      </c>
      <c r="X410" s="60">
        <v>7860.6492000000007</v>
      </c>
      <c r="Y410" s="53">
        <f t="shared" si="90"/>
        <v>408</v>
      </c>
      <c r="Z410" s="53">
        <v>830.47370000000046</v>
      </c>
      <c r="AA410" s="53">
        <f t="shared" si="91"/>
        <v>412</v>
      </c>
    </row>
    <row r="411" spans="1:27" x14ac:dyDescent="0.2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55">
        <f t="shared" si="82"/>
        <v>6856</v>
      </c>
      <c r="J411" s="28">
        <v>48918</v>
      </c>
      <c r="K411" s="29">
        <v>39328.1</v>
      </c>
      <c r="L411" s="50">
        <f t="shared" si="79"/>
        <v>6692.446043165467</v>
      </c>
      <c r="M411" s="41">
        <f t="shared" si="80"/>
        <v>1075.2293577981652</v>
      </c>
      <c r="N411" s="41">
        <f t="shared" si="83"/>
        <v>5617.2166853673016</v>
      </c>
      <c r="O411" s="51">
        <v>6692.446043165467</v>
      </c>
      <c r="P411" s="53">
        <f t="shared" si="84"/>
        <v>410</v>
      </c>
      <c r="Q411" s="41">
        <f t="shared" si="85"/>
        <v>28050</v>
      </c>
      <c r="R411" s="42">
        <f t="shared" si="81"/>
        <v>114.75</v>
      </c>
      <c r="S411" s="56">
        <f t="shared" si="86"/>
        <v>6741.25</v>
      </c>
      <c r="T411" s="43">
        <f t="shared" si="87"/>
        <v>7828.9840000000004</v>
      </c>
      <c r="U411" s="43"/>
      <c r="V411" s="43">
        <f t="shared" si="88"/>
        <v>1087.7340000000004</v>
      </c>
      <c r="W411" s="59">
        <f t="shared" si="89"/>
        <v>0.85620136518771395</v>
      </c>
      <c r="X411" s="60">
        <v>7828.9840000000004</v>
      </c>
      <c r="Y411" s="53">
        <f t="shared" si="90"/>
        <v>409</v>
      </c>
      <c r="Z411" s="53">
        <v>1087.7340000000004</v>
      </c>
      <c r="AA411" s="53">
        <f t="shared" si="91"/>
        <v>359</v>
      </c>
    </row>
    <row r="412" spans="1:27" x14ac:dyDescent="0.2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55">
        <f t="shared" si="82"/>
        <v>6203.7000000000007</v>
      </c>
      <c r="J412" s="28">
        <v>33010.400000000001</v>
      </c>
      <c r="K412" s="29">
        <v>86930</v>
      </c>
      <c r="L412" s="50">
        <f t="shared" si="79"/>
        <v>6666.7562724014333</v>
      </c>
      <c r="M412" s="41">
        <f t="shared" si="80"/>
        <v>1238.8777555110221</v>
      </c>
      <c r="N412" s="41">
        <f t="shared" si="83"/>
        <v>5427.8785168904114</v>
      </c>
      <c r="O412" s="51">
        <v>6666.7562724014333</v>
      </c>
      <c r="P412" s="53">
        <f t="shared" si="84"/>
        <v>411</v>
      </c>
      <c r="Q412" s="41">
        <f t="shared" si="85"/>
        <v>5528.6</v>
      </c>
      <c r="R412" s="42">
        <f t="shared" si="81"/>
        <v>22.617000000000001</v>
      </c>
      <c r="S412" s="56">
        <f t="shared" si="86"/>
        <v>6181.0830000000005</v>
      </c>
      <c r="T412" s="43">
        <f t="shared" si="87"/>
        <v>7826.9852000000001</v>
      </c>
      <c r="U412" s="43"/>
      <c r="V412" s="43">
        <f t="shared" si="88"/>
        <v>1645.9021999999995</v>
      </c>
      <c r="W412" s="59">
        <f t="shared" si="89"/>
        <v>0.33120527337431205</v>
      </c>
      <c r="X412" s="60">
        <v>7826.9852000000001</v>
      </c>
      <c r="Y412" s="53">
        <f t="shared" si="90"/>
        <v>410</v>
      </c>
      <c r="Z412" s="53">
        <v>1645.9021999999995</v>
      </c>
      <c r="AA412" s="53">
        <f t="shared" si="91"/>
        <v>271</v>
      </c>
    </row>
    <row r="413" spans="1:27" x14ac:dyDescent="0.2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55">
        <f t="shared" si="82"/>
        <v>7384</v>
      </c>
      <c r="J413" s="28">
        <v>21582</v>
      </c>
      <c r="K413" s="29">
        <v>13011.6</v>
      </c>
      <c r="L413" s="50">
        <f t="shared" si="79"/>
        <v>6422.1453287197237</v>
      </c>
      <c r="M413" s="41">
        <f t="shared" si="80"/>
        <v>1290.3225806451601</v>
      </c>
      <c r="N413" s="41">
        <f t="shared" si="83"/>
        <v>5131.8227480745636</v>
      </c>
      <c r="O413" s="51">
        <v>6422.1453287197237</v>
      </c>
      <c r="P413" s="53">
        <f t="shared" si="84"/>
        <v>429</v>
      </c>
      <c r="Q413" s="41">
        <f t="shared" si="85"/>
        <v>3762</v>
      </c>
      <c r="R413" s="42">
        <f t="shared" si="81"/>
        <v>15.39</v>
      </c>
      <c r="S413" s="56">
        <f t="shared" si="86"/>
        <v>7368.61</v>
      </c>
      <c r="T413" s="43">
        <f t="shared" si="87"/>
        <v>7810.0479999999998</v>
      </c>
      <c r="U413" s="43"/>
      <c r="V413" s="43">
        <f t="shared" si="88"/>
        <v>441.4380000000001</v>
      </c>
      <c r="W413" s="59">
        <f t="shared" si="89"/>
        <v>10.035950000000003</v>
      </c>
      <c r="X413" s="60">
        <v>7810.0479999999998</v>
      </c>
      <c r="Y413" s="53">
        <f t="shared" si="90"/>
        <v>411</v>
      </c>
      <c r="Z413" s="53">
        <v>441.4380000000001</v>
      </c>
      <c r="AA413" s="53">
        <f t="shared" si="91"/>
        <v>467</v>
      </c>
    </row>
    <row r="414" spans="1:27" x14ac:dyDescent="0.2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55">
        <f t="shared" si="82"/>
        <v>6825.5</v>
      </c>
      <c r="J414" s="28">
        <v>8365.7999999999993</v>
      </c>
      <c r="K414" s="29">
        <v>13621</v>
      </c>
      <c r="L414" s="50">
        <f t="shared" si="79"/>
        <v>7834.5338983050851</v>
      </c>
      <c r="M414" s="41">
        <f t="shared" si="80"/>
        <v>811.23755334281634</v>
      </c>
      <c r="N414" s="41">
        <f t="shared" si="83"/>
        <v>7023.2963449622684</v>
      </c>
      <c r="O414" s="51">
        <v>7834.5338983050851</v>
      </c>
      <c r="P414" s="53">
        <f t="shared" si="84"/>
        <v>354</v>
      </c>
      <c r="Q414" s="41">
        <f t="shared" si="85"/>
        <v>26400</v>
      </c>
      <c r="R414" s="42">
        <f t="shared" si="81"/>
        <v>108</v>
      </c>
      <c r="S414" s="56">
        <f t="shared" si="86"/>
        <v>6717.5</v>
      </c>
      <c r="T414" s="43">
        <f t="shared" si="87"/>
        <v>7780.3816000000006</v>
      </c>
      <c r="U414" s="43"/>
      <c r="V414" s="43">
        <f t="shared" si="88"/>
        <v>1062.8816000000006</v>
      </c>
      <c r="W414" s="59">
        <f t="shared" si="89"/>
        <v>0.86372365421707997</v>
      </c>
      <c r="X414" s="60">
        <v>7780.3816000000006</v>
      </c>
      <c r="Y414" s="53">
        <f t="shared" si="90"/>
        <v>412</v>
      </c>
      <c r="Z414" s="53">
        <v>1062.8816000000006</v>
      </c>
      <c r="AA414" s="53">
        <f t="shared" si="91"/>
        <v>363</v>
      </c>
    </row>
    <row r="415" spans="1:27" x14ac:dyDescent="0.2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55">
        <f t="shared" si="82"/>
        <v>5527</v>
      </c>
      <c r="J415" s="28">
        <v>139613</v>
      </c>
      <c r="K415" s="29">
        <v>15888.4</v>
      </c>
      <c r="L415" s="50">
        <f t="shared" si="79"/>
        <v>6870.8178438661707</v>
      </c>
      <c r="M415" s="41">
        <f t="shared" si="80"/>
        <v>1295.8333333333335</v>
      </c>
      <c r="N415" s="41">
        <f t="shared" si="83"/>
        <v>5574.9845105328368</v>
      </c>
      <c r="O415" s="51">
        <v>6870.8178438661707</v>
      </c>
      <c r="P415" s="53">
        <f t="shared" si="84"/>
        <v>403</v>
      </c>
      <c r="Q415" s="41">
        <f t="shared" si="85"/>
        <v>19998</v>
      </c>
      <c r="R415" s="42">
        <f t="shared" si="81"/>
        <v>81.81</v>
      </c>
      <c r="S415" s="56">
        <f t="shared" si="86"/>
        <v>5445.19</v>
      </c>
      <c r="T415" s="43">
        <f t="shared" si="87"/>
        <v>7777.4359999999997</v>
      </c>
      <c r="U415" s="43"/>
      <c r="V415" s="43">
        <f t="shared" si="88"/>
        <v>2332.2460000000001</v>
      </c>
      <c r="W415" s="59">
        <f t="shared" si="89"/>
        <v>0.24986387995712758</v>
      </c>
      <c r="X415" s="60">
        <v>7777.4359999999997</v>
      </c>
      <c r="Y415" s="53">
        <f t="shared" si="90"/>
        <v>413</v>
      </c>
      <c r="Z415" s="53">
        <v>2332.2460000000001</v>
      </c>
      <c r="AA415" s="53">
        <f t="shared" si="91"/>
        <v>206</v>
      </c>
    </row>
    <row r="416" spans="1:27" x14ac:dyDescent="0.2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55">
        <f t="shared" si="82"/>
        <v>6018.5</v>
      </c>
      <c r="J416" s="28">
        <v>15301.2</v>
      </c>
      <c r="K416" s="29">
        <v>13251.5</v>
      </c>
      <c r="L416" s="50">
        <f t="shared" si="79"/>
        <v>7394.0703517587945</v>
      </c>
      <c r="M416" s="41">
        <f t="shared" si="80"/>
        <v>592.30088495575228</v>
      </c>
      <c r="N416" s="41">
        <f t="shared" si="83"/>
        <v>6801.7694668030417</v>
      </c>
      <c r="O416" s="51">
        <v>7394.0703517587945</v>
      </c>
      <c r="P416" s="53">
        <f t="shared" si="84"/>
        <v>377</v>
      </c>
      <c r="Q416" s="41">
        <f t="shared" si="85"/>
        <v>7700</v>
      </c>
      <c r="R416" s="42">
        <f t="shared" si="81"/>
        <v>31.5</v>
      </c>
      <c r="S416" s="56">
        <f t="shared" si="86"/>
        <v>5987</v>
      </c>
      <c r="T416" s="43">
        <f t="shared" si="87"/>
        <v>7739.6692000000003</v>
      </c>
      <c r="U416" s="43"/>
      <c r="V416" s="43">
        <f t="shared" si="88"/>
        <v>1752.6692000000003</v>
      </c>
      <c r="W416" s="59">
        <f t="shared" si="89"/>
        <v>0.30933004631704797</v>
      </c>
      <c r="X416" s="60">
        <v>7739.6692000000003</v>
      </c>
      <c r="Y416" s="53">
        <f t="shared" si="90"/>
        <v>414</v>
      </c>
      <c r="Z416" s="53">
        <v>1752.6692000000003</v>
      </c>
      <c r="AA416" s="53">
        <f t="shared" si="91"/>
        <v>257</v>
      </c>
    </row>
    <row r="417" spans="1:27" x14ac:dyDescent="0.2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55">
        <f t="shared" si="82"/>
        <v>5633</v>
      </c>
      <c r="J417" s="28">
        <v>160518</v>
      </c>
      <c r="K417" s="29">
        <v>14962.7</v>
      </c>
      <c r="L417" s="50">
        <f t="shared" si="79"/>
        <v>6456.5408252853376</v>
      </c>
      <c r="M417" s="41">
        <f t="shared" si="80"/>
        <v>1651.6314779270633</v>
      </c>
      <c r="N417" s="41">
        <f t="shared" si="83"/>
        <v>4804.9093473582743</v>
      </c>
      <c r="O417" s="51">
        <v>6456.5408252853376</v>
      </c>
      <c r="P417" s="53">
        <f t="shared" si="84"/>
        <v>425</v>
      </c>
      <c r="Q417" s="41">
        <f t="shared" si="85"/>
        <v>19954</v>
      </c>
      <c r="R417" s="42">
        <f t="shared" si="81"/>
        <v>81.63</v>
      </c>
      <c r="S417" s="56">
        <f t="shared" si="86"/>
        <v>5551.37</v>
      </c>
      <c r="T417" s="43">
        <f t="shared" si="87"/>
        <v>7736.4080000000004</v>
      </c>
      <c r="U417" s="43"/>
      <c r="V417" s="43">
        <f t="shared" si="88"/>
        <v>2185.0380000000005</v>
      </c>
      <c r="W417" s="59">
        <f t="shared" si="89"/>
        <v>0.26963277164439309</v>
      </c>
      <c r="X417" s="60">
        <v>7736.4080000000004</v>
      </c>
      <c r="Y417" s="53">
        <f t="shared" si="90"/>
        <v>415</v>
      </c>
      <c r="Z417" s="53">
        <v>2185.0380000000005</v>
      </c>
      <c r="AA417" s="53">
        <f t="shared" si="91"/>
        <v>218</v>
      </c>
    </row>
    <row r="418" spans="1:27" x14ac:dyDescent="0.2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55">
        <f t="shared" si="82"/>
        <v>6377</v>
      </c>
      <c r="J418" s="28">
        <v>9409</v>
      </c>
      <c r="K418" s="29">
        <v>23089.5</v>
      </c>
      <c r="L418" s="50">
        <f t="shared" si="79"/>
        <v>6379.669852302346</v>
      </c>
      <c r="M418" s="41" t="e">
        <f t="shared" si="80"/>
        <v>#VALUE!</v>
      </c>
      <c r="N418" s="41" t="e">
        <f t="shared" si="83"/>
        <v>#VALUE!</v>
      </c>
      <c r="O418" s="51">
        <v>6379.669852302346</v>
      </c>
      <c r="P418" s="53">
        <f t="shared" si="84"/>
        <v>434</v>
      </c>
      <c r="Q418" s="41">
        <f t="shared" si="85"/>
        <v>17600</v>
      </c>
      <c r="R418" s="42">
        <f t="shared" si="81"/>
        <v>72</v>
      </c>
      <c r="S418" s="56">
        <f t="shared" si="86"/>
        <v>6305</v>
      </c>
      <c r="T418" s="43">
        <f t="shared" si="87"/>
        <v>7724.8360000000002</v>
      </c>
      <c r="U418" s="43"/>
      <c r="V418" s="43">
        <f t="shared" si="88"/>
        <v>1419.8360000000002</v>
      </c>
      <c r="W418" s="59">
        <f t="shared" si="89"/>
        <v>0.46980952380952407</v>
      </c>
      <c r="X418" s="60">
        <v>7724.8360000000002</v>
      </c>
      <c r="Y418" s="53">
        <f t="shared" si="90"/>
        <v>416</v>
      </c>
      <c r="Z418" s="53">
        <v>1419.8360000000002</v>
      </c>
      <c r="AA418" s="53">
        <f t="shared" si="91"/>
        <v>309</v>
      </c>
    </row>
    <row r="419" spans="1:27" x14ac:dyDescent="0.2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55">
        <f t="shared" si="82"/>
        <v>7290</v>
      </c>
      <c r="J419" s="28">
        <v>2979.1</v>
      </c>
      <c r="K419" s="29">
        <v>1577.2</v>
      </c>
      <c r="L419" s="50">
        <f t="shared" si="79"/>
        <v>5837.3503591380677</v>
      </c>
      <c r="M419" s="41">
        <f t="shared" si="80"/>
        <v>110.50228310502284</v>
      </c>
      <c r="N419" s="41">
        <f t="shared" si="83"/>
        <v>5726.8480760330449</v>
      </c>
      <c r="O419" s="51">
        <v>5837.3503591380677</v>
      </c>
      <c r="P419" s="53">
        <f t="shared" si="84"/>
        <v>461</v>
      </c>
      <c r="Q419" s="41">
        <f t="shared" si="85"/>
        <v>11550</v>
      </c>
      <c r="R419" s="42">
        <f t="shared" si="81"/>
        <v>47.25</v>
      </c>
      <c r="S419" s="56">
        <f t="shared" si="86"/>
        <v>7242.75</v>
      </c>
      <c r="T419" s="43">
        <f t="shared" si="87"/>
        <v>7694.5383999999995</v>
      </c>
      <c r="U419" s="43"/>
      <c r="V419" s="43">
        <f t="shared" si="88"/>
        <v>451.78839999999946</v>
      </c>
      <c r="W419" s="59">
        <f t="shared" si="89"/>
        <v>17.668942148760308</v>
      </c>
      <c r="X419" s="60">
        <v>7694.5383999999995</v>
      </c>
      <c r="Y419" s="53">
        <f t="shared" si="90"/>
        <v>417</v>
      </c>
      <c r="Z419" s="53">
        <v>451.78839999999946</v>
      </c>
      <c r="AA419" s="53">
        <f t="shared" si="91"/>
        <v>465</v>
      </c>
    </row>
    <row r="420" spans="1:27" x14ac:dyDescent="0.2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55">
        <f t="shared" si="82"/>
        <v>7327.9</v>
      </c>
      <c r="J420" s="28">
        <v>7510.7</v>
      </c>
      <c r="K420" s="29">
        <v>1599</v>
      </c>
      <c r="L420" s="50">
        <f t="shared" si="79"/>
        <v>6267.5862068965516</v>
      </c>
      <c r="M420" s="41">
        <f t="shared" si="80"/>
        <v>336.25730994152036</v>
      </c>
      <c r="N420" s="41">
        <f t="shared" si="83"/>
        <v>5931.3288969550313</v>
      </c>
      <c r="O420" s="51">
        <v>6267.5862068965516</v>
      </c>
      <c r="P420" s="53">
        <f t="shared" si="84"/>
        <v>440</v>
      </c>
      <c r="Q420" s="41">
        <f t="shared" si="85"/>
        <v>27500</v>
      </c>
      <c r="R420" s="42">
        <f t="shared" si="81"/>
        <v>112.5</v>
      </c>
      <c r="S420" s="56">
        <f t="shared" si="86"/>
        <v>7215.4</v>
      </c>
      <c r="T420" s="43">
        <f t="shared" si="87"/>
        <v>7648.4607999999998</v>
      </c>
      <c r="U420" s="43"/>
      <c r="V420" s="43">
        <f t="shared" si="88"/>
        <v>433.0608000000002</v>
      </c>
      <c r="W420" s="59">
        <f t="shared" si="89"/>
        <v>-8.5314921739130476</v>
      </c>
      <c r="X420" s="60">
        <v>7648.4607999999998</v>
      </c>
      <c r="Y420" s="53">
        <f t="shared" si="90"/>
        <v>418</v>
      </c>
      <c r="Z420" s="53">
        <v>433.0608000000002</v>
      </c>
      <c r="AA420" s="53">
        <f t="shared" si="91"/>
        <v>470</v>
      </c>
    </row>
    <row r="421" spans="1:27" x14ac:dyDescent="0.2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55">
        <f t="shared" si="82"/>
        <v>6912</v>
      </c>
      <c r="J421" s="28">
        <v>20715</v>
      </c>
      <c r="K421" s="29">
        <v>19053.599999999999</v>
      </c>
      <c r="L421" s="50">
        <f t="shared" si="79"/>
        <v>7348.5309017223908</v>
      </c>
      <c r="M421" s="41" t="e">
        <f t="shared" si="80"/>
        <v>#VALUE!</v>
      </c>
      <c r="N421" s="41" t="e">
        <f t="shared" si="83"/>
        <v>#VALUE!</v>
      </c>
      <c r="O421" s="51">
        <v>7348.5309017223908</v>
      </c>
      <c r="P421" s="53">
        <f t="shared" si="84"/>
        <v>378</v>
      </c>
      <c r="Q421" s="41">
        <f t="shared" si="85"/>
        <v>13686.2</v>
      </c>
      <c r="R421" s="42">
        <f t="shared" si="81"/>
        <v>55.988999999999997</v>
      </c>
      <c r="S421" s="56">
        <f t="shared" si="86"/>
        <v>6856.0110000000004</v>
      </c>
      <c r="T421" s="43">
        <f t="shared" si="87"/>
        <v>7630.1559999999999</v>
      </c>
      <c r="U421" s="43"/>
      <c r="V421" s="43">
        <f t="shared" si="88"/>
        <v>774.14499999999953</v>
      </c>
      <c r="W421" s="59">
        <f t="shared" si="89"/>
        <v>1.2702199413489723</v>
      </c>
      <c r="X421" s="60">
        <v>7630.1559999999999</v>
      </c>
      <c r="Y421" s="53">
        <f t="shared" si="90"/>
        <v>419</v>
      </c>
      <c r="Z421" s="53">
        <v>774.14499999999953</v>
      </c>
      <c r="AA421" s="53">
        <f t="shared" si="91"/>
        <v>421</v>
      </c>
    </row>
    <row r="422" spans="1:27" x14ac:dyDescent="0.2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55">
        <f t="shared" si="82"/>
        <v>6605</v>
      </c>
      <c r="J422" s="28">
        <v>5685.9</v>
      </c>
      <c r="K422" s="29">
        <v>9672.1</v>
      </c>
      <c r="L422" s="50">
        <f t="shared" si="79"/>
        <v>6984.5261121856865</v>
      </c>
      <c r="M422" s="41">
        <f t="shared" si="80"/>
        <v>354.80161012075911</v>
      </c>
      <c r="N422" s="41">
        <f t="shared" si="83"/>
        <v>6629.724502064927</v>
      </c>
      <c r="O422" s="51">
        <v>6984.5261121856865</v>
      </c>
      <c r="P422" s="53">
        <f t="shared" si="84"/>
        <v>398</v>
      </c>
      <c r="Q422" s="41">
        <f t="shared" si="85"/>
        <v>18700</v>
      </c>
      <c r="R422" s="42">
        <f t="shared" si="81"/>
        <v>76.5</v>
      </c>
      <c r="S422" s="56">
        <f t="shared" si="86"/>
        <v>6528.5</v>
      </c>
      <c r="T422" s="43">
        <f t="shared" si="87"/>
        <v>7597.5439999999999</v>
      </c>
      <c r="U422" s="43"/>
      <c r="V422" s="43">
        <f t="shared" si="88"/>
        <v>1069.0439999999999</v>
      </c>
      <c r="W422" s="59">
        <f t="shared" si="89"/>
        <v>0.73264829821717969</v>
      </c>
      <c r="X422" s="60">
        <v>7597.5439999999999</v>
      </c>
      <c r="Y422" s="53">
        <f t="shared" si="90"/>
        <v>420</v>
      </c>
      <c r="Z422" s="53">
        <v>1069.0439999999999</v>
      </c>
      <c r="AA422" s="53">
        <f t="shared" si="91"/>
        <v>362</v>
      </c>
    </row>
    <row r="423" spans="1:27" x14ac:dyDescent="0.2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55">
        <f t="shared" si="82"/>
        <v>6710</v>
      </c>
      <c r="J423" s="28">
        <v>50635.5</v>
      </c>
      <c r="K423" s="29" t="s">
        <v>14</v>
      </c>
      <c r="L423" s="50">
        <f t="shared" si="79"/>
        <v>5834.0080971659927</v>
      </c>
      <c r="M423" s="41">
        <f t="shared" si="80"/>
        <v>310.5395232120452</v>
      </c>
      <c r="N423" s="41">
        <f t="shared" si="83"/>
        <v>5523.4685739539473</v>
      </c>
      <c r="O423" s="51">
        <v>5834.0080971659927</v>
      </c>
      <c r="P423" s="53">
        <f t="shared" si="84"/>
        <v>462</v>
      </c>
      <c r="Q423" s="41">
        <f t="shared" si="85"/>
        <v>3045.9</v>
      </c>
      <c r="R423" s="42">
        <f t="shared" si="81"/>
        <v>12.460500000000001</v>
      </c>
      <c r="S423" s="56">
        <f t="shared" si="86"/>
        <v>6697.5394999999999</v>
      </c>
      <c r="T423" s="43">
        <f t="shared" si="87"/>
        <v>7579.66</v>
      </c>
      <c r="U423" s="43"/>
      <c r="V423" s="43">
        <f t="shared" si="88"/>
        <v>882.12049999999999</v>
      </c>
      <c r="W423" s="59">
        <f t="shared" si="89"/>
        <v>0.78206161616161618</v>
      </c>
      <c r="X423" s="60">
        <v>7579.66</v>
      </c>
      <c r="Y423" s="53">
        <f t="shared" si="90"/>
        <v>421</v>
      </c>
      <c r="Z423" s="53">
        <v>882.12049999999999</v>
      </c>
      <c r="AA423" s="53">
        <f t="shared" si="91"/>
        <v>403</v>
      </c>
    </row>
    <row r="424" spans="1:27" x14ac:dyDescent="0.2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55">
        <f t="shared" si="82"/>
        <v>4289.3999999999996</v>
      </c>
      <c r="J424" s="28">
        <v>12905.6</v>
      </c>
      <c r="K424" s="29">
        <v>28072.2</v>
      </c>
      <c r="L424" s="50">
        <f t="shared" si="79"/>
        <v>6657.3012939001846</v>
      </c>
      <c r="M424" s="41">
        <f t="shared" si="80"/>
        <v>1044.3727598566309</v>
      </c>
      <c r="N424" s="41">
        <f t="shared" si="83"/>
        <v>5612.9285340435536</v>
      </c>
      <c r="O424" s="51">
        <v>6657.3012939001846</v>
      </c>
      <c r="P424" s="53">
        <f t="shared" si="84"/>
        <v>412</v>
      </c>
      <c r="Q424" s="41">
        <f t="shared" si="85"/>
        <v>26400</v>
      </c>
      <c r="R424" s="42">
        <f t="shared" si="81"/>
        <v>108</v>
      </c>
      <c r="S424" s="56">
        <f t="shared" si="86"/>
        <v>4181.3999999999996</v>
      </c>
      <c r="T424" s="43">
        <f t="shared" si="87"/>
        <v>7577.7663999999995</v>
      </c>
      <c r="U424" s="43"/>
      <c r="V424" s="43">
        <f t="shared" si="88"/>
        <v>3396.3663999999999</v>
      </c>
      <c r="W424" s="59">
        <f t="shared" si="89"/>
        <v>0.16561411215594746</v>
      </c>
      <c r="X424" s="60">
        <v>7577.7663999999995</v>
      </c>
      <c r="Y424" s="53">
        <f t="shared" si="90"/>
        <v>422</v>
      </c>
      <c r="Z424" s="53">
        <v>3396.3663999999999</v>
      </c>
      <c r="AA424" s="53">
        <f t="shared" si="91"/>
        <v>150</v>
      </c>
    </row>
    <row r="425" spans="1:27" x14ac:dyDescent="0.2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55">
        <f t="shared" si="82"/>
        <v>7059.2</v>
      </c>
      <c r="J425" s="28">
        <v>2491.1999999999998</v>
      </c>
      <c r="K425" s="29" t="s">
        <v>14</v>
      </c>
      <c r="L425" s="50">
        <f t="shared" si="79"/>
        <v>6632.1362799263343</v>
      </c>
      <c r="M425" s="41">
        <f t="shared" si="80"/>
        <v>71.614192903548229</v>
      </c>
      <c r="N425" s="41">
        <f t="shared" si="83"/>
        <v>6560.5220870227859</v>
      </c>
      <c r="O425" s="51">
        <v>6632.1362799263343</v>
      </c>
      <c r="P425" s="53">
        <f t="shared" si="84"/>
        <v>417</v>
      </c>
      <c r="Q425" s="41">
        <f t="shared" si="85"/>
        <v>9570</v>
      </c>
      <c r="R425" s="42">
        <f t="shared" si="81"/>
        <v>39.15</v>
      </c>
      <c r="S425" s="56">
        <f t="shared" si="86"/>
        <v>7020.05</v>
      </c>
      <c r="T425" s="43">
        <f t="shared" si="87"/>
        <v>7577.03</v>
      </c>
      <c r="U425" s="43"/>
      <c r="V425" s="43">
        <f t="shared" si="88"/>
        <v>556.97999999999956</v>
      </c>
      <c r="W425" s="59">
        <f t="shared" si="89"/>
        <v>2.8868108862526136</v>
      </c>
      <c r="X425" s="60">
        <v>7577.03</v>
      </c>
      <c r="Y425" s="53">
        <f t="shared" si="90"/>
        <v>423</v>
      </c>
      <c r="Z425" s="53">
        <v>556.97999999999956</v>
      </c>
      <c r="AA425" s="53">
        <f t="shared" si="91"/>
        <v>456</v>
      </c>
    </row>
    <row r="426" spans="1:27" x14ac:dyDescent="0.2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55">
        <f t="shared" si="82"/>
        <v>6392.5</v>
      </c>
      <c r="J426" s="28">
        <v>3165.9</v>
      </c>
      <c r="K426" s="29">
        <v>10036.5</v>
      </c>
      <c r="L426" s="50">
        <f t="shared" si="79"/>
        <v>6323.3948988566399</v>
      </c>
      <c r="M426" s="41">
        <f t="shared" si="80"/>
        <v>537.55900202292651</v>
      </c>
      <c r="N426" s="41">
        <f t="shared" si="83"/>
        <v>5785.8358968337134</v>
      </c>
      <c r="O426" s="51">
        <v>6323.3948988566399</v>
      </c>
      <c r="P426" s="53">
        <f t="shared" si="84"/>
        <v>435</v>
      </c>
      <c r="Q426" s="41">
        <f t="shared" si="85"/>
        <v>6160</v>
      </c>
      <c r="R426" s="42">
        <f t="shared" si="81"/>
        <v>25.2</v>
      </c>
      <c r="S426" s="56">
        <f t="shared" si="86"/>
        <v>6367.3</v>
      </c>
      <c r="T426" s="43">
        <f t="shared" si="87"/>
        <v>7563.5644000000002</v>
      </c>
      <c r="U426" s="43"/>
      <c r="V426" s="43">
        <f t="shared" si="88"/>
        <v>1196.2644</v>
      </c>
      <c r="W426" s="59">
        <f t="shared" si="89"/>
        <v>0.50058253888610127</v>
      </c>
      <c r="X426" s="60">
        <v>7563.5644000000002</v>
      </c>
      <c r="Y426" s="53">
        <f t="shared" si="90"/>
        <v>424</v>
      </c>
      <c r="Z426" s="53">
        <v>1196.2644</v>
      </c>
      <c r="AA426" s="53">
        <f t="shared" si="91"/>
        <v>334</v>
      </c>
    </row>
    <row r="427" spans="1:27" x14ac:dyDescent="0.2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55">
        <f t="shared" si="82"/>
        <v>6691.6</v>
      </c>
      <c r="J427" s="28">
        <v>5177.5</v>
      </c>
      <c r="K427" s="29">
        <v>9488.9</v>
      </c>
      <c r="L427" s="50">
        <f t="shared" si="79"/>
        <v>6616.4510166358587</v>
      </c>
      <c r="M427" s="41">
        <f t="shared" si="80"/>
        <v>281.73598553345386</v>
      </c>
      <c r="N427" s="41">
        <f t="shared" si="83"/>
        <v>6334.7150311024052</v>
      </c>
      <c r="O427" s="51">
        <v>6616.4510166358587</v>
      </c>
      <c r="P427" s="53">
        <f t="shared" si="84"/>
        <v>418</v>
      </c>
      <c r="Q427" s="41">
        <f t="shared" si="85"/>
        <v>33000</v>
      </c>
      <c r="R427" s="42">
        <f t="shared" si="81"/>
        <v>135</v>
      </c>
      <c r="S427" s="56">
        <f t="shared" si="86"/>
        <v>6556.6</v>
      </c>
      <c r="T427" s="43">
        <f t="shared" si="87"/>
        <v>7531.268</v>
      </c>
      <c r="U427" s="43"/>
      <c r="V427" s="43">
        <f t="shared" si="88"/>
        <v>974.66799999999967</v>
      </c>
      <c r="W427" s="59">
        <f t="shared" si="89"/>
        <v>1.0852973898160028</v>
      </c>
      <c r="X427" s="60">
        <v>7531.268</v>
      </c>
      <c r="Y427" s="53">
        <f t="shared" si="90"/>
        <v>425</v>
      </c>
      <c r="Z427" s="53">
        <v>974.66799999999967</v>
      </c>
      <c r="AA427" s="53">
        <f t="shared" si="91"/>
        <v>383</v>
      </c>
    </row>
    <row r="428" spans="1:27" x14ac:dyDescent="0.2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55">
        <f t="shared" si="82"/>
        <v>5948</v>
      </c>
      <c r="J428" s="28">
        <v>9313</v>
      </c>
      <c r="K428" s="29">
        <v>12606.6</v>
      </c>
      <c r="L428" s="50">
        <f t="shared" si="79"/>
        <v>6141.6309012875536</v>
      </c>
      <c r="M428" s="41">
        <f t="shared" si="80"/>
        <v>842.87709497206708</v>
      </c>
      <c r="N428" s="41">
        <f t="shared" si="83"/>
        <v>5298.7538063154861</v>
      </c>
      <c r="O428" s="51">
        <v>6141.6309012875536</v>
      </c>
      <c r="P428" s="53">
        <f t="shared" si="84"/>
        <v>446</v>
      </c>
      <c r="Q428" s="41">
        <f t="shared" si="85"/>
        <v>8452.4</v>
      </c>
      <c r="R428" s="42">
        <f t="shared" si="81"/>
        <v>34.57800000000001</v>
      </c>
      <c r="S428" s="56">
        <f t="shared" si="86"/>
        <v>5913.4219999999996</v>
      </c>
      <c r="T428" s="43">
        <f t="shared" si="87"/>
        <v>7527.06</v>
      </c>
      <c r="U428" s="43"/>
      <c r="V428" s="43">
        <f t="shared" si="88"/>
        <v>1613.6380000000008</v>
      </c>
      <c r="W428" s="59">
        <f t="shared" si="89"/>
        <v>0.33689975144987644</v>
      </c>
      <c r="X428" s="60">
        <v>7527.06</v>
      </c>
      <c r="Y428" s="53">
        <f t="shared" si="90"/>
        <v>426</v>
      </c>
      <c r="Z428" s="53">
        <v>1613.6380000000008</v>
      </c>
      <c r="AA428" s="53">
        <f t="shared" si="91"/>
        <v>275</v>
      </c>
    </row>
    <row r="429" spans="1:27" x14ac:dyDescent="0.2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55">
        <f t="shared" si="82"/>
        <v>6620</v>
      </c>
      <c r="J429" s="28">
        <v>63456</v>
      </c>
      <c r="K429" s="29">
        <v>8592.7000000000007</v>
      </c>
      <c r="L429" s="50">
        <f t="shared" si="79"/>
        <v>6861.8042226487523</v>
      </c>
      <c r="M429" s="41">
        <f t="shared" si="80"/>
        <v>474.91039426523292</v>
      </c>
      <c r="N429" s="41">
        <f t="shared" si="83"/>
        <v>6386.8938283835196</v>
      </c>
      <c r="O429" s="51">
        <v>6861.8042226487523</v>
      </c>
      <c r="P429" s="53">
        <f t="shared" si="84"/>
        <v>406</v>
      </c>
      <c r="Q429" s="41">
        <f t="shared" si="85"/>
        <v>8360</v>
      </c>
      <c r="R429" s="42">
        <f t="shared" si="81"/>
        <v>34.200000000000003</v>
      </c>
      <c r="S429" s="56">
        <f t="shared" si="86"/>
        <v>6585.8</v>
      </c>
      <c r="T429" s="43">
        <f t="shared" si="87"/>
        <v>7521.8</v>
      </c>
      <c r="U429" s="43"/>
      <c r="V429" s="43">
        <f t="shared" si="88"/>
        <v>936</v>
      </c>
      <c r="W429" s="59">
        <f t="shared" si="89"/>
        <v>0.76603773584905666</v>
      </c>
      <c r="X429" s="60">
        <v>7521.8</v>
      </c>
      <c r="Y429" s="53">
        <f t="shared" si="90"/>
        <v>427</v>
      </c>
      <c r="Z429" s="53">
        <v>936</v>
      </c>
      <c r="AA429" s="53">
        <f t="shared" si="91"/>
        <v>393</v>
      </c>
    </row>
    <row r="430" spans="1:27" x14ac:dyDescent="0.2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55">
        <f t="shared" si="82"/>
        <v>6395.1</v>
      </c>
      <c r="J430" s="28">
        <v>10244.6</v>
      </c>
      <c r="K430" s="29">
        <v>5283</v>
      </c>
      <c r="L430" s="50">
        <f t="shared" si="79"/>
        <v>5817.0195439739418</v>
      </c>
      <c r="M430" s="41">
        <f t="shared" si="80"/>
        <v>535.57623478883329</v>
      </c>
      <c r="N430" s="41">
        <f t="shared" si="83"/>
        <v>5281.4433091851088</v>
      </c>
      <c r="O430" s="51">
        <v>5817.0195439739418</v>
      </c>
      <c r="P430" s="53">
        <f t="shared" si="84"/>
        <v>465</v>
      </c>
      <c r="Q430" s="41">
        <f t="shared" si="85"/>
        <v>5390</v>
      </c>
      <c r="R430" s="42">
        <f t="shared" si="81"/>
        <v>22.05</v>
      </c>
      <c r="S430" s="56">
        <f t="shared" si="86"/>
        <v>6373.05</v>
      </c>
      <c r="T430" s="43">
        <f t="shared" si="87"/>
        <v>7514.7516000000005</v>
      </c>
      <c r="U430" s="43"/>
      <c r="V430" s="43">
        <f t="shared" si="88"/>
        <v>1141.7016000000003</v>
      </c>
      <c r="W430" s="59">
        <f t="shared" si="89"/>
        <v>0.52593103448275902</v>
      </c>
      <c r="X430" s="60">
        <v>7514.7516000000005</v>
      </c>
      <c r="Y430" s="53">
        <f t="shared" si="90"/>
        <v>428</v>
      </c>
      <c r="Z430" s="53">
        <v>1141.7016000000003</v>
      </c>
      <c r="AA430" s="53">
        <f t="shared" si="91"/>
        <v>348</v>
      </c>
    </row>
    <row r="431" spans="1:27" x14ac:dyDescent="0.2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55">
        <f t="shared" si="82"/>
        <v>7205.6</v>
      </c>
      <c r="J431" s="28">
        <v>4085.1</v>
      </c>
      <c r="K431" s="29">
        <v>1974.2</v>
      </c>
      <c r="L431" s="50">
        <f t="shared" si="79"/>
        <v>6869.6618357487932</v>
      </c>
      <c r="M431" s="41">
        <f t="shared" si="80"/>
        <v>138.80813953488374</v>
      </c>
      <c r="N431" s="41">
        <f t="shared" si="83"/>
        <v>6730.8536962139096</v>
      </c>
      <c r="O431" s="51">
        <v>6869.6618357487932</v>
      </c>
      <c r="P431" s="53">
        <f t="shared" si="84"/>
        <v>405</v>
      </c>
      <c r="Q431" s="41">
        <f t="shared" si="85"/>
        <v>45320</v>
      </c>
      <c r="R431" s="42">
        <f t="shared" si="81"/>
        <v>185.4</v>
      </c>
      <c r="S431" s="56">
        <f t="shared" si="86"/>
        <v>7020.2000000000007</v>
      </c>
      <c r="T431" s="43">
        <f t="shared" si="87"/>
        <v>7479.8252000000002</v>
      </c>
      <c r="U431" s="43"/>
      <c r="V431" s="43">
        <f t="shared" si="88"/>
        <v>459.6251999999995</v>
      </c>
      <c r="W431" s="59">
        <f t="shared" si="89"/>
        <v>-5.8128293193717226</v>
      </c>
      <c r="X431" s="60">
        <v>7479.8252000000002</v>
      </c>
      <c r="Y431" s="53">
        <f t="shared" si="90"/>
        <v>429</v>
      </c>
      <c r="Z431" s="53">
        <v>459.6251999999995</v>
      </c>
      <c r="AA431" s="53">
        <f t="shared" si="91"/>
        <v>464</v>
      </c>
    </row>
    <row r="432" spans="1:27" x14ac:dyDescent="0.2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55">
        <f t="shared" si="82"/>
        <v>6916.4000000000005</v>
      </c>
      <c r="J432" s="28">
        <v>2775.9</v>
      </c>
      <c r="K432" s="29">
        <v>1954.8</v>
      </c>
      <c r="L432" s="50">
        <f t="shared" si="79"/>
        <v>6704.640151515152</v>
      </c>
      <c r="M432" s="41">
        <f t="shared" si="80"/>
        <v>90.692520775623251</v>
      </c>
      <c r="N432" s="41">
        <f t="shared" si="83"/>
        <v>6613.9476307395289</v>
      </c>
      <c r="O432" s="51">
        <v>6704.640151515152</v>
      </c>
      <c r="P432" s="53">
        <f t="shared" si="84"/>
        <v>409</v>
      </c>
      <c r="Q432" s="41">
        <f t="shared" si="85"/>
        <v>8162</v>
      </c>
      <c r="R432" s="42">
        <f t="shared" si="81"/>
        <v>33.39</v>
      </c>
      <c r="S432" s="56">
        <f t="shared" si="86"/>
        <v>6883.01</v>
      </c>
      <c r="T432" s="43">
        <f t="shared" si="87"/>
        <v>7448.2652000000007</v>
      </c>
      <c r="U432" s="43"/>
      <c r="V432" s="43">
        <f t="shared" si="88"/>
        <v>565.25520000000051</v>
      </c>
      <c r="W432" s="59">
        <f t="shared" si="89"/>
        <v>2.4529945021380608</v>
      </c>
      <c r="X432" s="60">
        <v>7448.2652000000007</v>
      </c>
      <c r="Y432" s="53">
        <f t="shared" si="90"/>
        <v>430</v>
      </c>
      <c r="Z432" s="53">
        <v>565.25520000000051</v>
      </c>
      <c r="AA432" s="53">
        <f t="shared" si="91"/>
        <v>452</v>
      </c>
    </row>
    <row r="433" spans="1:27" x14ac:dyDescent="0.2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55">
        <f t="shared" si="82"/>
        <v>6512</v>
      </c>
      <c r="J433" s="28">
        <v>9771</v>
      </c>
      <c r="K433" s="29">
        <v>5163.3999999999996</v>
      </c>
      <c r="L433" s="50">
        <f t="shared" si="79"/>
        <v>6386.4253393665158</v>
      </c>
      <c r="M433" s="41">
        <f t="shared" si="80"/>
        <v>288.97136797454931</v>
      </c>
      <c r="N433" s="41">
        <f t="shared" si="83"/>
        <v>6097.4539713919667</v>
      </c>
      <c r="O433" s="51">
        <v>6386.4253393665158</v>
      </c>
      <c r="P433" s="53">
        <f t="shared" si="84"/>
        <v>433</v>
      </c>
      <c r="Q433" s="41">
        <f t="shared" si="85"/>
        <v>22000</v>
      </c>
      <c r="R433" s="42">
        <f t="shared" si="81"/>
        <v>90</v>
      </c>
      <c r="S433" s="56">
        <f t="shared" si="86"/>
        <v>6422</v>
      </c>
      <c r="T433" s="43">
        <f t="shared" si="87"/>
        <v>7423.9639999999999</v>
      </c>
      <c r="U433" s="43"/>
      <c r="V433" s="43">
        <f t="shared" si="88"/>
        <v>1001.9639999999999</v>
      </c>
      <c r="W433" s="59">
        <f t="shared" si="89"/>
        <v>0.83846605504587146</v>
      </c>
      <c r="X433" s="60">
        <v>7423.9639999999999</v>
      </c>
      <c r="Y433" s="53">
        <f t="shared" si="90"/>
        <v>431</v>
      </c>
      <c r="Z433" s="53">
        <v>1001.9639999999999</v>
      </c>
      <c r="AA433" s="53">
        <f t="shared" si="91"/>
        <v>377</v>
      </c>
    </row>
    <row r="434" spans="1:27" x14ac:dyDescent="0.2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55">
        <f t="shared" si="82"/>
        <v>6276.6</v>
      </c>
      <c r="J434" s="28">
        <v>6569.7</v>
      </c>
      <c r="K434" s="29">
        <v>9391</v>
      </c>
      <c r="L434" s="50">
        <f t="shared" si="79"/>
        <v>6447.2426470588234</v>
      </c>
      <c r="M434" s="41">
        <f t="shared" si="80"/>
        <v>668.47826086956513</v>
      </c>
      <c r="N434" s="41">
        <f t="shared" si="83"/>
        <v>5778.7643861892584</v>
      </c>
      <c r="O434" s="51">
        <v>6447.2426470588234</v>
      </c>
      <c r="P434" s="53">
        <f t="shared" si="84"/>
        <v>427</v>
      </c>
      <c r="Q434" s="41">
        <f t="shared" si="85"/>
        <v>16500</v>
      </c>
      <c r="R434" s="42">
        <f t="shared" si="81"/>
        <v>67.5</v>
      </c>
      <c r="S434" s="56">
        <f t="shared" si="86"/>
        <v>6209.1</v>
      </c>
      <c r="T434" s="43">
        <f t="shared" si="87"/>
        <v>7379.3592000000008</v>
      </c>
      <c r="U434" s="43"/>
      <c r="V434" s="43">
        <f t="shared" si="88"/>
        <v>1170.2592000000004</v>
      </c>
      <c r="W434" s="59">
        <f t="shared" si="89"/>
        <v>0.58571707317073229</v>
      </c>
      <c r="X434" s="60">
        <v>7379.3592000000008</v>
      </c>
      <c r="Y434" s="53">
        <f t="shared" si="90"/>
        <v>432</v>
      </c>
      <c r="Z434" s="53">
        <v>1170.2592000000004</v>
      </c>
      <c r="AA434" s="53">
        <f t="shared" si="91"/>
        <v>344</v>
      </c>
    </row>
    <row r="435" spans="1:27" x14ac:dyDescent="0.2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55">
        <f t="shared" si="82"/>
        <v>7094.2000000000007</v>
      </c>
      <c r="J435" s="28">
        <v>1442.1</v>
      </c>
      <c r="K435" s="29">
        <v>166</v>
      </c>
      <c r="L435" s="50">
        <f t="shared" si="79"/>
        <v>6053.4722222222226</v>
      </c>
      <c r="M435" s="41">
        <f t="shared" si="80"/>
        <v>9.2655193607867243</v>
      </c>
      <c r="N435" s="41">
        <f t="shared" si="83"/>
        <v>6044.2067028614356</v>
      </c>
      <c r="O435" s="51">
        <v>6053.4722222222226</v>
      </c>
      <c r="P435" s="53">
        <f t="shared" si="84"/>
        <v>454</v>
      </c>
      <c r="Q435" s="41">
        <f t="shared" si="85"/>
        <v>20104.7</v>
      </c>
      <c r="R435" s="42">
        <f t="shared" si="81"/>
        <v>82.246499999999997</v>
      </c>
      <c r="S435" s="56">
        <f t="shared" si="86"/>
        <v>7011.9535000000005</v>
      </c>
      <c r="T435" s="43">
        <f t="shared" si="87"/>
        <v>7336.2272000000003</v>
      </c>
      <c r="U435" s="43"/>
      <c r="V435" s="43">
        <f t="shared" si="88"/>
        <v>324.27369999999974</v>
      </c>
      <c r="W435" s="59">
        <f t="shared" si="89"/>
        <v>-3.6888366500829171</v>
      </c>
      <c r="X435" s="60">
        <v>7336.2272000000003</v>
      </c>
      <c r="Y435" s="53">
        <f t="shared" si="90"/>
        <v>433</v>
      </c>
      <c r="Z435" s="53">
        <v>324.27369999999974</v>
      </c>
      <c r="AA435" s="53">
        <f t="shared" si="91"/>
        <v>478</v>
      </c>
    </row>
    <row r="436" spans="1:27" x14ac:dyDescent="0.2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55">
        <f t="shared" si="82"/>
        <v>6618.2000000000007</v>
      </c>
      <c r="J436" s="28">
        <v>8997.4</v>
      </c>
      <c r="K436" s="29">
        <v>3815.5</v>
      </c>
      <c r="L436" s="50">
        <f t="shared" si="79"/>
        <v>6269.0433212996386</v>
      </c>
      <c r="M436" s="41">
        <f t="shared" si="80"/>
        <v>549.2462311557789</v>
      </c>
      <c r="N436" s="41">
        <f t="shared" si="83"/>
        <v>5719.7970901438594</v>
      </c>
      <c r="O436" s="51">
        <v>6269.0433212996386</v>
      </c>
      <c r="P436" s="53">
        <f t="shared" si="84"/>
        <v>439</v>
      </c>
      <c r="Q436" s="41">
        <f t="shared" si="85"/>
        <v>7150</v>
      </c>
      <c r="R436" s="42">
        <f t="shared" si="81"/>
        <v>29.25</v>
      </c>
      <c r="S436" s="56">
        <f t="shared" si="86"/>
        <v>6588.9500000000007</v>
      </c>
      <c r="T436" s="43">
        <f t="shared" si="87"/>
        <v>7307.2972</v>
      </c>
      <c r="U436" s="43"/>
      <c r="V436" s="43">
        <f t="shared" si="88"/>
        <v>718.34719999999925</v>
      </c>
      <c r="W436" s="59">
        <f t="shared" si="89"/>
        <v>1.1907508386703243</v>
      </c>
      <c r="X436" s="60">
        <v>7307.2972</v>
      </c>
      <c r="Y436" s="53">
        <f t="shared" si="90"/>
        <v>434</v>
      </c>
      <c r="Z436" s="53">
        <v>718.34719999999925</v>
      </c>
      <c r="AA436" s="53">
        <f t="shared" si="91"/>
        <v>432</v>
      </c>
    </row>
    <row r="437" spans="1:27" x14ac:dyDescent="0.2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55">
        <f t="shared" si="82"/>
        <v>6300.5</v>
      </c>
      <c r="J437" s="28">
        <v>16334</v>
      </c>
      <c r="K437" s="29">
        <v>14466.1</v>
      </c>
      <c r="L437" s="50">
        <f t="shared" si="79"/>
        <v>6158.0817051509775</v>
      </c>
      <c r="M437" s="41">
        <f t="shared" si="80"/>
        <v>463.08479532163744</v>
      </c>
      <c r="N437" s="41">
        <f t="shared" si="83"/>
        <v>5694.9969098293404</v>
      </c>
      <c r="O437" s="51">
        <v>6158.0817051509775</v>
      </c>
      <c r="P437" s="53">
        <f t="shared" si="84"/>
        <v>445</v>
      </c>
      <c r="Q437" s="41">
        <f t="shared" si="85"/>
        <v>33398.199999999997</v>
      </c>
      <c r="R437" s="42">
        <f t="shared" si="81"/>
        <v>136.62899999999999</v>
      </c>
      <c r="S437" s="56">
        <f t="shared" si="86"/>
        <v>6163.8710000000001</v>
      </c>
      <c r="T437" s="43">
        <f t="shared" si="87"/>
        <v>7294.5680000000002</v>
      </c>
      <c r="U437" s="43"/>
      <c r="V437" s="43">
        <f t="shared" si="88"/>
        <v>1130.6970000000001</v>
      </c>
      <c r="W437" s="59">
        <f t="shared" si="89"/>
        <v>0.78484135753749029</v>
      </c>
      <c r="X437" s="60">
        <v>7294.5680000000002</v>
      </c>
      <c r="Y437" s="53">
        <f t="shared" si="90"/>
        <v>435</v>
      </c>
      <c r="Z437" s="53">
        <v>1130.6970000000001</v>
      </c>
      <c r="AA437" s="53">
        <f t="shared" si="91"/>
        <v>351</v>
      </c>
    </row>
    <row r="438" spans="1:27" x14ac:dyDescent="0.2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55">
        <f t="shared" si="82"/>
        <v>6649.7</v>
      </c>
      <c r="J438" s="28">
        <v>4440</v>
      </c>
      <c r="K438" s="29">
        <v>3656.9</v>
      </c>
      <c r="L438" s="50">
        <f t="shared" si="79"/>
        <v>6605.5449330783931</v>
      </c>
      <c r="M438" s="41">
        <f t="shared" si="80"/>
        <v>347.19251336898395</v>
      </c>
      <c r="N438" s="41">
        <f t="shared" si="83"/>
        <v>6258.3524197094093</v>
      </c>
      <c r="O438" s="51">
        <v>6605.5449330783931</v>
      </c>
      <c r="P438" s="53">
        <f t="shared" si="84"/>
        <v>419</v>
      </c>
      <c r="Q438" s="41">
        <f t="shared" si="85"/>
        <v>20900</v>
      </c>
      <c r="R438" s="42">
        <f t="shared" si="81"/>
        <v>85.5</v>
      </c>
      <c r="S438" s="56">
        <f t="shared" si="86"/>
        <v>6564.2</v>
      </c>
      <c r="T438" s="43">
        <f t="shared" si="87"/>
        <v>7268.6887999999999</v>
      </c>
      <c r="U438" s="43"/>
      <c r="V438" s="43">
        <f t="shared" si="88"/>
        <v>704.48880000000008</v>
      </c>
      <c r="W438" s="59">
        <f t="shared" si="89"/>
        <v>1.7127023488640745</v>
      </c>
      <c r="X438" s="60">
        <v>7268.6887999999999</v>
      </c>
      <c r="Y438" s="53">
        <f t="shared" si="90"/>
        <v>436</v>
      </c>
      <c r="Z438" s="53">
        <v>704.48880000000008</v>
      </c>
      <c r="AA438" s="53">
        <f t="shared" si="91"/>
        <v>436</v>
      </c>
    </row>
    <row r="439" spans="1:27" x14ac:dyDescent="0.2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55">
        <f t="shared" si="82"/>
        <v>6847.7</v>
      </c>
      <c r="J439" s="28">
        <v>25344.9</v>
      </c>
      <c r="K439" s="29">
        <v>8854.7000000000007</v>
      </c>
      <c r="L439" s="50">
        <f t="shared" si="79"/>
        <v>6424.6268656716411</v>
      </c>
      <c r="M439" s="41">
        <f t="shared" si="80"/>
        <v>89.977220956719833</v>
      </c>
      <c r="N439" s="41">
        <f t="shared" si="83"/>
        <v>6334.6496447149211</v>
      </c>
      <c r="O439" s="51">
        <v>6424.6268656716411</v>
      </c>
      <c r="P439" s="53">
        <f t="shared" si="84"/>
        <v>428</v>
      </c>
      <c r="Q439" s="41">
        <f t="shared" si="85"/>
        <v>10230</v>
      </c>
      <c r="R439" s="42">
        <f t="shared" si="81"/>
        <v>41.85</v>
      </c>
      <c r="S439" s="56">
        <f t="shared" si="86"/>
        <v>6805.8499999999995</v>
      </c>
      <c r="T439" s="43">
        <f t="shared" si="87"/>
        <v>7245.3343999999997</v>
      </c>
      <c r="U439" s="43"/>
      <c r="V439" s="43">
        <f t="shared" si="88"/>
        <v>439.48440000000028</v>
      </c>
      <c r="W439" s="59">
        <f t="shared" si="89"/>
        <v>10.126187341772159</v>
      </c>
      <c r="X439" s="60">
        <v>7245.3343999999997</v>
      </c>
      <c r="Y439" s="53">
        <f t="shared" si="90"/>
        <v>437</v>
      </c>
      <c r="Z439" s="53">
        <v>439.48440000000028</v>
      </c>
      <c r="AA439" s="53">
        <f t="shared" si="91"/>
        <v>469</v>
      </c>
    </row>
    <row r="440" spans="1:27" x14ac:dyDescent="0.2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55">
        <f t="shared" si="82"/>
        <v>6620</v>
      </c>
      <c r="J440" s="28">
        <v>9699</v>
      </c>
      <c r="K440" s="29">
        <v>2915.8</v>
      </c>
      <c r="L440" s="50">
        <f t="shared" si="79"/>
        <v>6870.1298701298711</v>
      </c>
      <c r="M440" s="41">
        <f t="shared" si="80"/>
        <v>179.97198879551823</v>
      </c>
      <c r="N440" s="41">
        <f t="shared" si="83"/>
        <v>6690.1578813343531</v>
      </c>
      <c r="O440" s="51">
        <v>6870.1298701298711</v>
      </c>
      <c r="P440" s="53">
        <f t="shared" si="84"/>
        <v>404</v>
      </c>
      <c r="Q440" s="41">
        <f t="shared" si="85"/>
        <v>29150</v>
      </c>
      <c r="R440" s="42">
        <f t="shared" si="81"/>
        <v>119.25</v>
      </c>
      <c r="S440" s="56">
        <f t="shared" si="86"/>
        <v>6500.75</v>
      </c>
      <c r="T440" s="43">
        <f t="shared" si="87"/>
        <v>7234.6040000000003</v>
      </c>
      <c r="U440" s="43"/>
      <c r="V440" s="43">
        <f t="shared" si="88"/>
        <v>733.85400000000027</v>
      </c>
      <c r="W440" s="59">
        <f t="shared" si="89"/>
        <v>1.8554630350194563</v>
      </c>
      <c r="X440" s="60">
        <v>7234.6040000000003</v>
      </c>
      <c r="Y440" s="53">
        <f t="shared" si="90"/>
        <v>438</v>
      </c>
      <c r="Z440" s="53">
        <v>733.85400000000027</v>
      </c>
      <c r="AA440" s="53">
        <f t="shared" si="91"/>
        <v>429</v>
      </c>
    </row>
    <row r="441" spans="1:27" x14ac:dyDescent="0.2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55">
        <f t="shared" si="82"/>
        <v>6706.4</v>
      </c>
      <c r="J441" s="28">
        <v>2695.4</v>
      </c>
      <c r="K441" s="29">
        <v>1352.5</v>
      </c>
      <c r="L441" s="50">
        <f t="shared" si="79"/>
        <v>6454.8356807511736</v>
      </c>
      <c r="M441" s="41">
        <f t="shared" si="80"/>
        <v>139.0728476821192</v>
      </c>
      <c r="N441" s="41">
        <f t="shared" si="83"/>
        <v>6315.7628330690541</v>
      </c>
      <c r="O441" s="51">
        <v>6454.8356807511736</v>
      </c>
      <c r="P441" s="53">
        <f t="shared" si="84"/>
        <v>426</v>
      </c>
      <c r="Q441" s="41">
        <f t="shared" si="85"/>
        <v>9020</v>
      </c>
      <c r="R441" s="42">
        <f t="shared" si="81"/>
        <v>36.9</v>
      </c>
      <c r="S441" s="56">
        <f t="shared" si="86"/>
        <v>6669.5</v>
      </c>
      <c r="T441" s="43">
        <f t="shared" si="87"/>
        <v>7231.8687999999993</v>
      </c>
      <c r="U441" s="43"/>
      <c r="V441" s="43">
        <f t="shared" si="88"/>
        <v>562.36879999999928</v>
      </c>
      <c r="W441" s="59">
        <f t="shared" si="89"/>
        <v>2.347433333333329</v>
      </c>
      <c r="X441" s="60">
        <v>7231.8687999999993</v>
      </c>
      <c r="Y441" s="53">
        <f t="shared" si="90"/>
        <v>439</v>
      </c>
      <c r="Z441" s="53">
        <v>562.36879999999928</v>
      </c>
      <c r="AA441" s="53">
        <f t="shared" si="91"/>
        <v>454</v>
      </c>
    </row>
    <row r="442" spans="1:27" x14ac:dyDescent="0.2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55">
        <f t="shared" si="82"/>
        <v>6216</v>
      </c>
      <c r="J442" s="28">
        <v>24529</v>
      </c>
      <c r="K442" s="29">
        <v>15760</v>
      </c>
      <c r="L442" s="50">
        <f t="shared" si="79"/>
        <v>6583.333333333333</v>
      </c>
      <c r="M442" s="41">
        <f t="shared" si="80"/>
        <v>460.0840336134454</v>
      </c>
      <c r="N442" s="41">
        <f t="shared" si="83"/>
        <v>6123.2492997198879</v>
      </c>
      <c r="O442" s="51">
        <v>6583.333333333333</v>
      </c>
      <c r="P442" s="53">
        <f t="shared" si="84"/>
        <v>420</v>
      </c>
      <c r="Q442" s="41">
        <f t="shared" si="85"/>
        <v>9120.1</v>
      </c>
      <c r="R442" s="42">
        <f t="shared" si="81"/>
        <v>37.3095</v>
      </c>
      <c r="S442" s="56">
        <f t="shared" si="86"/>
        <v>6178.6904999999997</v>
      </c>
      <c r="T442" s="43">
        <f t="shared" si="87"/>
        <v>7230.3959999999997</v>
      </c>
      <c r="U442" s="43"/>
      <c r="V442" s="43">
        <f t="shared" si="88"/>
        <v>1051.7055</v>
      </c>
      <c r="W442" s="59">
        <f t="shared" si="89"/>
        <v>0.60076940639269416</v>
      </c>
      <c r="X442" s="60">
        <v>7230.3959999999997</v>
      </c>
      <c r="Y442" s="53">
        <f t="shared" si="90"/>
        <v>440</v>
      </c>
      <c r="Z442" s="53">
        <v>1051.7055</v>
      </c>
      <c r="AA442" s="53">
        <f t="shared" si="91"/>
        <v>367</v>
      </c>
    </row>
    <row r="443" spans="1:27" x14ac:dyDescent="0.2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55">
        <f t="shared" si="82"/>
        <v>6969.5</v>
      </c>
      <c r="J443" s="28">
        <v>33306.300000000003</v>
      </c>
      <c r="K443" s="29">
        <v>13813.2</v>
      </c>
      <c r="L443" s="50">
        <f t="shared" si="79"/>
        <v>6059.6102745792741</v>
      </c>
      <c r="M443" s="41">
        <f t="shared" si="80"/>
        <v>395.67901234567887</v>
      </c>
      <c r="N443" s="41">
        <f t="shared" si="83"/>
        <v>5663.9312622335956</v>
      </c>
      <c r="O443" s="51">
        <v>6059.6102745792741</v>
      </c>
      <c r="P443" s="53">
        <f t="shared" si="84"/>
        <v>453</v>
      </c>
      <c r="Q443" s="41">
        <f t="shared" si="85"/>
        <v>19140</v>
      </c>
      <c r="R443" s="42">
        <f t="shared" si="81"/>
        <v>78.3</v>
      </c>
      <c r="S443" s="56">
        <f t="shared" si="86"/>
        <v>6891.2</v>
      </c>
      <c r="T443" s="43">
        <f t="shared" si="87"/>
        <v>7197.0475999999999</v>
      </c>
      <c r="U443" s="43"/>
      <c r="V443" s="43">
        <f t="shared" si="88"/>
        <v>305.84760000000006</v>
      </c>
      <c r="W443" s="59">
        <f t="shared" si="89"/>
        <v>-3.3857067082683314</v>
      </c>
      <c r="X443" s="60">
        <v>7197.0475999999999</v>
      </c>
      <c r="Y443" s="53">
        <f t="shared" si="90"/>
        <v>441</v>
      </c>
      <c r="Z443" s="53">
        <v>305.84760000000006</v>
      </c>
      <c r="AA443" s="53">
        <f t="shared" si="91"/>
        <v>480</v>
      </c>
    </row>
    <row r="444" spans="1:27" x14ac:dyDescent="0.2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55">
        <f t="shared" si="82"/>
        <v>5291.5</v>
      </c>
      <c r="J444" s="28">
        <v>28924.7</v>
      </c>
      <c r="K444" s="29">
        <v>23030.9</v>
      </c>
      <c r="L444" s="50">
        <f t="shared" si="79"/>
        <v>7118.0208333333339</v>
      </c>
      <c r="M444" s="41">
        <f t="shared" si="80"/>
        <v>1471.1832061068701</v>
      </c>
      <c r="N444" s="41">
        <f t="shared" si="83"/>
        <v>5646.8376272264641</v>
      </c>
      <c r="O444" s="51">
        <v>7118.0208333333339</v>
      </c>
      <c r="P444" s="53">
        <f t="shared" si="84"/>
        <v>391</v>
      </c>
      <c r="Q444" s="41">
        <f t="shared" si="85"/>
        <v>2876.5</v>
      </c>
      <c r="R444" s="42">
        <f t="shared" si="81"/>
        <v>11.7675</v>
      </c>
      <c r="S444" s="56">
        <f t="shared" si="86"/>
        <v>5279.7325000000001</v>
      </c>
      <c r="T444" s="43">
        <f t="shared" si="87"/>
        <v>7188.6316000000006</v>
      </c>
      <c r="U444" s="43"/>
      <c r="V444" s="43">
        <f t="shared" si="88"/>
        <v>1908.8991000000005</v>
      </c>
      <c r="W444" s="59">
        <f t="shared" si="89"/>
        <v>0.23809774289791191</v>
      </c>
      <c r="X444" s="60">
        <v>7188.6316000000006</v>
      </c>
      <c r="Y444" s="53">
        <f t="shared" si="90"/>
        <v>442</v>
      </c>
      <c r="Z444" s="53">
        <v>1908.8991000000005</v>
      </c>
      <c r="AA444" s="53">
        <f t="shared" si="91"/>
        <v>241</v>
      </c>
    </row>
    <row r="445" spans="1:27" x14ac:dyDescent="0.2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55">
        <f t="shared" si="82"/>
        <v>6632.2</v>
      </c>
      <c r="J445" s="28">
        <v>4515.7</v>
      </c>
      <c r="K445" s="29">
        <v>869.8</v>
      </c>
      <c r="L445" s="50">
        <f t="shared" si="79"/>
        <v>6082.2479928635148</v>
      </c>
      <c r="M445" s="41">
        <f t="shared" si="80"/>
        <v>6.2</v>
      </c>
      <c r="N445" s="41">
        <f t="shared" si="83"/>
        <v>6076.047992863515</v>
      </c>
      <c r="O445" s="51">
        <v>6082.2479928635148</v>
      </c>
      <c r="P445" s="53">
        <f t="shared" si="84"/>
        <v>451</v>
      </c>
      <c r="Q445" s="41">
        <f t="shared" si="85"/>
        <v>10450</v>
      </c>
      <c r="R445" s="42">
        <f t="shared" si="81"/>
        <v>42.75</v>
      </c>
      <c r="S445" s="56">
        <f t="shared" si="86"/>
        <v>6589.45</v>
      </c>
      <c r="T445" s="43">
        <f t="shared" si="87"/>
        <v>7172.7464</v>
      </c>
      <c r="U445" s="43"/>
      <c r="V445" s="43">
        <f t="shared" si="88"/>
        <v>583.29640000000018</v>
      </c>
      <c r="W445" s="59">
        <f t="shared" si="89"/>
        <v>2.1360021505376352</v>
      </c>
      <c r="X445" s="60">
        <v>7172.7464</v>
      </c>
      <c r="Y445" s="53">
        <f t="shared" si="90"/>
        <v>443</v>
      </c>
      <c r="Z445" s="53">
        <v>583.29640000000018</v>
      </c>
      <c r="AA445" s="53">
        <f t="shared" si="91"/>
        <v>448</v>
      </c>
    </row>
    <row r="446" spans="1:27" x14ac:dyDescent="0.2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55">
        <f t="shared" si="82"/>
        <v>6250.9</v>
      </c>
      <c r="J446" s="28">
        <v>7256</v>
      </c>
      <c r="K446" s="29">
        <v>6463.1</v>
      </c>
      <c r="L446" s="50">
        <f t="shared" si="79"/>
        <v>6480</v>
      </c>
      <c r="M446" s="41">
        <f t="shared" si="80"/>
        <v>61.895702775290964</v>
      </c>
      <c r="N446" s="41">
        <f t="shared" si="83"/>
        <v>6418.1042972247087</v>
      </c>
      <c r="O446" s="51">
        <v>6480</v>
      </c>
      <c r="P446" s="53">
        <f t="shared" si="84"/>
        <v>424</v>
      </c>
      <c r="Q446" s="41">
        <f t="shared" si="85"/>
        <v>74800</v>
      </c>
      <c r="R446" s="42">
        <f t="shared" si="81"/>
        <v>306</v>
      </c>
      <c r="S446" s="56">
        <f t="shared" si="86"/>
        <v>5944.9</v>
      </c>
      <c r="T446" s="43">
        <f t="shared" si="87"/>
        <v>7157.808</v>
      </c>
      <c r="U446" s="43"/>
      <c r="V446" s="43">
        <f t="shared" si="88"/>
        <v>1212.9080000000004</v>
      </c>
      <c r="W446" s="59">
        <f t="shared" si="89"/>
        <v>1.1929271379497384</v>
      </c>
      <c r="X446" s="60">
        <v>7157.808</v>
      </c>
      <c r="Y446" s="53">
        <f t="shared" si="90"/>
        <v>444</v>
      </c>
      <c r="Z446" s="53">
        <v>1212.9080000000004</v>
      </c>
      <c r="AA446" s="53">
        <f t="shared" si="91"/>
        <v>332</v>
      </c>
    </row>
    <row r="447" spans="1:27" x14ac:dyDescent="0.2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55">
        <f t="shared" si="82"/>
        <v>6811.2</v>
      </c>
      <c r="J447" s="28">
        <v>3640.8</v>
      </c>
      <c r="K447" s="29">
        <v>332.5</v>
      </c>
      <c r="L447" s="50">
        <f t="shared" si="79"/>
        <v>6938.9795918367345</v>
      </c>
      <c r="M447" s="41" t="e">
        <f t="shared" si="80"/>
        <v>#VALUE!</v>
      </c>
      <c r="N447" s="41" t="e">
        <f t="shared" si="83"/>
        <v>#VALUE!</v>
      </c>
      <c r="O447" s="51">
        <v>6938.9795918367345</v>
      </c>
      <c r="P447" s="53">
        <f t="shared" si="84"/>
        <v>399</v>
      </c>
      <c r="Q447" s="41">
        <f t="shared" si="85"/>
        <v>43450</v>
      </c>
      <c r="R447" s="42">
        <f t="shared" si="81"/>
        <v>177.75</v>
      </c>
      <c r="S447" s="56">
        <f t="shared" si="86"/>
        <v>6633.45</v>
      </c>
      <c r="T447" s="43">
        <f t="shared" si="87"/>
        <v>7153.8103999999994</v>
      </c>
      <c r="U447" s="43"/>
      <c r="V447" s="43">
        <f t="shared" si="88"/>
        <v>520.36039999999957</v>
      </c>
      <c r="W447" s="59">
        <f t="shared" si="89"/>
        <v>-48.305490909090871</v>
      </c>
      <c r="X447" s="60">
        <v>7153.8103999999994</v>
      </c>
      <c r="Y447" s="53">
        <f t="shared" si="90"/>
        <v>445</v>
      </c>
      <c r="Z447" s="53">
        <v>520.36039999999957</v>
      </c>
      <c r="AA447" s="53">
        <f t="shared" si="91"/>
        <v>457</v>
      </c>
    </row>
    <row r="448" spans="1:27" x14ac:dyDescent="0.2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55">
        <f t="shared" si="82"/>
        <v>7283.3</v>
      </c>
      <c r="J448" s="28">
        <v>1890.9</v>
      </c>
      <c r="K448" s="29">
        <v>13524.3</v>
      </c>
      <c r="L448" s="50">
        <f t="shared" si="79"/>
        <v>4720.8913649025071</v>
      </c>
      <c r="M448" s="41" t="e">
        <f t="shared" si="80"/>
        <v>#VALUE!</v>
      </c>
      <c r="N448" s="41" t="e">
        <f t="shared" si="83"/>
        <v>#VALUE!</v>
      </c>
      <c r="O448" s="51">
        <v>4720.8913649025071</v>
      </c>
      <c r="P448" s="53">
        <f t="shared" si="84"/>
        <v>496</v>
      </c>
      <c r="Q448" s="41">
        <f t="shared" si="85"/>
        <v>13336.4</v>
      </c>
      <c r="R448" s="42">
        <f t="shared" si="81"/>
        <v>54.558000000000007</v>
      </c>
      <c r="S448" s="56">
        <f t="shared" si="86"/>
        <v>7228.7420000000002</v>
      </c>
      <c r="T448" s="43">
        <f t="shared" si="87"/>
        <v>7131.7183999999997</v>
      </c>
      <c r="U448" s="43"/>
      <c r="V448" s="43">
        <f t="shared" si="88"/>
        <v>-97.023600000000442</v>
      </c>
      <c r="W448" s="59">
        <f t="shared" si="89"/>
        <v>-0.80753104542749365</v>
      </c>
      <c r="X448" s="60">
        <v>7131.7183999999997</v>
      </c>
      <c r="Y448" s="53">
        <f t="shared" si="90"/>
        <v>446</v>
      </c>
      <c r="Z448" s="53">
        <v>-97.023600000000442</v>
      </c>
      <c r="AA448" s="53">
        <f t="shared" si="91"/>
        <v>491</v>
      </c>
    </row>
    <row r="449" spans="1:27" x14ac:dyDescent="0.2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55">
        <f t="shared" si="82"/>
        <v>5003</v>
      </c>
      <c r="J449" s="28">
        <v>125688</v>
      </c>
      <c r="K449" s="29">
        <v>14401</v>
      </c>
      <c r="L449" s="50">
        <f t="shared" si="79"/>
        <v>6091.8918918918916</v>
      </c>
      <c r="M449" s="41">
        <f t="shared" si="80"/>
        <v>1262.7422828427852</v>
      </c>
      <c r="N449" s="41">
        <f t="shared" si="83"/>
        <v>4829.1496090491064</v>
      </c>
      <c r="O449" s="51">
        <v>6091.8918918918916</v>
      </c>
      <c r="P449" s="53">
        <f t="shared" si="84"/>
        <v>450</v>
      </c>
      <c r="Q449" s="41">
        <f t="shared" si="85"/>
        <v>21965.9</v>
      </c>
      <c r="R449" s="42">
        <f t="shared" si="81"/>
        <v>89.860500000000002</v>
      </c>
      <c r="S449" s="56">
        <f t="shared" si="86"/>
        <v>4913.1395000000002</v>
      </c>
      <c r="T449" s="43">
        <f t="shared" si="87"/>
        <v>7113.6239999999998</v>
      </c>
      <c r="U449" s="43"/>
      <c r="V449" s="43">
        <f t="shared" si="88"/>
        <v>2200.4844999999996</v>
      </c>
      <c r="W449" s="59">
        <f t="shared" si="89"/>
        <v>0.25098607163160863</v>
      </c>
      <c r="X449" s="60">
        <v>7113.6239999999998</v>
      </c>
      <c r="Y449" s="53">
        <f t="shared" si="90"/>
        <v>447</v>
      </c>
      <c r="Z449" s="53">
        <v>2200.4844999999996</v>
      </c>
      <c r="AA449" s="53">
        <f t="shared" si="91"/>
        <v>216</v>
      </c>
    </row>
    <row r="450" spans="1:27" x14ac:dyDescent="0.2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55">
        <f t="shared" si="82"/>
        <v>6145.3</v>
      </c>
      <c r="J450" s="28">
        <v>13216.3</v>
      </c>
      <c r="K450" s="29">
        <v>12843.5</v>
      </c>
      <c r="L450" s="50">
        <f t="shared" si="79"/>
        <v>6307.6995305164319</v>
      </c>
      <c r="M450" s="41">
        <f t="shared" si="80"/>
        <v>747.25848563968668</v>
      </c>
      <c r="N450" s="41">
        <f t="shared" si="83"/>
        <v>5560.4410448767449</v>
      </c>
      <c r="O450" s="51">
        <v>6307.6995305164319</v>
      </c>
      <c r="P450" s="53">
        <f t="shared" si="84"/>
        <v>437</v>
      </c>
      <c r="Q450" s="41">
        <f t="shared" si="85"/>
        <v>28600</v>
      </c>
      <c r="R450" s="42">
        <f t="shared" si="81"/>
        <v>117</v>
      </c>
      <c r="S450" s="56">
        <f t="shared" si="86"/>
        <v>6028.3</v>
      </c>
      <c r="T450" s="43">
        <f t="shared" si="87"/>
        <v>7067.0203999999994</v>
      </c>
      <c r="U450" s="43"/>
      <c r="V450" s="43">
        <f t="shared" si="88"/>
        <v>1038.7203999999992</v>
      </c>
      <c r="W450" s="59">
        <f t="shared" si="89"/>
        <v>0.8146757512229198</v>
      </c>
      <c r="X450" s="60">
        <v>7067.0203999999994</v>
      </c>
      <c r="Y450" s="53">
        <f t="shared" si="90"/>
        <v>448</v>
      </c>
      <c r="Z450" s="53">
        <v>1038.7203999999992</v>
      </c>
      <c r="AA450" s="53">
        <f t="shared" si="91"/>
        <v>370</v>
      </c>
    </row>
    <row r="451" spans="1:27" x14ac:dyDescent="0.2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55">
        <f t="shared" si="82"/>
        <v>6058</v>
      </c>
      <c r="J451" s="28">
        <v>3191.2</v>
      </c>
      <c r="K451" s="29">
        <v>20683.900000000001</v>
      </c>
      <c r="L451" s="50">
        <f t="shared" ref="L451:L502" si="92">E451/(F451+1)</f>
        <v>5886.590709903594</v>
      </c>
      <c r="M451" s="41">
        <f t="shared" ref="M451:M502" si="93">G451/(H451+1)</f>
        <v>555.31197301854979</v>
      </c>
      <c r="N451" s="41">
        <f t="shared" si="83"/>
        <v>5331.2787368850441</v>
      </c>
      <c r="O451" s="51">
        <v>5886.590709903594</v>
      </c>
      <c r="P451" s="53">
        <f t="shared" si="84"/>
        <v>457</v>
      </c>
      <c r="Q451" s="41">
        <f t="shared" si="85"/>
        <v>33000</v>
      </c>
      <c r="R451" s="42">
        <f t="shared" ref="R451:R502" si="94">((C451*0.1) * 45000)/1000000</f>
        <v>135</v>
      </c>
      <c r="S451" s="56">
        <f t="shared" si="86"/>
        <v>5923</v>
      </c>
      <c r="T451" s="43">
        <f t="shared" si="87"/>
        <v>7065.8632000000007</v>
      </c>
      <c r="U451" s="43"/>
      <c r="V451" s="43">
        <f t="shared" si="88"/>
        <v>1142.8632000000007</v>
      </c>
      <c r="W451" s="59">
        <f t="shared" si="89"/>
        <v>0.7352918311570007</v>
      </c>
      <c r="X451" s="60">
        <v>7065.8632000000007</v>
      </c>
      <c r="Y451" s="53">
        <f t="shared" si="90"/>
        <v>449</v>
      </c>
      <c r="Z451" s="53">
        <v>1142.8632000000007</v>
      </c>
      <c r="AA451" s="53">
        <f t="shared" si="91"/>
        <v>347</v>
      </c>
    </row>
    <row r="452" spans="1:27" x14ac:dyDescent="0.2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55">
        <f t="shared" ref="I452:I502" si="95">E452-G452</f>
        <v>4266.3999999999996</v>
      </c>
      <c r="J452" s="28">
        <v>11734.5</v>
      </c>
      <c r="K452" s="29">
        <v>44871.4</v>
      </c>
      <c r="L452" s="50">
        <f t="shared" si="92"/>
        <v>5871.2160979877517</v>
      </c>
      <c r="M452" s="41">
        <f t="shared" si="93"/>
        <v>1198.2352941176471</v>
      </c>
      <c r="N452" s="41">
        <f t="shared" ref="N452:N502" si="96">L452-M452</f>
        <v>4672.9808038701049</v>
      </c>
      <c r="O452" s="51">
        <v>5871.2160979877517</v>
      </c>
      <c r="P452" s="53">
        <f t="shared" ref="P452:P502" si="97">_xlfn.RANK.EQ(O452,$O$3:$O$502,0)</f>
        <v>459</v>
      </c>
      <c r="Q452" s="41">
        <f t="shared" ref="Q452:Q502" si="98">(C452*0.1)+ C452</f>
        <v>8140</v>
      </c>
      <c r="R452" s="42">
        <f t="shared" si="94"/>
        <v>33.299999999999997</v>
      </c>
      <c r="S452" s="56">
        <f t="shared" ref="S452:S502" si="99">I452-R452</f>
        <v>4233.0999999999995</v>
      </c>
      <c r="T452" s="43">
        <f t="shared" ref="T452:T502" si="100">E452+(E452*0.052)</f>
        <v>7059.7615999999998</v>
      </c>
      <c r="U452" s="43"/>
      <c r="V452" s="43">
        <f t="shared" ref="V452:V502" si="101">T452-S452</f>
        <v>2826.6616000000004</v>
      </c>
      <c r="W452" s="59">
        <f t="shared" ref="W452:W502" si="102">(V452-G452)/G452</f>
        <v>0.15638258877434147</v>
      </c>
      <c r="X452" s="60">
        <v>7059.7615999999998</v>
      </c>
      <c r="Y452" s="53">
        <f t="shared" ref="Y452:Y502" si="103">_xlfn.RANK.EQ(X452,$X$3:$X$502,0)</f>
        <v>450</v>
      </c>
      <c r="Z452" s="53">
        <v>2826.6616000000004</v>
      </c>
      <c r="AA452" s="53">
        <f t="shared" ref="AA452:AA502" si="104">_xlfn.RANK.EQ(Z452,$Z$3:$Z$502,0)</f>
        <v>173</v>
      </c>
    </row>
    <row r="453" spans="1:27" x14ac:dyDescent="0.2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55">
        <f t="shared" si="95"/>
        <v>6253.8</v>
      </c>
      <c r="J453" s="28">
        <v>3079.2</v>
      </c>
      <c r="K453" s="29">
        <v>10509.6</v>
      </c>
      <c r="L453" s="50">
        <f t="shared" si="92"/>
        <v>6112.282309807516</v>
      </c>
      <c r="M453" s="41">
        <f t="shared" si="93"/>
        <v>384.69387755102036</v>
      </c>
      <c r="N453" s="41">
        <f t="shared" si="96"/>
        <v>5727.5884322564953</v>
      </c>
      <c r="O453" s="51">
        <v>6112.282309807516</v>
      </c>
      <c r="P453" s="53">
        <f t="shared" si="97"/>
        <v>449</v>
      </c>
      <c r="Q453" s="41">
        <f t="shared" si="98"/>
        <v>48400</v>
      </c>
      <c r="R453" s="42">
        <f t="shared" si="94"/>
        <v>198</v>
      </c>
      <c r="S453" s="56">
        <f t="shared" si="99"/>
        <v>6055.8</v>
      </c>
      <c r="T453" s="43">
        <f t="shared" si="100"/>
        <v>7015.2619999999997</v>
      </c>
      <c r="U453" s="43"/>
      <c r="V453" s="43">
        <f t="shared" si="101"/>
        <v>959.46199999999953</v>
      </c>
      <c r="W453" s="59">
        <f t="shared" si="102"/>
        <v>1.3136291294911973</v>
      </c>
      <c r="X453" s="60">
        <v>7015.2619999999997</v>
      </c>
      <c r="Y453" s="53">
        <f t="shared" si="103"/>
        <v>451</v>
      </c>
      <c r="Z453" s="53">
        <v>959.46199999999953</v>
      </c>
      <c r="AA453" s="53">
        <f t="shared" si="104"/>
        <v>388</v>
      </c>
    </row>
    <row r="454" spans="1:27" x14ac:dyDescent="0.2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55">
        <f t="shared" si="95"/>
        <v>6130.5</v>
      </c>
      <c r="J454" s="28">
        <v>6262</v>
      </c>
      <c r="K454" s="29">
        <v>20975.200000000001</v>
      </c>
      <c r="L454" s="50">
        <f t="shared" si="92"/>
        <v>6312.5</v>
      </c>
      <c r="M454" s="41">
        <f t="shared" si="93"/>
        <v>825.11556240369794</v>
      </c>
      <c r="N454" s="41">
        <f t="shared" si="96"/>
        <v>5487.3844375963017</v>
      </c>
      <c r="O454" s="51">
        <v>6312.5</v>
      </c>
      <c r="P454" s="53">
        <f t="shared" si="97"/>
        <v>436</v>
      </c>
      <c r="Q454" s="41">
        <f t="shared" si="98"/>
        <v>25300</v>
      </c>
      <c r="R454" s="42">
        <f t="shared" si="94"/>
        <v>103.5</v>
      </c>
      <c r="S454" s="56">
        <f t="shared" si="99"/>
        <v>6027</v>
      </c>
      <c r="T454" s="43">
        <f t="shared" si="100"/>
        <v>7012.6319999999996</v>
      </c>
      <c r="U454" s="43"/>
      <c r="V454" s="43">
        <f t="shared" si="101"/>
        <v>985.63199999999961</v>
      </c>
      <c r="W454" s="59">
        <f t="shared" si="102"/>
        <v>0.84058263305322056</v>
      </c>
      <c r="X454" s="60">
        <v>7012.6319999999996</v>
      </c>
      <c r="Y454" s="53">
        <f t="shared" si="103"/>
        <v>452</v>
      </c>
      <c r="Z454" s="53">
        <v>985.63199999999961</v>
      </c>
      <c r="AA454" s="53">
        <f t="shared" si="104"/>
        <v>380</v>
      </c>
    </row>
    <row r="455" spans="1:27" x14ac:dyDescent="0.2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55">
        <f t="shared" si="95"/>
        <v>5102.5</v>
      </c>
      <c r="J455" s="28">
        <v>132212.5</v>
      </c>
      <c r="K455" s="29">
        <v>19754.400000000001</v>
      </c>
      <c r="L455" s="50">
        <f t="shared" si="92"/>
        <v>5715.7939914163089</v>
      </c>
      <c r="M455" s="41">
        <f t="shared" si="93"/>
        <v>1199.0755007704161</v>
      </c>
      <c r="N455" s="41">
        <f t="shared" si="96"/>
        <v>4516.7184906458933</v>
      </c>
      <c r="O455" s="51">
        <v>5715.7939914163089</v>
      </c>
      <c r="P455" s="53">
        <f t="shared" si="97"/>
        <v>470</v>
      </c>
      <c r="Q455" s="41">
        <f t="shared" si="98"/>
        <v>20680</v>
      </c>
      <c r="R455" s="42">
        <f t="shared" si="94"/>
        <v>84.6</v>
      </c>
      <c r="S455" s="56">
        <f t="shared" si="99"/>
        <v>5017.8999999999996</v>
      </c>
      <c r="T455" s="43">
        <f t="shared" si="100"/>
        <v>7005.1628000000001</v>
      </c>
      <c r="U455" s="43"/>
      <c r="V455" s="43">
        <f t="shared" si="101"/>
        <v>1987.2628000000004</v>
      </c>
      <c r="W455" s="59">
        <f t="shared" si="102"/>
        <v>0.27683294782832196</v>
      </c>
      <c r="X455" s="60">
        <v>7005.1628000000001</v>
      </c>
      <c r="Y455" s="53">
        <f t="shared" si="103"/>
        <v>453</v>
      </c>
      <c r="Z455" s="53">
        <v>1987.2628000000004</v>
      </c>
      <c r="AA455" s="53">
        <f t="shared" si="104"/>
        <v>235</v>
      </c>
    </row>
    <row r="456" spans="1:27" x14ac:dyDescent="0.2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55">
        <f t="shared" si="95"/>
        <v>5643</v>
      </c>
      <c r="J456" s="28">
        <v>7362</v>
      </c>
      <c r="K456" s="29">
        <v>6179.1</v>
      </c>
      <c r="L456" s="50">
        <f t="shared" si="92"/>
        <v>6180.6331471135936</v>
      </c>
      <c r="M456" s="41">
        <f t="shared" si="93"/>
        <v>745.8770614692653</v>
      </c>
      <c r="N456" s="41">
        <f t="shared" si="96"/>
        <v>5434.7560856443288</v>
      </c>
      <c r="O456" s="51">
        <v>6180.6331471135936</v>
      </c>
      <c r="P456" s="53">
        <f t="shared" si="97"/>
        <v>442</v>
      </c>
      <c r="Q456" s="41">
        <f t="shared" si="98"/>
        <v>7700</v>
      </c>
      <c r="R456" s="42">
        <f t="shared" si="94"/>
        <v>31.5</v>
      </c>
      <c r="S456" s="56">
        <f t="shared" si="99"/>
        <v>5611.5</v>
      </c>
      <c r="T456" s="43">
        <f t="shared" si="100"/>
        <v>6983.1760000000004</v>
      </c>
      <c r="U456" s="43"/>
      <c r="V456" s="43">
        <f t="shared" si="101"/>
        <v>1371.6760000000004</v>
      </c>
      <c r="W456" s="59">
        <f t="shared" si="102"/>
        <v>0.37856884422110593</v>
      </c>
      <c r="X456" s="60">
        <v>6983.1760000000004</v>
      </c>
      <c r="Y456" s="53">
        <f t="shared" si="103"/>
        <v>454</v>
      </c>
      <c r="Z456" s="53">
        <v>1371.6760000000004</v>
      </c>
      <c r="AA456" s="53">
        <f t="shared" si="104"/>
        <v>314</v>
      </c>
    </row>
    <row r="457" spans="1:27" x14ac:dyDescent="0.2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55">
        <f t="shared" si="95"/>
        <v>6600</v>
      </c>
      <c r="J457" s="28">
        <v>5307</v>
      </c>
      <c r="K457" s="29">
        <v>5001.5</v>
      </c>
      <c r="L457" s="50">
        <f t="shared" si="92"/>
        <v>5810.2383053839367</v>
      </c>
      <c r="M457" s="41">
        <f t="shared" si="93"/>
        <v>246.37681159420308</v>
      </c>
      <c r="N457" s="41">
        <f t="shared" si="96"/>
        <v>5563.8614937897337</v>
      </c>
      <c r="O457" s="51">
        <v>5810.2383053839367</v>
      </c>
      <c r="P457" s="53">
        <f t="shared" si="97"/>
        <v>466</v>
      </c>
      <c r="Q457" s="41">
        <f t="shared" si="98"/>
        <v>13860</v>
      </c>
      <c r="R457" s="42">
        <f t="shared" si="94"/>
        <v>56.7</v>
      </c>
      <c r="S457" s="56">
        <f t="shared" si="99"/>
        <v>6543.3</v>
      </c>
      <c r="T457" s="43">
        <f t="shared" si="100"/>
        <v>6925.3159999999998</v>
      </c>
      <c r="U457" s="43"/>
      <c r="V457" s="43">
        <f t="shared" si="101"/>
        <v>382.01599999999962</v>
      </c>
      <c r="W457" s="59">
        <f t="shared" si="102"/>
        <v>-23.471529411764685</v>
      </c>
      <c r="X457" s="60">
        <v>6925.3159999999998</v>
      </c>
      <c r="Y457" s="53">
        <f t="shared" si="103"/>
        <v>455</v>
      </c>
      <c r="Z457" s="53">
        <v>382.01599999999962</v>
      </c>
      <c r="AA457" s="53">
        <f t="shared" si="104"/>
        <v>476</v>
      </c>
    </row>
    <row r="458" spans="1:27" x14ac:dyDescent="0.2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55">
        <f t="shared" si="95"/>
        <v>5486</v>
      </c>
      <c r="J458" s="28">
        <v>21321</v>
      </c>
      <c r="K458" s="29">
        <v>13677.2</v>
      </c>
      <c r="L458" s="50">
        <f t="shared" si="92"/>
        <v>5154.2678151918562</v>
      </c>
      <c r="M458" s="41" t="e">
        <f t="shared" si="93"/>
        <v>#VALUE!</v>
      </c>
      <c r="N458" s="41" t="e">
        <f t="shared" si="96"/>
        <v>#VALUE!</v>
      </c>
      <c r="O458" s="51">
        <v>5154.2678151918562</v>
      </c>
      <c r="P458" s="53">
        <f t="shared" si="97"/>
        <v>492</v>
      </c>
      <c r="Q458" s="41">
        <f t="shared" si="98"/>
        <v>2640</v>
      </c>
      <c r="R458" s="42">
        <f t="shared" si="94"/>
        <v>10.8</v>
      </c>
      <c r="S458" s="56">
        <f t="shared" si="99"/>
        <v>5475.2</v>
      </c>
      <c r="T458" s="43">
        <f t="shared" si="100"/>
        <v>6924.2640000000001</v>
      </c>
      <c r="U458" s="43"/>
      <c r="V458" s="43">
        <f t="shared" si="101"/>
        <v>1449.0640000000003</v>
      </c>
      <c r="W458" s="59">
        <f t="shared" si="102"/>
        <v>0.32213868613138713</v>
      </c>
      <c r="X458" s="60">
        <v>6924.2640000000001</v>
      </c>
      <c r="Y458" s="53">
        <f t="shared" si="103"/>
        <v>456</v>
      </c>
      <c r="Z458" s="53">
        <v>1449.0640000000003</v>
      </c>
      <c r="AA458" s="53">
        <f t="shared" si="104"/>
        <v>306</v>
      </c>
    </row>
    <row r="459" spans="1:27" x14ac:dyDescent="0.2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55">
        <f t="shared" si="95"/>
        <v>6618</v>
      </c>
      <c r="J459" s="28">
        <v>3570.5</v>
      </c>
      <c r="K459" s="29">
        <v>213.4</v>
      </c>
      <c r="L459" s="50">
        <f t="shared" si="92"/>
        <v>6651.4661274014161</v>
      </c>
      <c r="M459" s="41" t="e">
        <f t="shared" si="93"/>
        <v>#VALUE!</v>
      </c>
      <c r="N459" s="41" t="e">
        <f t="shared" si="96"/>
        <v>#VALUE!</v>
      </c>
      <c r="O459" s="51">
        <v>6651.4661274014161</v>
      </c>
      <c r="P459" s="53">
        <f t="shared" si="97"/>
        <v>414</v>
      </c>
      <c r="Q459" s="41">
        <f t="shared" si="98"/>
        <v>43450</v>
      </c>
      <c r="R459" s="42">
        <f t="shared" si="94"/>
        <v>177.75</v>
      </c>
      <c r="S459" s="56">
        <f t="shared" si="99"/>
        <v>6440.25</v>
      </c>
      <c r="T459" s="43">
        <f t="shared" si="100"/>
        <v>6920.3716000000004</v>
      </c>
      <c r="U459" s="43"/>
      <c r="V459" s="43">
        <f t="shared" si="101"/>
        <v>480.1216000000004</v>
      </c>
      <c r="W459" s="59">
        <f t="shared" si="102"/>
        <v>-13.09374307304787</v>
      </c>
      <c r="X459" s="60">
        <v>6920.3716000000004</v>
      </c>
      <c r="Y459" s="53">
        <f t="shared" si="103"/>
        <v>457</v>
      </c>
      <c r="Z459" s="53">
        <v>480.1216000000004</v>
      </c>
      <c r="AA459" s="53">
        <f t="shared" si="104"/>
        <v>461</v>
      </c>
    </row>
    <row r="460" spans="1:27" x14ac:dyDescent="0.2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55">
        <f t="shared" si="95"/>
        <v>6333</v>
      </c>
      <c r="J460" s="28">
        <v>3431.4</v>
      </c>
      <c r="K460" s="29">
        <v>1897.6</v>
      </c>
      <c r="L460" s="50">
        <f t="shared" si="92"/>
        <v>6419.8420533070093</v>
      </c>
      <c r="M460" s="41">
        <f t="shared" si="93"/>
        <v>221.45643693107934</v>
      </c>
      <c r="N460" s="41">
        <f t="shared" si="96"/>
        <v>6198.3856163759301</v>
      </c>
      <c r="O460" s="51">
        <v>6419.8420533070093</v>
      </c>
      <c r="P460" s="53">
        <f t="shared" si="97"/>
        <v>430</v>
      </c>
      <c r="Q460" s="41">
        <f t="shared" si="98"/>
        <v>34105.5</v>
      </c>
      <c r="R460" s="42">
        <f t="shared" si="94"/>
        <v>139.52250000000001</v>
      </c>
      <c r="S460" s="56">
        <f t="shared" si="99"/>
        <v>6193.4775</v>
      </c>
      <c r="T460" s="43">
        <f t="shared" si="100"/>
        <v>6841.4715999999999</v>
      </c>
      <c r="U460" s="43"/>
      <c r="V460" s="43">
        <f t="shared" si="101"/>
        <v>647.99409999999989</v>
      </c>
      <c r="W460" s="59">
        <f t="shared" si="102"/>
        <v>2.8050152671755715</v>
      </c>
      <c r="X460" s="60">
        <v>6841.4715999999999</v>
      </c>
      <c r="Y460" s="53">
        <f t="shared" si="103"/>
        <v>458</v>
      </c>
      <c r="Z460" s="53">
        <v>647.99409999999989</v>
      </c>
      <c r="AA460" s="53">
        <f t="shared" si="104"/>
        <v>442</v>
      </c>
    </row>
    <row r="461" spans="1:27" x14ac:dyDescent="0.2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55">
        <f t="shared" si="95"/>
        <v>5644.7999999999993</v>
      </c>
      <c r="J461" s="28">
        <v>6958.2</v>
      </c>
      <c r="K461" s="29">
        <v>21207.8</v>
      </c>
      <c r="L461" s="50">
        <f t="shared" si="92"/>
        <v>5428.7866108786602</v>
      </c>
      <c r="M461" s="41">
        <f t="shared" si="93"/>
        <v>480.66172276098115</v>
      </c>
      <c r="N461" s="41">
        <f t="shared" si="96"/>
        <v>4948.1248881176789</v>
      </c>
      <c r="O461" s="51">
        <v>5428.7866108786602</v>
      </c>
      <c r="P461" s="53">
        <f t="shared" si="97"/>
        <v>483</v>
      </c>
      <c r="Q461" s="41">
        <f t="shared" si="98"/>
        <v>45100</v>
      </c>
      <c r="R461" s="42">
        <f t="shared" si="94"/>
        <v>184.5</v>
      </c>
      <c r="S461" s="56">
        <f t="shared" si="99"/>
        <v>5460.2999999999993</v>
      </c>
      <c r="T461" s="43">
        <f t="shared" si="100"/>
        <v>6824.7447999999995</v>
      </c>
      <c r="U461" s="43"/>
      <c r="V461" s="43">
        <f t="shared" si="101"/>
        <v>1364.4448000000002</v>
      </c>
      <c r="W461" s="59">
        <f t="shared" si="102"/>
        <v>0.61932684547828176</v>
      </c>
      <c r="X461" s="60">
        <v>6824.7447999999995</v>
      </c>
      <c r="Y461" s="53">
        <f t="shared" si="103"/>
        <v>459</v>
      </c>
      <c r="Z461" s="53">
        <v>1364.4448000000002</v>
      </c>
      <c r="AA461" s="53">
        <f t="shared" si="104"/>
        <v>317</v>
      </c>
    </row>
    <row r="462" spans="1:27" x14ac:dyDescent="0.2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55">
        <f t="shared" si="95"/>
        <v>6138</v>
      </c>
      <c r="J462" s="28">
        <v>4556</v>
      </c>
      <c r="K462" s="29">
        <v>27601.5</v>
      </c>
      <c r="L462" s="50">
        <f t="shared" si="92"/>
        <v>5329.2181069958842</v>
      </c>
      <c r="M462" s="41">
        <f t="shared" si="93"/>
        <v>43.001148398621922</v>
      </c>
      <c r="N462" s="41">
        <f t="shared" si="96"/>
        <v>5286.2169585972624</v>
      </c>
      <c r="O462" s="51">
        <v>5329.2181069958842</v>
      </c>
      <c r="P462" s="53">
        <f t="shared" si="97"/>
        <v>485</v>
      </c>
      <c r="Q462" s="41">
        <f t="shared" si="98"/>
        <v>11110</v>
      </c>
      <c r="R462" s="42">
        <f t="shared" si="94"/>
        <v>45.45</v>
      </c>
      <c r="S462" s="56">
        <f t="shared" si="99"/>
        <v>6092.55</v>
      </c>
      <c r="T462" s="43">
        <f t="shared" si="100"/>
        <v>6811.7</v>
      </c>
      <c r="U462" s="43"/>
      <c r="V462" s="43">
        <f t="shared" si="101"/>
        <v>719.14999999999964</v>
      </c>
      <c r="W462" s="59">
        <f t="shared" si="102"/>
        <v>1.1339762611275954</v>
      </c>
      <c r="X462" s="60">
        <v>6811.7</v>
      </c>
      <c r="Y462" s="53">
        <f t="shared" si="103"/>
        <v>460</v>
      </c>
      <c r="Z462" s="53">
        <v>719.14999999999964</v>
      </c>
      <c r="AA462" s="53">
        <f t="shared" si="104"/>
        <v>431</v>
      </c>
    </row>
    <row r="463" spans="1:27" x14ac:dyDescent="0.2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55">
        <f t="shared" si="95"/>
        <v>6748</v>
      </c>
      <c r="J463" s="28">
        <v>21433</v>
      </c>
      <c r="K463" s="29">
        <v>18251.8</v>
      </c>
      <c r="L463" s="50">
        <f t="shared" si="92"/>
        <v>5406.3545150501677</v>
      </c>
      <c r="M463" s="41" t="e">
        <f t="shared" si="93"/>
        <v>#VALUE!</v>
      </c>
      <c r="N463" s="41" t="e">
        <f t="shared" si="96"/>
        <v>#VALUE!</v>
      </c>
      <c r="O463" s="51">
        <v>5406.3545150501677</v>
      </c>
      <c r="P463" s="53">
        <f t="shared" si="97"/>
        <v>484</v>
      </c>
      <c r="Q463" s="41">
        <f t="shared" si="98"/>
        <v>1878.8</v>
      </c>
      <c r="R463" s="42">
        <f t="shared" si="94"/>
        <v>7.6860000000000008</v>
      </c>
      <c r="S463" s="56">
        <f t="shared" si="99"/>
        <v>6740.3140000000003</v>
      </c>
      <c r="T463" s="43">
        <f t="shared" si="100"/>
        <v>6802.232</v>
      </c>
      <c r="U463" s="43"/>
      <c r="V463" s="43">
        <f t="shared" si="101"/>
        <v>61.917999999999665</v>
      </c>
      <c r="W463" s="59">
        <f t="shared" si="102"/>
        <v>-1.2195673758865235</v>
      </c>
      <c r="X463" s="60">
        <v>6802.232</v>
      </c>
      <c r="Y463" s="53">
        <f t="shared" si="103"/>
        <v>461</v>
      </c>
      <c r="Z463" s="53">
        <v>61.917999999999665</v>
      </c>
      <c r="AA463" s="53">
        <f t="shared" si="104"/>
        <v>489</v>
      </c>
    </row>
    <row r="464" spans="1:27" x14ac:dyDescent="0.2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55">
        <f t="shared" si="95"/>
        <v>4536.6000000000004</v>
      </c>
      <c r="J464" s="28">
        <v>120097.4</v>
      </c>
      <c r="K464" s="29">
        <v>21741.200000000001</v>
      </c>
      <c r="L464" s="50">
        <f t="shared" si="92"/>
        <v>6021.1753731343279</v>
      </c>
      <c r="M464" s="41">
        <f t="shared" si="93"/>
        <v>1408.296622613803</v>
      </c>
      <c r="N464" s="41">
        <f t="shared" si="96"/>
        <v>4612.8787505205246</v>
      </c>
      <c r="O464" s="51">
        <v>6021.1753731343279</v>
      </c>
      <c r="P464" s="53">
        <f t="shared" si="97"/>
        <v>455</v>
      </c>
      <c r="Q464" s="41">
        <f t="shared" si="98"/>
        <v>18524</v>
      </c>
      <c r="R464" s="42">
        <f t="shared" si="94"/>
        <v>75.78</v>
      </c>
      <c r="S464" s="56">
        <f t="shared" si="99"/>
        <v>4460.8200000000006</v>
      </c>
      <c r="T464" s="43">
        <f t="shared" si="100"/>
        <v>6790.3444</v>
      </c>
      <c r="U464" s="43"/>
      <c r="V464" s="43">
        <f t="shared" si="101"/>
        <v>2329.5243999999993</v>
      </c>
      <c r="W464" s="59">
        <f t="shared" si="102"/>
        <v>0.21449580313852221</v>
      </c>
      <c r="X464" s="60">
        <v>6790.3444</v>
      </c>
      <c r="Y464" s="53">
        <f t="shared" si="103"/>
        <v>462</v>
      </c>
      <c r="Z464" s="53">
        <v>2329.5243999999993</v>
      </c>
      <c r="AA464" s="53">
        <f t="shared" si="104"/>
        <v>207</v>
      </c>
    </row>
    <row r="465" spans="1:27" x14ac:dyDescent="0.2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55">
        <f t="shared" si="95"/>
        <v>6344.4</v>
      </c>
      <c r="J465" s="28">
        <v>3627.5</v>
      </c>
      <c r="K465" s="29">
        <v>2407.8000000000002</v>
      </c>
      <c r="L465" s="50">
        <f t="shared" si="92"/>
        <v>5454.8687552921247</v>
      </c>
      <c r="M465" s="41">
        <f t="shared" si="93"/>
        <v>3.7999766872595875</v>
      </c>
      <c r="N465" s="41">
        <f t="shared" si="96"/>
        <v>5451.0687786048647</v>
      </c>
      <c r="O465" s="51">
        <v>5454.8687552921247</v>
      </c>
      <c r="P465" s="53">
        <f t="shared" si="97"/>
        <v>480</v>
      </c>
      <c r="Q465" s="41">
        <f t="shared" si="98"/>
        <v>154000</v>
      </c>
      <c r="R465" s="42">
        <f t="shared" si="94"/>
        <v>630</v>
      </c>
      <c r="S465" s="56">
        <f t="shared" si="99"/>
        <v>5714.4</v>
      </c>
      <c r="T465" s="43">
        <f t="shared" si="100"/>
        <v>6777.1943999999994</v>
      </c>
      <c r="U465" s="43"/>
      <c r="V465" s="43">
        <f t="shared" si="101"/>
        <v>1062.7943999999998</v>
      </c>
      <c r="W465" s="59">
        <f t="shared" si="102"/>
        <v>9.8670184049079737</v>
      </c>
      <c r="X465" s="60">
        <v>6777.1943999999994</v>
      </c>
      <c r="Y465" s="53">
        <f t="shared" si="103"/>
        <v>463</v>
      </c>
      <c r="Z465" s="53">
        <v>1062.7943999999998</v>
      </c>
      <c r="AA465" s="53">
        <f t="shared" si="104"/>
        <v>364</v>
      </c>
    </row>
    <row r="466" spans="1:27" x14ac:dyDescent="0.2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55">
        <f t="shared" si="95"/>
        <v>6319.7</v>
      </c>
      <c r="J466" s="28">
        <v>6508.7</v>
      </c>
      <c r="K466" s="29">
        <v>2201</v>
      </c>
      <c r="L466" s="50">
        <f t="shared" si="92"/>
        <v>4378.1036834924971</v>
      </c>
      <c r="M466" s="41">
        <f t="shared" si="93"/>
        <v>100.81799591002044</v>
      </c>
      <c r="N466" s="41">
        <f t="shared" si="96"/>
        <v>4277.2856875824764</v>
      </c>
      <c r="O466" s="51">
        <v>4378.1036834924971</v>
      </c>
      <c r="P466" s="53">
        <f t="shared" si="97"/>
        <v>499</v>
      </c>
      <c r="Q466" s="41">
        <f t="shared" si="98"/>
        <v>9191.6</v>
      </c>
      <c r="R466" s="42">
        <f t="shared" si="94"/>
        <v>37.601999999999997</v>
      </c>
      <c r="S466" s="56">
        <f t="shared" si="99"/>
        <v>6282.098</v>
      </c>
      <c r="T466" s="43">
        <f t="shared" si="100"/>
        <v>6752.0515999999998</v>
      </c>
      <c r="U466" s="43"/>
      <c r="V466" s="43">
        <f t="shared" si="101"/>
        <v>469.95359999999982</v>
      </c>
      <c r="W466" s="59">
        <f t="shared" si="102"/>
        <v>3.7662636916835681</v>
      </c>
      <c r="X466" s="60">
        <v>6752.0515999999998</v>
      </c>
      <c r="Y466" s="53">
        <f t="shared" si="103"/>
        <v>464</v>
      </c>
      <c r="Z466" s="53">
        <v>469.95359999999982</v>
      </c>
      <c r="AA466" s="53">
        <f t="shared" si="104"/>
        <v>463</v>
      </c>
    </row>
    <row r="467" spans="1:27" x14ac:dyDescent="0.2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55">
        <f t="shared" si="95"/>
        <v>6493</v>
      </c>
      <c r="J467" s="28">
        <v>7761</v>
      </c>
      <c r="K467" s="29">
        <v>3245.9</v>
      </c>
      <c r="L467" s="50">
        <f t="shared" si="92"/>
        <v>6515.7680569684644</v>
      </c>
      <c r="M467" s="41">
        <f t="shared" si="93"/>
        <v>232.18997361477571</v>
      </c>
      <c r="N467" s="41">
        <f t="shared" si="96"/>
        <v>6283.5780833536883</v>
      </c>
      <c r="O467" s="51">
        <v>6515.7680569684644</v>
      </c>
      <c r="P467" s="53">
        <f t="shared" si="97"/>
        <v>423</v>
      </c>
      <c r="Q467" s="41">
        <f t="shared" si="98"/>
        <v>37400</v>
      </c>
      <c r="R467" s="42">
        <f t="shared" si="94"/>
        <v>153</v>
      </c>
      <c r="S467" s="56">
        <f t="shared" si="99"/>
        <v>6340</v>
      </c>
      <c r="T467" s="43">
        <f t="shared" si="100"/>
        <v>6738.06</v>
      </c>
      <c r="U467" s="43"/>
      <c r="V467" s="43">
        <f t="shared" si="101"/>
        <v>398.0600000000004</v>
      </c>
      <c r="W467" s="59">
        <f t="shared" si="102"/>
        <v>-5.5234090909090954</v>
      </c>
      <c r="X467" s="60">
        <v>6738.06</v>
      </c>
      <c r="Y467" s="53">
        <f t="shared" si="103"/>
        <v>465</v>
      </c>
      <c r="Z467" s="53">
        <v>398.0600000000004</v>
      </c>
      <c r="AA467" s="53">
        <f t="shared" si="104"/>
        <v>473</v>
      </c>
    </row>
    <row r="468" spans="1:27" x14ac:dyDescent="0.2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55">
        <f t="shared" si="95"/>
        <v>6527.7</v>
      </c>
      <c r="J468" s="28">
        <v>12269.5</v>
      </c>
      <c r="K468" s="29">
        <v>97.4</v>
      </c>
      <c r="L468" s="50">
        <f t="shared" si="92"/>
        <v>6165.4970760233919</v>
      </c>
      <c r="M468" s="41" t="e">
        <f t="shared" si="93"/>
        <v>#VALUE!</v>
      </c>
      <c r="N468" s="41" t="e">
        <f t="shared" si="96"/>
        <v>#VALUE!</v>
      </c>
      <c r="O468" s="51">
        <v>6165.4970760233919</v>
      </c>
      <c r="P468" s="53">
        <f t="shared" si="97"/>
        <v>444</v>
      </c>
      <c r="Q468" s="41">
        <f t="shared" si="98"/>
        <v>20130</v>
      </c>
      <c r="R468" s="42">
        <f t="shared" si="94"/>
        <v>82.35</v>
      </c>
      <c r="S468" s="56">
        <f t="shared" si="99"/>
        <v>6445.3499999999995</v>
      </c>
      <c r="T468" s="43">
        <f t="shared" si="100"/>
        <v>6654.7416000000003</v>
      </c>
      <c r="U468" s="43"/>
      <c r="V468" s="43">
        <f t="shared" si="101"/>
        <v>209.39160000000084</v>
      </c>
      <c r="W468" s="59">
        <f t="shared" si="102"/>
        <v>-2.037105497771178</v>
      </c>
      <c r="X468" s="60">
        <v>6654.7416000000003</v>
      </c>
      <c r="Y468" s="53">
        <f t="shared" si="103"/>
        <v>466</v>
      </c>
      <c r="Z468" s="53">
        <v>209.39160000000084</v>
      </c>
      <c r="AA468" s="53">
        <f t="shared" si="104"/>
        <v>484</v>
      </c>
    </row>
    <row r="469" spans="1:27" x14ac:dyDescent="0.2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55">
        <f t="shared" si="95"/>
        <v>5554.7000000000007</v>
      </c>
      <c r="J469" s="28">
        <v>14383.5</v>
      </c>
      <c r="K469" s="29">
        <v>16885.2</v>
      </c>
      <c r="L469" s="50">
        <f t="shared" si="92"/>
        <v>6389.3832153690601</v>
      </c>
      <c r="M469" s="41">
        <f t="shared" si="93"/>
        <v>1694.9002217294901</v>
      </c>
      <c r="N469" s="41">
        <f t="shared" si="96"/>
        <v>4694.4829936395699</v>
      </c>
      <c r="O469" s="51">
        <v>6389.3832153690601</v>
      </c>
      <c r="P469" s="53">
        <f t="shared" si="97"/>
        <v>432</v>
      </c>
      <c r="Q469" s="41">
        <f t="shared" si="98"/>
        <v>10660.1</v>
      </c>
      <c r="R469" s="42">
        <f t="shared" si="94"/>
        <v>43.609499999999997</v>
      </c>
      <c r="S469" s="56">
        <f t="shared" si="99"/>
        <v>5511.0905000000012</v>
      </c>
      <c r="T469" s="43">
        <f t="shared" si="100"/>
        <v>6647.6932000000006</v>
      </c>
      <c r="U469" s="43"/>
      <c r="V469" s="43">
        <f t="shared" si="101"/>
        <v>1136.6026999999995</v>
      </c>
      <c r="W469" s="59">
        <f t="shared" si="102"/>
        <v>0.48692137624280413</v>
      </c>
      <c r="X469" s="60">
        <v>6647.6932000000006</v>
      </c>
      <c r="Y469" s="53">
        <f t="shared" si="103"/>
        <v>467</v>
      </c>
      <c r="Z469" s="53">
        <v>1136.6026999999995</v>
      </c>
      <c r="AA469" s="53">
        <f t="shared" si="104"/>
        <v>350</v>
      </c>
    </row>
    <row r="470" spans="1:27" x14ac:dyDescent="0.2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55">
        <f t="shared" si="95"/>
        <v>5476</v>
      </c>
      <c r="J470" s="28">
        <v>27215</v>
      </c>
      <c r="K470" s="29">
        <v>18050.599999999999</v>
      </c>
      <c r="L470" s="50">
        <f t="shared" si="92"/>
        <v>6179.7642436149308</v>
      </c>
      <c r="M470" s="41">
        <f t="shared" si="93"/>
        <v>523.10654685494217</v>
      </c>
      <c r="N470" s="41">
        <f t="shared" si="96"/>
        <v>5656.6576967599885</v>
      </c>
      <c r="O470" s="51">
        <v>6179.7642436149308</v>
      </c>
      <c r="P470" s="53">
        <f t="shared" si="97"/>
        <v>443</v>
      </c>
      <c r="Q470" s="41">
        <f t="shared" si="98"/>
        <v>9721.7999999999993</v>
      </c>
      <c r="R470" s="42">
        <f t="shared" si="94"/>
        <v>39.771000000000001</v>
      </c>
      <c r="S470" s="56">
        <f t="shared" si="99"/>
        <v>5436.2290000000003</v>
      </c>
      <c r="T470" s="43">
        <f t="shared" si="100"/>
        <v>6618.1319999999996</v>
      </c>
      <c r="U470" s="43"/>
      <c r="V470" s="43">
        <f t="shared" si="101"/>
        <v>1181.9029999999993</v>
      </c>
      <c r="W470" s="59">
        <f t="shared" si="102"/>
        <v>0.45018773006134888</v>
      </c>
      <c r="X470" s="60">
        <v>6618.1319999999996</v>
      </c>
      <c r="Y470" s="53">
        <f t="shared" si="103"/>
        <v>468</v>
      </c>
      <c r="Z470" s="53">
        <v>1181.9029999999993</v>
      </c>
      <c r="AA470" s="53">
        <f t="shared" si="104"/>
        <v>339</v>
      </c>
    </row>
    <row r="471" spans="1:27" x14ac:dyDescent="0.2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55">
        <f t="shared" si="95"/>
        <v>4288</v>
      </c>
      <c r="J471" s="28">
        <v>92791</v>
      </c>
      <c r="K471" s="29">
        <v>43074.1</v>
      </c>
      <c r="L471" s="50">
        <f t="shared" si="92"/>
        <v>5832.7137546468393</v>
      </c>
      <c r="M471" s="41">
        <f t="shared" si="93"/>
        <v>2513.2743362831857</v>
      </c>
      <c r="N471" s="41">
        <f t="shared" si="96"/>
        <v>3319.4394183636537</v>
      </c>
      <c r="O471" s="51">
        <v>5832.7137546468393</v>
      </c>
      <c r="P471" s="53">
        <f t="shared" si="97"/>
        <v>463</v>
      </c>
      <c r="Q471" s="41">
        <f t="shared" si="98"/>
        <v>5677.1</v>
      </c>
      <c r="R471" s="42">
        <f t="shared" si="94"/>
        <v>23.224499999999999</v>
      </c>
      <c r="S471" s="56">
        <f t="shared" si="99"/>
        <v>4264.7754999999997</v>
      </c>
      <c r="T471" s="43">
        <f t="shared" si="100"/>
        <v>6602.3519999999999</v>
      </c>
      <c r="U471" s="43"/>
      <c r="V471" s="43">
        <f t="shared" si="101"/>
        <v>2337.5765000000001</v>
      </c>
      <c r="W471" s="59">
        <f t="shared" si="102"/>
        <v>0.175843309859155</v>
      </c>
      <c r="X471" s="60">
        <v>6602.3519999999999</v>
      </c>
      <c r="Y471" s="53">
        <f t="shared" si="103"/>
        <v>469</v>
      </c>
      <c r="Z471" s="53">
        <v>2337.5765000000001</v>
      </c>
      <c r="AA471" s="53">
        <f t="shared" si="104"/>
        <v>204</v>
      </c>
    </row>
    <row r="472" spans="1:27" x14ac:dyDescent="0.2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55">
        <f t="shared" si="95"/>
        <v>4300</v>
      </c>
      <c r="J472" s="28">
        <v>9458</v>
      </c>
      <c r="K472" s="29">
        <v>51812.4</v>
      </c>
      <c r="L472" s="50">
        <f t="shared" si="92"/>
        <v>6063.9534883720926</v>
      </c>
      <c r="M472" s="41">
        <f t="shared" si="93"/>
        <v>1495.7983193277312</v>
      </c>
      <c r="N472" s="41">
        <f t="shared" si="96"/>
        <v>4568.1551690443612</v>
      </c>
      <c r="O472" s="51">
        <v>6063.9534883720926</v>
      </c>
      <c r="P472" s="53">
        <f t="shared" si="97"/>
        <v>452</v>
      </c>
      <c r="Q472" s="41">
        <f t="shared" si="98"/>
        <v>23320</v>
      </c>
      <c r="R472" s="42">
        <f t="shared" si="94"/>
        <v>95.4</v>
      </c>
      <c r="S472" s="56">
        <f t="shared" si="99"/>
        <v>4204.6000000000004</v>
      </c>
      <c r="T472" s="43">
        <f t="shared" si="100"/>
        <v>6583.4160000000002</v>
      </c>
      <c r="U472" s="43"/>
      <c r="V472" s="43">
        <f t="shared" si="101"/>
        <v>2378.8159999999998</v>
      </c>
      <c r="W472" s="59">
        <f t="shared" si="102"/>
        <v>0.21492134831460663</v>
      </c>
      <c r="X472" s="60">
        <v>6583.4160000000002</v>
      </c>
      <c r="Y472" s="53">
        <f t="shared" si="103"/>
        <v>470</v>
      </c>
      <c r="Z472" s="53">
        <v>2378.8159999999998</v>
      </c>
      <c r="AA472" s="53">
        <f t="shared" si="104"/>
        <v>198</v>
      </c>
    </row>
    <row r="473" spans="1:27" x14ac:dyDescent="0.2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55">
        <f t="shared" si="95"/>
        <v>5789.9</v>
      </c>
      <c r="J473" s="28">
        <v>13057.5</v>
      </c>
      <c r="K473" s="29">
        <v>7274.6</v>
      </c>
      <c r="L473" s="50">
        <f t="shared" si="92"/>
        <v>5227.4018379281533</v>
      </c>
      <c r="M473" s="41">
        <f t="shared" si="93"/>
        <v>48.299741602067179</v>
      </c>
      <c r="N473" s="41">
        <f t="shared" si="96"/>
        <v>5179.1020963260862</v>
      </c>
      <c r="O473" s="51">
        <v>5227.4018379281533</v>
      </c>
      <c r="P473" s="53">
        <f t="shared" si="97"/>
        <v>489</v>
      </c>
      <c r="Q473" s="41">
        <f t="shared" si="98"/>
        <v>12705</v>
      </c>
      <c r="R473" s="42">
        <f t="shared" si="94"/>
        <v>51.975000000000001</v>
      </c>
      <c r="S473" s="56">
        <f t="shared" si="99"/>
        <v>5737.9249999999993</v>
      </c>
      <c r="T473" s="43">
        <f t="shared" si="100"/>
        <v>6582.5743999999995</v>
      </c>
      <c r="U473" s="43"/>
      <c r="V473" s="43">
        <f t="shared" si="101"/>
        <v>844.64940000000024</v>
      </c>
      <c r="W473" s="59">
        <f t="shared" si="102"/>
        <v>0.80750995078108334</v>
      </c>
      <c r="X473" s="60">
        <v>6582.5743999999995</v>
      </c>
      <c r="Y473" s="53">
        <f t="shared" si="103"/>
        <v>471</v>
      </c>
      <c r="Z473" s="53">
        <v>844.64940000000024</v>
      </c>
      <c r="AA473" s="53">
        <f t="shared" si="104"/>
        <v>410</v>
      </c>
    </row>
    <row r="474" spans="1:27" x14ac:dyDescent="0.2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55">
        <f t="shared" si="95"/>
        <v>4705.5</v>
      </c>
      <c r="J474" s="28">
        <v>20449.8</v>
      </c>
      <c r="K474" s="29">
        <v>38772.400000000001</v>
      </c>
      <c r="L474" s="50">
        <f t="shared" si="92"/>
        <v>5107.8253706754531</v>
      </c>
      <c r="M474" s="41">
        <f t="shared" si="93"/>
        <v>727.33463035019463</v>
      </c>
      <c r="N474" s="41">
        <f t="shared" si="96"/>
        <v>4380.4907403252582</v>
      </c>
      <c r="O474" s="51">
        <v>5107.8253706754531</v>
      </c>
      <c r="P474" s="53">
        <f t="shared" si="97"/>
        <v>493</v>
      </c>
      <c r="Q474" s="41">
        <f t="shared" si="98"/>
        <v>17380</v>
      </c>
      <c r="R474" s="42">
        <f t="shared" si="94"/>
        <v>71.099999999999994</v>
      </c>
      <c r="S474" s="56">
        <f t="shared" si="99"/>
        <v>4634.3999999999996</v>
      </c>
      <c r="T474" s="43">
        <f t="shared" si="100"/>
        <v>6523.3467999999993</v>
      </c>
      <c r="U474" s="43"/>
      <c r="V474" s="43">
        <f t="shared" si="101"/>
        <v>1888.9467999999997</v>
      </c>
      <c r="W474" s="59">
        <f t="shared" si="102"/>
        <v>0.26317159288484659</v>
      </c>
      <c r="X474" s="60">
        <v>6523.3467999999993</v>
      </c>
      <c r="Y474" s="53">
        <f t="shared" si="103"/>
        <v>472</v>
      </c>
      <c r="Z474" s="53">
        <v>1888.9467999999997</v>
      </c>
      <c r="AA474" s="53">
        <f t="shared" si="104"/>
        <v>243</v>
      </c>
    </row>
    <row r="475" spans="1:27" x14ac:dyDescent="0.2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55">
        <f t="shared" si="95"/>
        <v>6019.5</v>
      </c>
      <c r="J475" s="28">
        <v>6143.3</v>
      </c>
      <c r="K475" s="29">
        <v>10195.700000000001</v>
      </c>
      <c r="L475" s="50">
        <f t="shared" si="92"/>
        <v>6654.7900968783633</v>
      </c>
      <c r="M475" s="41" t="e">
        <f t="shared" si="93"/>
        <v>#VALUE!</v>
      </c>
      <c r="N475" s="41" t="e">
        <f t="shared" si="96"/>
        <v>#VALUE!</v>
      </c>
      <c r="O475" s="51">
        <v>6654.7900968783633</v>
      </c>
      <c r="P475" s="53">
        <f t="shared" si="97"/>
        <v>413</v>
      </c>
      <c r="Q475" s="41">
        <f t="shared" si="98"/>
        <v>19965</v>
      </c>
      <c r="R475" s="42">
        <f t="shared" si="94"/>
        <v>81.674999999999997</v>
      </c>
      <c r="S475" s="56">
        <f t="shared" si="99"/>
        <v>5937.8249999999998</v>
      </c>
      <c r="T475" s="43">
        <f t="shared" si="100"/>
        <v>6503.7795999999998</v>
      </c>
      <c r="U475" s="43"/>
      <c r="V475" s="43">
        <f t="shared" si="101"/>
        <v>565.95460000000003</v>
      </c>
      <c r="W475" s="59">
        <f t="shared" si="102"/>
        <v>2.4763796068796067</v>
      </c>
      <c r="X475" s="60">
        <v>6503.7795999999998</v>
      </c>
      <c r="Y475" s="53">
        <f t="shared" si="103"/>
        <v>473</v>
      </c>
      <c r="Z475" s="53">
        <v>565.95460000000003</v>
      </c>
      <c r="AA475" s="53">
        <f t="shared" si="104"/>
        <v>451</v>
      </c>
    </row>
    <row r="476" spans="1:27" x14ac:dyDescent="0.2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55">
        <f t="shared" si="95"/>
        <v>5464</v>
      </c>
      <c r="J476" s="28">
        <v>9839</v>
      </c>
      <c r="K476" s="29">
        <v>18839.5</v>
      </c>
      <c r="L476" s="50">
        <f t="shared" si="92"/>
        <v>6938.2716049382716</v>
      </c>
      <c r="M476" s="41">
        <f t="shared" si="93"/>
        <v>553.15870570107859</v>
      </c>
      <c r="N476" s="41">
        <f t="shared" si="96"/>
        <v>6385.1128992371932</v>
      </c>
      <c r="O476" s="51">
        <v>6938.2716049382716</v>
      </c>
      <c r="P476" s="53">
        <f t="shared" si="97"/>
        <v>400</v>
      </c>
      <c r="Q476" s="41">
        <f t="shared" si="98"/>
        <v>19250</v>
      </c>
      <c r="R476" s="42">
        <f t="shared" si="94"/>
        <v>78.75</v>
      </c>
      <c r="S476" s="56">
        <f t="shared" si="99"/>
        <v>5385.25</v>
      </c>
      <c r="T476" s="43">
        <f t="shared" si="100"/>
        <v>6503.4639999999999</v>
      </c>
      <c r="U476" s="43"/>
      <c r="V476" s="43">
        <f t="shared" si="101"/>
        <v>1118.2139999999999</v>
      </c>
      <c r="W476" s="59">
        <f t="shared" si="102"/>
        <v>0.55740111420612803</v>
      </c>
      <c r="X476" s="60">
        <v>6503.4639999999999</v>
      </c>
      <c r="Y476" s="53">
        <f t="shared" si="103"/>
        <v>474</v>
      </c>
      <c r="Z476" s="53">
        <v>1118.2139999999999</v>
      </c>
      <c r="AA476" s="53">
        <f t="shared" si="104"/>
        <v>355</v>
      </c>
    </row>
    <row r="477" spans="1:27" x14ac:dyDescent="0.2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55">
        <f t="shared" si="95"/>
        <v>5866.7999999999993</v>
      </c>
      <c r="J477" s="28">
        <v>3603.4</v>
      </c>
      <c r="K477" s="29">
        <v>8144.4</v>
      </c>
      <c r="L477" s="50">
        <f t="shared" si="92"/>
        <v>5806.1147695202253</v>
      </c>
      <c r="M477" s="41">
        <f t="shared" si="93"/>
        <v>252.56622516556294</v>
      </c>
      <c r="N477" s="41">
        <f t="shared" si="96"/>
        <v>5553.5485443546622</v>
      </c>
      <c r="O477" s="51">
        <v>5806.1147695202253</v>
      </c>
      <c r="P477" s="53">
        <f t="shared" si="97"/>
        <v>467</v>
      </c>
      <c r="Q477" s="41">
        <f t="shared" si="98"/>
        <v>27060</v>
      </c>
      <c r="R477" s="42">
        <f t="shared" si="94"/>
        <v>110.7</v>
      </c>
      <c r="S477" s="56">
        <f t="shared" si="99"/>
        <v>5756.0999999999995</v>
      </c>
      <c r="T477" s="43">
        <f t="shared" si="100"/>
        <v>6492.8387999999995</v>
      </c>
      <c r="U477" s="43"/>
      <c r="V477" s="43">
        <f t="shared" si="101"/>
        <v>736.73880000000008</v>
      </c>
      <c r="W477" s="59">
        <f t="shared" si="102"/>
        <v>1.4147453294001968</v>
      </c>
      <c r="X477" s="60">
        <v>6492.8387999999995</v>
      </c>
      <c r="Y477" s="53">
        <f t="shared" si="103"/>
        <v>475</v>
      </c>
      <c r="Z477" s="53">
        <v>736.73880000000008</v>
      </c>
      <c r="AA477" s="53">
        <f t="shared" si="104"/>
        <v>427</v>
      </c>
    </row>
    <row r="478" spans="1:27" x14ac:dyDescent="0.2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55">
        <f t="shared" si="95"/>
        <v>5830.7</v>
      </c>
      <c r="J478" s="28">
        <v>4124.8999999999996</v>
      </c>
      <c r="K478" s="29">
        <v>5152.8999999999996</v>
      </c>
      <c r="L478" s="50">
        <f t="shared" si="92"/>
        <v>5505.3571428571422</v>
      </c>
      <c r="M478" s="41">
        <f t="shared" si="93"/>
        <v>172.47942386831278</v>
      </c>
      <c r="N478" s="41">
        <f t="shared" si="96"/>
        <v>5332.8777189888297</v>
      </c>
      <c r="O478" s="51">
        <v>5505.3571428571422</v>
      </c>
      <c r="P478" s="53">
        <f t="shared" si="97"/>
        <v>479</v>
      </c>
      <c r="Q478" s="41">
        <f t="shared" si="98"/>
        <v>13200</v>
      </c>
      <c r="R478" s="42">
        <f t="shared" si="94"/>
        <v>54</v>
      </c>
      <c r="S478" s="56">
        <f t="shared" si="99"/>
        <v>5776.7</v>
      </c>
      <c r="T478" s="43">
        <f t="shared" si="100"/>
        <v>6486.6319999999996</v>
      </c>
      <c r="U478" s="43"/>
      <c r="V478" s="43">
        <f t="shared" si="101"/>
        <v>709.93199999999979</v>
      </c>
      <c r="W478" s="59">
        <f t="shared" si="102"/>
        <v>1.1173039069490003</v>
      </c>
      <c r="X478" s="60">
        <v>6486.6319999999996</v>
      </c>
      <c r="Y478" s="53">
        <f t="shared" si="103"/>
        <v>476</v>
      </c>
      <c r="Z478" s="53">
        <v>709.93199999999979</v>
      </c>
      <c r="AA478" s="53">
        <f t="shared" si="104"/>
        <v>435</v>
      </c>
    </row>
    <row r="479" spans="1:27" x14ac:dyDescent="0.2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55">
        <f t="shared" si="95"/>
        <v>5301</v>
      </c>
      <c r="J479" s="28">
        <v>5060</v>
      </c>
      <c r="K479" s="29">
        <v>20565.2</v>
      </c>
      <c r="L479" s="50">
        <f t="shared" si="92"/>
        <v>5974.6341463414637</v>
      </c>
      <c r="M479" s="41">
        <f t="shared" si="93"/>
        <v>701.02214650766609</v>
      </c>
      <c r="N479" s="41">
        <f t="shared" si="96"/>
        <v>5273.6119998337981</v>
      </c>
      <c r="O479" s="51">
        <v>5974.6341463414637</v>
      </c>
      <c r="P479" s="53">
        <f t="shared" si="97"/>
        <v>456</v>
      </c>
      <c r="Q479" s="41">
        <f t="shared" si="98"/>
        <v>9570</v>
      </c>
      <c r="R479" s="42">
        <f t="shared" si="94"/>
        <v>39.15</v>
      </c>
      <c r="S479" s="56">
        <f t="shared" si="99"/>
        <v>5261.85</v>
      </c>
      <c r="T479" s="43">
        <f t="shared" si="100"/>
        <v>6442.4480000000003</v>
      </c>
      <c r="U479" s="43"/>
      <c r="V479" s="43">
        <f t="shared" si="101"/>
        <v>1180.598</v>
      </c>
      <c r="W479" s="59">
        <f t="shared" si="102"/>
        <v>0.43450546780072896</v>
      </c>
      <c r="X479" s="60">
        <v>6442.4480000000003</v>
      </c>
      <c r="Y479" s="53">
        <f t="shared" si="103"/>
        <v>477</v>
      </c>
      <c r="Z479" s="53">
        <v>1180.598</v>
      </c>
      <c r="AA479" s="53">
        <f t="shared" si="104"/>
        <v>340</v>
      </c>
    </row>
    <row r="480" spans="1:27" x14ac:dyDescent="0.2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55">
        <f t="shared" si="95"/>
        <v>5942</v>
      </c>
      <c r="J480" s="28">
        <v>7290</v>
      </c>
      <c r="K480" s="29">
        <v>1301.9000000000001</v>
      </c>
      <c r="L480" s="50">
        <f t="shared" si="92"/>
        <v>6115.69416498994</v>
      </c>
      <c r="M480" s="41">
        <f t="shared" si="93"/>
        <v>430.81761006289315</v>
      </c>
      <c r="N480" s="41">
        <f t="shared" si="96"/>
        <v>5684.8765549270465</v>
      </c>
      <c r="O480" s="51">
        <v>6115.69416498994</v>
      </c>
      <c r="P480" s="53">
        <f t="shared" si="97"/>
        <v>448</v>
      </c>
      <c r="Q480" s="41">
        <f t="shared" si="98"/>
        <v>12540</v>
      </c>
      <c r="R480" s="42">
        <f t="shared" si="94"/>
        <v>51.3</v>
      </c>
      <c r="S480" s="56">
        <f t="shared" si="99"/>
        <v>5890.7</v>
      </c>
      <c r="T480" s="43">
        <f t="shared" si="100"/>
        <v>6395.1080000000002</v>
      </c>
      <c r="U480" s="43"/>
      <c r="V480" s="43">
        <f t="shared" si="101"/>
        <v>504.40800000000036</v>
      </c>
      <c r="W480" s="59">
        <f t="shared" si="102"/>
        <v>2.681810218978105</v>
      </c>
      <c r="X480" s="60">
        <v>6395.1080000000002</v>
      </c>
      <c r="Y480" s="53">
        <f t="shared" si="103"/>
        <v>478</v>
      </c>
      <c r="Z480" s="53">
        <v>504.40800000000036</v>
      </c>
      <c r="AA480" s="53">
        <f t="shared" si="104"/>
        <v>459</v>
      </c>
    </row>
    <row r="481" spans="1:27" x14ac:dyDescent="0.2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55">
        <f t="shared" si="95"/>
        <v>5653</v>
      </c>
      <c r="J481" s="28">
        <v>4233</v>
      </c>
      <c r="K481" s="29">
        <v>7402.1</v>
      </c>
      <c r="L481" s="50">
        <f t="shared" si="92"/>
        <v>6537.2972972972966</v>
      </c>
      <c r="M481" s="41">
        <f t="shared" si="93"/>
        <v>970.44334975369452</v>
      </c>
      <c r="N481" s="41">
        <f t="shared" si="96"/>
        <v>5566.8539475436019</v>
      </c>
      <c r="O481" s="51">
        <v>6537.2972972972966</v>
      </c>
      <c r="P481" s="53">
        <f t="shared" si="97"/>
        <v>421</v>
      </c>
      <c r="Q481" s="41">
        <f t="shared" si="98"/>
        <v>12650</v>
      </c>
      <c r="R481" s="42">
        <f t="shared" si="94"/>
        <v>51.75</v>
      </c>
      <c r="S481" s="56">
        <f t="shared" si="99"/>
        <v>5601.25</v>
      </c>
      <c r="T481" s="43">
        <f t="shared" si="100"/>
        <v>6361.4439999999995</v>
      </c>
      <c r="U481" s="43"/>
      <c r="V481" s="43">
        <f t="shared" si="101"/>
        <v>760.19399999999951</v>
      </c>
      <c r="W481" s="59">
        <f t="shared" si="102"/>
        <v>0.92942639593908505</v>
      </c>
      <c r="X481" s="60">
        <v>6361.4439999999995</v>
      </c>
      <c r="Y481" s="53">
        <f t="shared" si="103"/>
        <v>479</v>
      </c>
      <c r="Z481" s="53">
        <v>760.19399999999951</v>
      </c>
      <c r="AA481" s="53">
        <f t="shared" si="104"/>
        <v>423</v>
      </c>
    </row>
    <row r="482" spans="1:27" x14ac:dyDescent="0.2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55">
        <f t="shared" si="95"/>
        <v>5801.9</v>
      </c>
      <c r="J482" s="28">
        <v>7059.2</v>
      </c>
      <c r="K482" s="29">
        <v>3733.3</v>
      </c>
      <c r="L482" s="50">
        <f t="shared" si="92"/>
        <v>4402.7777777777783</v>
      </c>
      <c r="M482" s="41">
        <f t="shared" si="93"/>
        <v>300</v>
      </c>
      <c r="N482" s="41">
        <f t="shared" si="96"/>
        <v>4102.7777777777783</v>
      </c>
      <c r="O482" s="51">
        <v>4402.7777777777783</v>
      </c>
      <c r="P482" s="53">
        <f t="shared" si="97"/>
        <v>498</v>
      </c>
      <c r="Q482" s="41">
        <f t="shared" si="98"/>
        <v>19800</v>
      </c>
      <c r="R482" s="42">
        <f t="shared" si="94"/>
        <v>81</v>
      </c>
      <c r="S482" s="56">
        <f t="shared" si="99"/>
        <v>5720.9</v>
      </c>
      <c r="T482" s="43">
        <f t="shared" si="100"/>
        <v>6336.1959999999999</v>
      </c>
      <c r="U482" s="43"/>
      <c r="V482" s="43">
        <f t="shared" si="101"/>
        <v>615.29600000000028</v>
      </c>
      <c r="W482" s="59">
        <f t="shared" si="102"/>
        <v>1.7828855721393047</v>
      </c>
      <c r="X482" s="60">
        <v>6336.1959999999999</v>
      </c>
      <c r="Y482" s="53">
        <f t="shared" si="103"/>
        <v>480</v>
      </c>
      <c r="Z482" s="53">
        <v>615.29600000000028</v>
      </c>
      <c r="AA482" s="53">
        <f t="shared" si="104"/>
        <v>445</v>
      </c>
    </row>
    <row r="483" spans="1:27" x14ac:dyDescent="0.2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55">
        <f t="shared" si="95"/>
        <v>5651.3</v>
      </c>
      <c r="J483" s="28">
        <v>19327.099999999999</v>
      </c>
      <c r="K483" s="29">
        <v>6334.1</v>
      </c>
      <c r="L483" s="50">
        <f t="shared" si="92"/>
        <v>6266.1810613943817</v>
      </c>
      <c r="M483" s="41">
        <f t="shared" si="93"/>
        <v>560.51437216338877</v>
      </c>
      <c r="N483" s="41">
        <f t="shared" si="96"/>
        <v>5705.6666892309931</v>
      </c>
      <c r="O483" s="51">
        <v>6266.1810613943817</v>
      </c>
      <c r="P483" s="53">
        <f t="shared" si="97"/>
        <v>441</v>
      </c>
      <c r="Q483" s="41">
        <f t="shared" si="98"/>
        <v>9900</v>
      </c>
      <c r="R483" s="42">
        <f t="shared" si="94"/>
        <v>40.5</v>
      </c>
      <c r="S483" s="56">
        <f t="shared" si="99"/>
        <v>5610.8</v>
      </c>
      <c r="T483" s="43">
        <f t="shared" si="100"/>
        <v>6334.9336000000003</v>
      </c>
      <c r="U483" s="43"/>
      <c r="V483" s="43">
        <f t="shared" si="101"/>
        <v>724.13360000000011</v>
      </c>
      <c r="W483" s="59">
        <f t="shared" si="102"/>
        <v>0.9544766531713903</v>
      </c>
      <c r="X483" s="60">
        <v>6334.9336000000003</v>
      </c>
      <c r="Y483" s="53">
        <f t="shared" si="103"/>
        <v>481</v>
      </c>
      <c r="Z483" s="53">
        <v>724.13360000000011</v>
      </c>
      <c r="AA483" s="53">
        <f t="shared" si="104"/>
        <v>430</v>
      </c>
    </row>
    <row r="484" spans="1:27" x14ac:dyDescent="0.2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55">
        <f t="shared" si="95"/>
        <v>4753</v>
      </c>
      <c r="J484" s="28">
        <v>5178</v>
      </c>
      <c r="K484" s="29">
        <v>67724.3</v>
      </c>
      <c r="L484" s="50">
        <f t="shared" si="92"/>
        <v>5177.0833333333339</v>
      </c>
      <c r="M484" s="41">
        <f t="shared" si="93"/>
        <v>971.13071371291107</v>
      </c>
      <c r="N484" s="41">
        <f t="shared" si="96"/>
        <v>4205.9526196204224</v>
      </c>
      <c r="O484" s="51">
        <v>5177.0833333333339</v>
      </c>
      <c r="P484" s="53">
        <f t="shared" si="97"/>
        <v>491</v>
      </c>
      <c r="Q484" s="41">
        <f t="shared" si="98"/>
        <v>9790</v>
      </c>
      <c r="R484" s="42">
        <f t="shared" si="94"/>
        <v>40.049999999999997</v>
      </c>
      <c r="S484" s="56">
        <f t="shared" si="99"/>
        <v>4712.95</v>
      </c>
      <c r="T484" s="43">
        <f t="shared" si="100"/>
        <v>6274.1279999999997</v>
      </c>
      <c r="U484" s="43"/>
      <c r="V484" s="43">
        <f t="shared" si="101"/>
        <v>1561.1779999999999</v>
      </c>
      <c r="W484" s="59">
        <f t="shared" si="102"/>
        <v>0.28916432700247718</v>
      </c>
      <c r="X484" s="60">
        <v>6274.1279999999997</v>
      </c>
      <c r="Y484" s="53">
        <f t="shared" si="103"/>
        <v>482</v>
      </c>
      <c r="Z484" s="53">
        <v>1561.1779999999999</v>
      </c>
      <c r="AA484" s="53">
        <f t="shared" si="104"/>
        <v>288</v>
      </c>
    </row>
    <row r="485" spans="1:27" x14ac:dyDescent="0.2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55">
        <f t="shared" si="95"/>
        <v>5835</v>
      </c>
      <c r="J485" s="28">
        <v>9865</v>
      </c>
      <c r="K485" s="29">
        <v>17125.2</v>
      </c>
      <c r="L485" s="50">
        <f t="shared" si="92"/>
        <v>5519.1409897292251</v>
      </c>
      <c r="M485" s="41">
        <f t="shared" si="93"/>
        <v>510.06711409395967</v>
      </c>
      <c r="N485" s="41">
        <f t="shared" si="96"/>
        <v>5009.0738756352657</v>
      </c>
      <c r="O485" s="51">
        <v>5519.1409897292251</v>
      </c>
      <c r="P485" s="53">
        <f t="shared" si="97"/>
        <v>478</v>
      </c>
      <c r="Q485" s="41">
        <f t="shared" si="98"/>
        <v>11330</v>
      </c>
      <c r="R485" s="42">
        <f t="shared" si="94"/>
        <v>46.35</v>
      </c>
      <c r="S485" s="56">
        <f t="shared" si="99"/>
        <v>5788.65</v>
      </c>
      <c r="T485" s="43">
        <f t="shared" si="100"/>
        <v>6218.3720000000003</v>
      </c>
      <c r="U485" s="43"/>
      <c r="V485" s="43">
        <f t="shared" si="101"/>
        <v>429.72200000000066</v>
      </c>
      <c r="W485" s="59">
        <f t="shared" si="102"/>
        <v>4.6542368421052718</v>
      </c>
      <c r="X485" s="60">
        <v>6218.3720000000003</v>
      </c>
      <c r="Y485" s="53">
        <f t="shared" si="103"/>
        <v>483</v>
      </c>
      <c r="Z485" s="53">
        <v>429.72200000000066</v>
      </c>
      <c r="AA485" s="53">
        <f t="shared" si="104"/>
        <v>471</v>
      </c>
    </row>
    <row r="486" spans="1:27" x14ac:dyDescent="0.2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55">
        <f t="shared" si="95"/>
        <v>5482.5</v>
      </c>
      <c r="J486" s="28">
        <v>6678.3</v>
      </c>
      <c r="K486" s="29">
        <v>9421.4</v>
      </c>
      <c r="L486" s="50">
        <f t="shared" si="92"/>
        <v>4488.5496183206105</v>
      </c>
      <c r="M486" s="41">
        <f t="shared" si="93"/>
        <v>590.63893016344718</v>
      </c>
      <c r="N486" s="41">
        <f t="shared" si="96"/>
        <v>3897.9106881571633</v>
      </c>
      <c r="O486" s="51">
        <v>4488.5496183206105</v>
      </c>
      <c r="P486" s="53">
        <f t="shared" si="97"/>
        <v>497</v>
      </c>
      <c r="Q486" s="41">
        <f t="shared" si="98"/>
        <v>18590</v>
      </c>
      <c r="R486" s="42">
        <f t="shared" si="94"/>
        <v>76.05</v>
      </c>
      <c r="S486" s="56">
        <f t="shared" si="99"/>
        <v>5406.45</v>
      </c>
      <c r="T486" s="43">
        <f t="shared" si="100"/>
        <v>6185.76</v>
      </c>
      <c r="U486" s="43"/>
      <c r="V486" s="43">
        <f t="shared" si="101"/>
        <v>779.3100000000004</v>
      </c>
      <c r="W486" s="59">
        <f t="shared" si="102"/>
        <v>0.9605283018867935</v>
      </c>
      <c r="X486" s="60">
        <v>6185.76</v>
      </c>
      <c r="Y486" s="53">
        <f t="shared" si="103"/>
        <v>484</v>
      </c>
      <c r="Z486" s="53">
        <v>779.3100000000004</v>
      </c>
      <c r="AA486" s="53">
        <f t="shared" si="104"/>
        <v>420</v>
      </c>
    </row>
    <row r="487" spans="1:27" x14ac:dyDescent="0.2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55">
        <f t="shared" si="95"/>
        <v>5250.9000000000005</v>
      </c>
      <c r="J487" s="28">
        <v>7587.6</v>
      </c>
      <c r="K487" s="29">
        <v>8474.7999999999993</v>
      </c>
      <c r="L487" s="50">
        <f t="shared" si="92"/>
        <v>5545.566037735849</v>
      </c>
      <c r="M487" s="41">
        <f t="shared" si="93"/>
        <v>810.59431524547801</v>
      </c>
      <c r="N487" s="41">
        <f t="shared" si="96"/>
        <v>4734.9717224903707</v>
      </c>
      <c r="O487" s="51">
        <v>5545.566037735849</v>
      </c>
      <c r="P487" s="53">
        <f t="shared" si="97"/>
        <v>475</v>
      </c>
      <c r="Q487" s="41">
        <f t="shared" si="98"/>
        <v>39270</v>
      </c>
      <c r="R487" s="42">
        <f t="shared" si="94"/>
        <v>160.65</v>
      </c>
      <c r="S487" s="56">
        <f t="shared" si="99"/>
        <v>5090.2500000000009</v>
      </c>
      <c r="T487" s="43">
        <f t="shared" si="100"/>
        <v>6183.9715999999999</v>
      </c>
      <c r="U487" s="43"/>
      <c r="V487" s="43">
        <f t="shared" si="101"/>
        <v>1093.7215999999989</v>
      </c>
      <c r="W487" s="59">
        <f t="shared" si="102"/>
        <v>0.74326043991074109</v>
      </c>
      <c r="X487" s="60">
        <v>6183.9715999999999</v>
      </c>
      <c r="Y487" s="53">
        <f t="shared" si="103"/>
        <v>485</v>
      </c>
      <c r="Z487" s="53">
        <v>1093.7215999999989</v>
      </c>
      <c r="AA487" s="53">
        <f t="shared" si="104"/>
        <v>358</v>
      </c>
    </row>
    <row r="488" spans="1:27" x14ac:dyDescent="0.2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55">
        <f t="shared" si="95"/>
        <v>5398</v>
      </c>
      <c r="J488" s="28">
        <v>5728</v>
      </c>
      <c r="K488" s="29">
        <v>6312.7</v>
      </c>
      <c r="L488" s="50">
        <f t="shared" si="92"/>
        <v>5829.3413173652698</v>
      </c>
      <c r="M488" s="41">
        <f t="shared" si="93"/>
        <v>518.73536299765806</v>
      </c>
      <c r="N488" s="41">
        <f t="shared" si="96"/>
        <v>5310.605954367612</v>
      </c>
      <c r="O488" s="51">
        <v>5829.3413173652698</v>
      </c>
      <c r="P488" s="53">
        <f t="shared" si="97"/>
        <v>464</v>
      </c>
      <c r="Q488" s="41">
        <f t="shared" si="98"/>
        <v>12100</v>
      </c>
      <c r="R488" s="42">
        <f t="shared" si="94"/>
        <v>49.5</v>
      </c>
      <c r="S488" s="56">
        <f t="shared" si="99"/>
        <v>5348.5</v>
      </c>
      <c r="T488" s="43">
        <f t="shared" si="100"/>
        <v>6144.732</v>
      </c>
      <c r="U488" s="43"/>
      <c r="V488" s="43">
        <f t="shared" si="101"/>
        <v>796.23199999999997</v>
      </c>
      <c r="W488" s="59">
        <f t="shared" si="102"/>
        <v>0.79736343115124142</v>
      </c>
      <c r="X488" s="60">
        <v>6144.732</v>
      </c>
      <c r="Y488" s="53">
        <f t="shared" si="103"/>
        <v>486</v>
      </c>
      <c r="Z488" s="53">
        <v>796.23199999999997</v>
      </c>
      <c r="AA488" s="53">
        <f t="shared" si="104"/>
        <v>418</v>
      </c>
    </row>
    <row r="489" spans="1:27" x14ac:dyDescent="0.2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55">
        <f t="shared" si="95"/>
        <v>4397</v>
      </c>
      <c r="J489" s="28">
        <v>10777</v>
      </c>
      <c r="K489" s="29">
        <v>48198</v>
      </c>
      <c r="L489" s="50">
        <f t="shared" si="92"/>
        <v>5305.1001821493619</v>
      </c>
      <c r="M489" s="41">
        <f t="shared" si="93"/>
        <v>863.88384754990921</v>
      </c>
      <c r="N489" s="41">
        <f t="shared" si="96"/>
        <v>4441.2163345994522</v>
      </c>
      <c r="O489" s="51">
        <v>5305.1001821493619</v>
      </c>
      <c r="P489" s="53">
        <f t="shared" si="97"/>
        <v>486</v>
      </c>
      <c r="Q489" s="41">
        <f t="shared" si="98"/>
        <v>11000</v>
      </c>
      <c r="R489" s="42">
        <f t="shared" si="94"/>
        <v>45</v>
      </c>
      <c r="S489" s="56">
        <f t="shared" si="99"/>
        <v>4352</v>
      </c>
      <c r="T489" s="43">
        <f t="shared" si="100"/>
        <v>6127.9</v>
      </c>
      <c r="U489" s="43"/>
      <c r="V489" s="43">
        <f t="shared" si="101"/>
        <v>1775.8999999999996</v>
      </c>
      <c r="W489" s="59">
        <f t="shared" si="102"/>
        <v>0.2436274509803919</v>
      </c>
      <c r="X489" s="60">
        <v>6127.9</v>
      </c>
      <c r="Y489" s="53">
        <f t="shared" si="103"/>
        <v>487</v>
      </c>
      <c r="Z489" s="53">
        <v>1775.8999999999996</v>
      </c>
      <c r="AA489" s="53">
        <f t="shared" si="104"/>
        <v>253</v>
      </c>
    </row>
    <row r="490" spans="1:27" x14ac:dyDescent="0.2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55">
        <f t="shared" si="95"/>
        <v>4636</v>
      </c>
      <c r="J490" s="28">
        <v>11262</v>
      </c>
      <c r="K490" s="29">
        <v>34603.1</v>
      </c>
      <c r="L490" s="50">
        <f t="shared" si="92"/>
        <v>5697.6516634050877</v>
      </c>
      <c r="M490" s="41">
        <f t="shared" si="93"/>
        <v>1245.5403987408185</v>
      </c>
      <c r="N490" s="41">
        <f t="shared" si="96"/>
        <v>4452.1112646642687</v>
      </c>
      <c r="O490" s="51">
        <v>5697.6516634050877</v>
      </c>
      <c r="P490" s="53">
        <f t="shared" si="97"/>
        <v>471</v>
      </c>
      <c r="Q490" s="41">
        <f t="shared" si="98"/>
        <v>26400</v>
      </c>
      <c r="R490" s="42">
        <f t="shared" si="94"/>
        <v>108</v>
      </c>
      <c r="S490" s="56">
        <f t="shared" si="99"/>
        <v>4528</v>
      </c>
      <c r="T490" s="43">
        <f t="shared" si="100"/>
        <v>6125.7960000000003</v>
      </c>
      <c r="U490" s="43"/>
      <c r="V490" s="43">
        <f t="shared" si="101"/>
        <v>1597.7960000000003</v>
      </c>
      <c r="W490" s="59">
        <f t="shared" si="102"/>
        <v>0.34607919123841641</v>
      </c>
      <c r="X490" s="60">
        <v>6125.7960000000003</v>
      </c>
      <c r="Y490" s="53">
        <f t="shared" si="103"/>
        <v>488</v>
      </c>
      <c r="Z490" s="53">
        <v>1597.7960000000003</v>
      </c>
      <c r="AA490" s="53">
        <f t="shared" si="104"/>
        <v>280</v>
      </c>
    </row>
    <row r="491" spans="1:27" x14ac:dyDescent="0.2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55">
        <f t="shared" si="95"/>
        <v>5873.5</v>
      </c>
      <c r="J491" s="28">
        <v>5599.3</v>
      </c>
      <c r="K491" s="29">
        <v>3614.1</v>
      </c>
      <c r="L491" s="50">
        <f t="shared" si="92"/>
        <v>6303.7960954446853</v>
      </c>
      <c r="M491" s="41" t="e">
        <f t="shared" si="93"/>
        <v>#VALUE!</v>
      </c>
      <c r="N491" s="41" t="e">
        <f t="shared" si="96"/>
        <v>#VALUE!</v>
      </c>
      <c r="O491" s="51">
        <v>6303.7960954446853</v>
      </c>
      <c r="P491" s="53">
        <f t="shared" si="97"/>
        <v>438</v>
      </c>
      <c r="Q491" s="41">
        <f t="shared" si="98"/>
        <v>13970</v>
      </c>
      <c r="R491" s="42">
        <f t="shared" si="94"/>
        <v>57.15</v>
      </c>
      <c r="S491" s="56">
        <f t="shared" si="99"/>
        <v>5816.35</v>
      </c>
      <c r="T491" s="43">
        <f t="shared" si="100"/>
        <v>6114.3292000000001</v>
      </c>
      <c r="U491" s="43"/>
      <c r="V491" s="43">
        <f t="shared" si="101"/>
        <v>297.97919999999976</v>
      </c>
      <c r="W491" s="59">
        <f t="shared" si="102"/>
        <v>-5.8530814332247516</v>
      </c>
      <c r="X491" s="60">
        <v>6114.3292000000001</v>
      </c>
      <c r="Y491" s="53">
        <f t="shared" si="103"/>
        <v>489</v>
      </c>
      <c r="Z491" s="53">
        <v>297.97919999999976</v>
      </c>
      <c r="AA491" s="53">
        <f t="shared" si="104"/>
        <v>482</v>
      </c>
    </row>
    <row r="492" spans="1:27" x14ac:dyDescent="0.2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55">
        <f t="shared" si="95"/>
        <v>5366</v>
      </c>
      <c r="J492" s="28">
        <v>1903.1</v>
      </c>
      <c r="K492" s="29">
        <v>7759.2</v>
      </c>
      <c r="L492" s="50">
        <f t="shared" si="92"/>
        <v>5268.2107175295187</v>
      </c>
      <c r="M492" s="41">
        <f t="shared" si="93"/>
        <v>290.50167224080269</v>
      </c>
      <c r="N492" s="41">
        <f t="shared" si="96"/>
        <v>4977.709045288716</v>
      </c>
      <c r="O492" s="51">
        <v>5268.2107175295187</v>
      </c>
      <c r="P492" s="53">
        <f t="shared" si="97"/>
        <v>488</v>
      </c>
      <c r="Q492" s="41">
        <f t="shared" si="98"/>
        <v>20790</v>
      </c>
      <c r="R492" s="42">
        <f t="shared" si="94"/>
        <v>85.05</v>
      </c>
      <c r="S492" s="56">
        <f t="shared" si="99"/>
        <v>5280.95</v>
      </c>
      <c r="T492" s="43">
        <f t="shared" si="100"/>
        <v>6101.9156000000003</v>
      </c>
      <c r="U492" s="43"/>
      <c r="V492" s="43">
        <f t="shared" si="101"/>
        <v>820.96560000000045</v>
      </c>
      <c r="W492" s="59">
        <f t="shared" si="102"/>
        <v>0.89031913423900633</v>
      </c>
      <c r="X492" s="60">
        <v>6101.9156000000003</v>
      </c>
      <c r="Y492" s="53">
        <f t="shared" si="103"/>
        <v>490</v>
      </c>
      <c r="Z492" s="53">
        <v>820.96560000000045</v>
      </c>
      <c r="AA492" s="53">
        <f t="shared" si="104"/>
        <v>414</v>
      </c>
    </row>
    <row r="493" spans="1:27" x14ac:dyDescent="0.2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55">
        <f t="shared" si="95"/>
        <v>5273.3</v>
      </c>
      <c r="J493" s="28">
        <v>10630.6</v>
      </c>
      <c r="K493" s="29">
        <v>5765.3</v>
      </c>
      <c r="L493" s="50">
        <f t="shared" si="92"/>
        <v>5770.8835341365466</v>
      </c>
      <c r="M493" s="41">
        <f t="shared" si="93"/>
        <v>422.90552584670235</v>
      </c>
      <c r="N493" s="41">
        <f t="shared" si="96"/>
        <v>5347.9780082898442</v>
      </c>
      <c r="O493" s="51">
        <v>5770.8835341365466</v>
      </c>
      <c r="P493" s="53">
        <f t="shared" si="97"/>
        <v>468</v>
      </c>
      <c r="Q493" s="41">
        <f t="shared" si="98"/>
        <v>20076.099999999999</v>
      </c>
      <c r="R493" s="42">
        <f t="shared" si="94"/>
        <v>82.129499999999993</v>
      </c>
      <c r="S493" s="56">
        <f t="shared" si="99"/>
        <v>5191.1705000000002</v>
      </c>
      <c r="T493" s="43">
        <f t="shared" si="100"/>
        <v>6046.6855999999998</v>
      </c>
      <c r="U493" s="43"/>
      <c r="V493" s="43">
        <f t="shared" si="101"/>
        <v>855.51509999999962</v>
      </c>
      <c r="W493" s="59">
        <f t="shared" si="102"/>
        <v>0.80298229715489911</v>
      </c>
      <c r="X493" s="60">
        <v>6046.6855999999998</v>
      </c>
      <c r="Y493" s="53">
        <f t="shared" si="103"/>
        <v>491</v>
      </c>
      <c r="Z493" s="53">
        <v>855.51509999999962</v>
      </c>
      <c r="AA493" s="53">
        <f t="shared" si="104"/>
        <v>406</v>
      </c>
    </row>
    <row r="494" spans="1:27" x14ac:dyDescent="0.2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55">
        <f t="shared" si="95"/>
        <v>5185.3999999999996</v>
      </c>
      <c r="J494" s="28">
        <v>10665.7</v>
      </c>
      <c r="K494" s="29">
        <v>5670.7</v>
      </c>
      <c r="L494" s="50">
        <f t="shared" si="92"/>
        <v>5649.1106719367581</v>
      </c>
      <c r="M494" s="41">
        <f t="shared" si="93"/>
        <v>521.58979391560354</v>
      </c>
      <c r="N494" s="41">
        <f t="shared" si="96"/>
        <v>5127.5208780211542</v>
      </c>
      <c r="O494" s="51">
        <v>5649.1106719367581</v>
      </c>
      <c r="P494" s="53">
        <f t="shared" si="97"/>
        <v>472</v>
      </c>
      <c r="Q494" s="41">
        <f t="shared" si="98"/>
        <v>6490</v>
      </c>
      <c r="R494" s="42">
        <f t="shared" si="94"/>
        <v>26.55</v>
      </c>
      <c r="S494" s="56">
        <f t="shared" si="99"/>
        <v>5158.8499999999995</v>
      </c>
      <c r="T494" s="43">
        <f t="shared" si="100"/>
        <v>6014.1787999999997</v>
      </c>
      <c r="U494" s="43"/>
      <c r="V494" s="43">
        <f t="shared" si="101"/>
        <v>855.32880000000023</v>
      </c>
      <c r="W494" s="59">
        <f t="shared" si="102"/>
        <v>0.60927337723424313</v>
      </c>
      <c r="X494" s="60">
        <v>6014.1787999999997</v>
      </c>
      <c r="Y494" s="53">
        <f t="shared" si="103"/>
        <v>492</v>
      </c>
      <c r="Z494" s="53">
        <v>855.32880000000023</v>
      </c>
      <c r="AA494" s="53">
        <f t="shared" si="104"/>
        <v>407</v>
      </c>
    </row>
    <row r="495" spans="1:27" x14ac:dyDescent="0.2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55">
        <f t="shared" si="95"/>
        <v>6436.1</v>
      </c>
      <c r="J495" s="28">
        <v>10257.9</v>
      </c>
      <c r="K495" s="29">
        <v>12.9</v>
      </c>
      <c r="L495" s="50">
        <f t="shared" si="92"/>
        <v>5853.5860655737706</v>
      </c>
      <c r="M495" s="41" t="e">
        <f t="shared" si="93"/>
        <v>#VALUE!</v>
      </c>
      <c r="N495" s="41" t="e">
        <f t="shared" si="96"/>
        <v>#VALUE!</v>
      </c>
      <c r="O495" s="51">
        <v>5853.5860655737706</v>
      </c>
      <c r="P495" s="53">
        <f t="shared" si="97"/>
        <v>460</v>
      </c>
      <c r="Q495" s="41">
        <f t="shared" si="98"/>
        <v>13139.5</v>
      </c>
      <c r="R495" s="42">
        <f t="shared" si="94"/>
        <v>53.752499999999998</v>
      </c>
      <c r="S495" s="56">
        <f t="shared" si="99"/>
        <v>6382.3475000000008</v>
      </c>
      <c r="T495" s="43">
        <f t="shared" si="100"/>
        <v>6010.1812</v>
      </c>
      <c r="U495" s="43"/>
      <c r="V495" s="43">
        <f t="shared" si="101"/>
        <v>-372.16630000000077</v>
      </c>
      <c r="W495" s="59">
        <f t="shared" si="102"/>
        <v>-0.48524716459197681</v>
      </c>
      <c r="X495" s="60">
        <v>6010.1812</v>
      </c>
      <c r="Y495" s="53">
        <f t="shared" si="103"/>
        <v>493</v>
      </c>
      <c r="Z495" s="53">
        <v>-372.16630000000077</v>
      </c>
      <c r="AA495" s="53">
        <f t="shared" si="104"/>
        <v>494</v>
      </c>
    </row>
    <row r="496" spans="1:27" x14ac:dyDescent="0.2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55">
        <f t="shared" si="95"/>
        <v>4146</v>
      </c>
      <c r="J496" s="28">
        <v>4130</v>
      </c>
      <c r="K496" s="29">
        <v>30583.200000000001</v>
      </c>
      <c r="L496" s="50">
        <f t="shared" si="92"/>
        <v>5876.0330578512394</v>
      </c>
      <c r="M496" s="41">
        <f t="shared" si="93"/>
        <v>1339.7046046915725</v>
      </c>
      <c r="N496" s="41">
        <f t="shared" si="96"/>
        <v>4536.3284531596673</v>
      </c>
      <c r="O496" s="51">
        <v>5876.0330578512394</v>
      </c>
      <c r="P496" s="53">
        <f t="shared" si="97"/>
        <v>458</v>
      </c>
      <c r="Q496" s="41">
        <f t="shared" si="98"/>
        <v>37400</v>
      </c>
      <c r="R496" s="42">
        <f t="shared" si="94"/>
        <v>153</v>
      </c>
      <c r="S496" s="56">
        <f t="shared" si="99"/>
        <v>3993</v>
      </c>
      <c r="T496" s="43">
        <f t="shared" si="100"/>
        <v>5983.7759999999998</v>
      </c>
      <c r="U496" s="43"/>
      <c r="V496" s="43">
        <f t="shared" si="101"/>
        <v>1990.7759999999998</v>
      </c>
      <c r="W496" s="59">
        <f t="shared" si="102"/>
        <v>0.29103501945525284</v>
      </c>
      <c r="X496" s="60">
        <v>5983.7759999999998</v>
      </c>
      <c r="Y496" s="53">
        <f t="shared" si="103"/>
        <v>494</v>
      </c>
      <c r="Z496" s="53">
        <v>1990.7759999999998</v>
      </c>
      <c r="AA496" s="53">
        <f t="shared" si="104"/>
        <v>233</v>
      </c>
    </row>
    <row r="497" spans="1:27" x14ac:dyDescent="0.2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55">
        <f t="shared" si="95"/>
        <v>5337.9000000000005</v>
      </c>
      <c r="J497" s="28">
        <v>2812.8</v>
      </c>
      <c r="K497" s="29">
        <v>4434.8</v>
      </c>
      <c r="L497" s="50">
        <f t="shared" si="92"/>
        <v>5290.6716417910447</v>
      </c>
      <c r="M497" s="41">
        <f t="shared" si="93"/>
        <v>259.48678071539655</v>
      </c>
      <c r="N497" s="41">
        <f t="shared" si="96"/>
        <v>5031.1848610756479</v>
      </c>
      <c r="O497" s="51">
        <v>5290.6716417910447</v>
      </c>
      <c r="P497" s="53">
        <f t="shared" si="97"/>
        <v>487</v>
      </c>
      <c r="Q497" s="41">
        <f t="shared" si="98"/>
        <v>21780</v>
      </c>
      <c r="R497" s="42">
        <f t="shared" si="94"/>
        <v>89.1</v>
      </c>
      <c r="S497" s="56">
        <f t="shared" si="99"/>
        <v>5248.8</v>
      </c>
      <c r="T497" s="43">
        <f t="shared" si="100"/>
        <v>5966.5232000000005</v>
      </c>
      <c r="U497" s="43"/>
      <c r="V497" s="43">
        <f t="shared" si="101"/>
        <v>717.72320000000036</v>
      </c>
      <c r="W497" s="59">
        <f t="shared" si="102"/>
        <v>1.1508037159124973</v>
      </c>
      <c r="X497" s="60">
        <v>5966.5232000000005</v>
      </c>
      <c r="Y497" s="53">
        <f t="shared" si="103"/>
        <v>495</v>
      </c>
      <c r="Z497" s="53">
        <v>717.72320000000036</v>
      </c>
      <c r="AA497" s="53">
        <f t="shared" si="104"/>
        <v>433</v>
      </c>
    </row>
    <row r="498" spans="1:27" x14ac:dyDescent="0.2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55">
        <f t="shared" si="95"/>
        <v>3217.7999999999997</v>
      </c>
      <c r="J498" s="28">
        <v>30686.2</v>
      </c>
      <c r="K498" s="29">
        <v>56301.7</v>
      </c>
      <c r="L498" s="50">
        <f t="shared" si="92"/>
        <v>5536.1056751467704</v>
      </c>
      <c r="M498" s="41">
        <f t="shared" si="93"/>
        <v>1947.4062250598561</v>
      </c>
      <c r="N498" s="41">
        <f t="shared" si="96"/>
        <v>3588.6994500869141</v>
      </c>
      <c r="O498" s="51">
        <v>5536.1056751467704</v>
      </c>
      <c r="P498" s="53">
        <f t="shared" si="97"/>
        <v>476</v>
      </c>
      <c r="Q498" s="41">
        <f t="shared" si="98"/>
        <v>4565</v>
      </c>
      <c r="R498" s="42">
        <f t="shared" si="94"/>
        <v>18.675000000000001</v>
      </c>
      <c r="S498" s="56">
        <f t="shared" si="99"/>
        <v>3199.1249999999995</v>
      </c>
      <c r="T498" s="43">
        <f t="shared" si="100"/>
        <v>5952.1107999999995</v>
      </c>
      <c r="U498" s="43"/>
      <c r="V498" s="43">
        <f t="shared" si="101"/>
        <v>2752.9857999999999</v>
      </c>
      <c r="W498" s="59">
        <f t="shared" si="102"/>
        <v>0.12822663005614526</v>
      </c>
      <c r="X498" s="60">
        <v>5952.1107999999995</v>
      </c>
      <c r="Y498" s="53">
        <f t="shared" si="103"/>
        <v>496</v>
      </c>
      <c r="Z498" s="53">
        <v>2752.9857999999999</v>
      </c>
      <c r="AA498" s="53">
        <f t="shared" si="104"/>
        <v>178</v>
      </c>
    </row>
    <row r="499" spans="1:27" x14ac:dyDescent="0.2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55">
        <f t="shared" si="95"/>
        <v>5215</v>
      </c>
      <c r="J499" s="28">
        <v>104176</v>
      </c>
      <c r="K499" s="29">
        <v>2828.9</v>
      </c>
      <c r="L499" s="50">
        <f t="shared" si="92"/>
        <v>5180.0554016620499</v>
      </c>
      <c r="M499" s="41">
        <f t="shared" si="93"/>
        <v>291.94382852919438</v>
      </c>
      <c r="N499" s="41">
        <f t="shared" si="96"/>
        <v>4888.1115731328555</v>
      </c>
      <c r="O499" s="51">
        <v>5180.0554016620499</v>
      </c>
      <c r="P499" s="53">
        <f t="shared" si="97"/>
        <v>490</v>
      </c>
      <c r="Q499" s="41">
        <f t="shared" si="98"/>
        <v>7150</v>
      </c>
      <c r="R499" s="42">
        <f t="shared" si="94"/>
        <v>29.25</v>
      </c>
      <c r="S499" s="56">
        <f t="shared" si="99"/>
        <v>5185.75</v>
      </c>
      <c r="T499" s="43">
        <f t="shared" si="100"/>
        <v>5901.72</v>
      </c>
      <c r="U499" s="43"/>
      <c r="V499" s="43">
        <f t="shared" si="101"/>
        <v>715.97000000000025</v>
      </c>
      <c r="W499" s="59">
        <f t="shared" si="102"/>
        <v>0.81258227848101328</v>
      </c>
      <c r="X499" s="60">
        <v>5901.72</v>
      </c>
      <c r="Y499" s="53">
        <f t="shared" si="103"/>
        <v>497</v>
      </c>
      <c r="Z499" s="53">
        <v>715.97000000000025</v>
      </c>
      <c r="AA499" s="53">
        <f t="shared" si="104"/>
        <v>434</v>
      </c>
    </row>
    <row r="500" spans="1:27" x14ac:dyDescent="0.2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55">
        <f t="shared" si="95"/>
        <v>4738</v>
      </c>
      <c r="J500" s="28">
        <v>8996.7999999999993</v>
      </c>
      <c r="K500" s="29">
        <v>8050.9</v>
      </c>
      <c r="L500" s="50">
        <f t="shared" si="92"/>
        <v>5523.6166007905131</v>
      </c>
      <c r="M500" s="41" t="e">
        <f t="shared" si="93"/>
        <v>#VALUE!</v>
      </c>
      <c r="N500" s="41" t="e">
        <f t="shared" si="96"/>
        <v>#VALUE!</v>
      </c>
      <c r="O500" s="51">
        <v>5523.6166007905131</v>
      </c>
      <c r="P500" s="53">
        <f t="shared" si="97"/>
        <v>477</v>
      </c>
      <c r="Q500" s="41">
        <f t="shared" si="98"/>
        <v>13200</v>
      </c>
      <c r="R500" s="42">
        <f t="shared" si="94"/>
        <v>54</v>
      </c>
      <c r="S500" s="56">
        <f t="shared" si="99"/>
        <v>4684</v>
      </c>
      <c r="T500" s="43">
        <f t="shared" si="100"/>
        <v>5880.5747999999994</v>
      </c>
      <c r="U500" s="43"/>
      <c r="V500" s="43">
        <f t="shared" si="101"/>
        <v>1196.5747999999994</v>
      </c>
      <c r="W500" s="59">
        <f t="shared" si="102"/>
        <v>0.4045953750440186</v>
      </c>
      <c r="X500" s="60">
        <v>5880.5747999999994</v>
      </c>
      <c r="Y500" s="53">
        <f t="shared" si="103"/>
        <v>498</v>
      </c>
      <c r="Z500" s="53">
        <v>1196.5747999999994</v>
      </c>
      <c r="AA500" s="53">
        <f t="shared" si="104"/>
        <v>333</v>
      </c>
    </row>
    <row r="501" spans="1:27" x14ac:dyDescent="0.2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55">
        <f t="shared" si="95"/>
        <v>4934.9000000000005</v>
      </c>
      <c r="J501" s="28">
        <v>7423.7</v>
      </c>
      <c r="K501" s="29">
        <v>3065.6</v>
      </c>
      <c r="L501" s="50">
        <f t="shared" si="92"/>
        <v>5576.2237762237773</v>
      </c>
      <c r="M501" s="41" t="e">
        <f t="shared" si="93"/>
        <v>#VALUE!</v>
      </c>
      <c r="N501" s="41" t="e">
        <f t="shared" si="96"/>
        <v>#VALUE!</v>
      </c>
      <c r="O501" s="51">
        <v>5576.2237762237773</v>
      </c>
      <c r="P501" s="53">
        <f t="shared" si="97"/>
        <v>474</v>
      </c>
      <c r="Q501" s="41">
        <f t="shared" si="98"/>
        <v>8140</v>
      </c>
      <c r="R501" s="42">
        <f t="shared" si="94"/>
        <v>33.299999999999997</v>
      </c>
      <c r="S501" s="56">
        <f t="shared" si="99"/>
        <v>4901.6000000000004</v>
      </c>
      <c r="T501" s="43">
        <f t="shared" si="100"/>
        <v>5872.0536000000002</v>
      </c>
      <c r="U501" s="43"/>
      <c r="V501" s="43">
        <f t="shared" si="101"/>
        <v>970.45359999999982</v>
      </c>
      <c r="W501" s="59">
        <f t="shared" si="102"/>
        <v>0.50016014840006162</v>
      </c>
      <c r="X501" s="60">
        <v>5872.0536000000002</v>
      </c>
      <c r="Y501" s="53">
        <f t="shared" si="103"/>
        <v>499</v>
      </c>
      <c r="Z501" s="53">
        <v>970.45359999999982</v>
      </c>
      <c r="AA501" s="53">
        <f t="shared" si="104"/>
        <v>385</v>
      </c>
    </row>
    <row r="502" spans="1:27" x14ac:dyDescent="0.2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55">
        <f t="shared" si="95"/>
        <v>5292.2999999999993</v>
      </c>
      <c r="J502" s="38">
        <v>3542.7</v>
      </c>
      <c r="K502" s="39">
        <v>9207.7999999999993</v>
      </c>
      <c r="L502" s="50">
        <f t="shared" si="92"/>
        <v>4903.6059806508356</v>
      </c>
      <c r="M502" s="41">
        <f t="shared" si="93"/>
        <v>281.41153081510936</v>
      </c>
      <c r="N502" s="41">
        <f t="shared" si="96"/>
        <v>4622.1944498357261</v>
      </c>
      <c r="O502" s="51">
        <v>4903.6059806508356</v>
      </c>
      <c r="P502" s="53">
        <f t="shared" si="97"/>
        <v>494</v>
      </c>
      <c r="Q502" s="41">
        <f t="shared" si="98"/>
        <v>16610</v>
      </c>
      <c r="R502" s="42">
        <f t="shared" si="94"/>
        <v>67.95</v>
      </c>
      <c r="S502" s="56">
        <f t="shared" si="99"/>
        <v>5224.3499999999995</v>
      </c>
      <c r="T502" s="43">
        <f t="shared" si="100"/>
        <v>5865.3207999999995</v>
      </c>
      <c r="U502" s="43"/>
      <c r="V502" s="43">
        <f t="shared" si="101"/>
        <v>640.97080000000005</v>
      </c>
      <c r="W502" s="59">
        <f t="shared" si="102"/>
        <v>1.2641144471918051</v>
      </c>
      <c r="X502" s="60">
        <v>5865.3207999999995</v>
      </c>
      <c r="Y502" s="53">
        <f t="shared" si="103"/>
        <v>500</v>
      </c>
      <c r="Z502" s="53">
        <v>640.97080000000005</v>
      </c>
      <c r="AA502" s="53">
        <f t="shared" si="104"/>
        <v>443</v>
      </c>
    </row>
  </sheetData>
  <mergeCells count="1">
    <mergeCell ref="Q1:AA1"/>
  </mergeCells>
  <conditionalFormatting sqref="P1:P1048576">
    <cfRule type="duplicateValues" dxfId="8" priority="10"/>
  </conditionalFormatting>
  <conditionalFormatting sqref="Y3:Z3">
    <cfRule type="duplicateValues" dxfId="7" priority="8"/>
  </conditionalFormatting>
  <conditionalFormatting sqref="Y4:Z11 Y13:Z502">
    <cfRule type="duplicateValues" dxfId="6" priority="6"/>
  </conditionalFormatting>
  <conditionalFormatting sqref="AA3">
    <cfRule type="duplicateValues" dxfId="5" priority="5"/>
  </conditionalFormatting>
  <conditionalFormatting sqref="Y12:Z12">
    <cfRule type="duplicateValues" dxfId="3" priority="3"/>
  </conditionalFormatting>
  <conditionalFormatting sqref="AA5:AA502">
    <cfRule type="duplicateValues" dxfId="1" priority="2"/>
  </conditionalFormatting>
  <conditionalFormatting sqref="AA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Sheet2</vt:lpstr>
      <vt:lpstr>Idea1</vt:lpstr>
      <vt:lpstr>Idea2</vt:lpstr>
      <vt:lpstr>RawData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Galvanize</cp:lastModifiedBy>
  <cp:revision/>
  <dcterms:created xsi:type="dcterms:W3CDTF">2019-10-07T13:19:08Z</dcterms:created>
  <dcterms:modified xsi:type="dcterms:W3CDTF">2020-07-27T00:04:17Z</dcterms:modified>
  <cp:category/>
  <cp:contentStatus/>
</cp:coreProperties>
</file>