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reer Foundry\Projects\2 Data Immersion\Databases &amp; SQL for Analysts\Exercise 3.10\"/>
    </mc:Choice>
  </mc:AlternateContent>
  <xr:revisionPtr revIDLastSave="0" documentId="13_ncr:1_{8D57A23A-4325-44BE-8F28-C4BB9534516F}" xr6:coauthVersionLast="47" xr6:coauthVersionMax="47" xr10:uidLastSave="{00000000-0000-0000-0000-000000000000}"/>
  <bookViews>
    <workbookView xWindow="28680" yWindow="-120" windowWidth="29040" windowHeight="15720" xr2:uid="{77B1AE47-968F-4F87-9C0F-1DA09FE5EBAC}"/>
  </bookViews>
  <sheets>
    <sheet name="Result" sheetId="3" r:id="rId1"/>
    <sheet name="Query" sheetId="4" r:id="rId2"/>
  </sheets>
  <definedNames>
    <definedName name="Q1b">Table2[#All]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5" i="3" l="1"/>
  <c r="I66" i="3"/>
  <c r="I67" i="3"/>
  <c r="I68" i="3"/>
  <c r="I69" i="3"/>
  <c r="I70" i="3"/>
  <c r="I71" i="3"/>
  <c r="I72" i="3"/>
  <c r="I73" i="3"/>
  <c r="I74" i="3"/>
  <c r="I65" i="3"/>
  <c r="J67" i="3"/>
  <c r="C69" i="3"/>
  <c r="J69" i="3" s="1"/>
  <c r="C70" i="3"/>
  <c r="J70" i="3" s="1"/>
  <c r="C71" i="3"/>
  <c r="D71" i="3" s="1"/>
  <c r="C72" i="3"/>
  <c r="D72" i="3" s="1"/>
  <c r="C73" i="3"/>
  <c r="J73" i="3" s="1"/>
  <c r="C74" i="3"/>
  <c r="J74" i="3" s="1"/>
  <c r="C75" i="3"/>
  <c r="C76" i="3"/>
  <c r="C77" i="3"/>
  <c r="C78" i="3"/>
  <c r="C65" i="3"/>
  <c r="C66" i="3"/>
  <c r="J66" i="3" s="1"/>
  <c r="C67" i="3"/>
  <c r="C68" i="3"/>
  <c r="J68" i="3" s="1"/>
  <c r="C79" i="3"/>
  <c r="C80" i="3"/>
  <c r="C81" i="3"/>
  <c r="C82" i="3"/>
  <c r="D82" i="3" s="1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D121" i="3" s="1"/>
  <c r="C122" i="3"/>
  <c r="D122" i="3" s="1"/>
  <c r="C123" i="3"/>
  <c r="C124" i="3"/>
  <c r="C125" i="3"/>
  <c r="C126" i="3"/>
  <c r="C127" i="3"/>
  <c r="C128" i="3"/>
  <c r="C129" i="3"/>
  <c r="D129" i="3" s="1"/>
  <c r="C130" i="3"/>
  <c r="D130" i="3" s="1"/>
  <c r="C131" i="3"/>
  <c r="C132" i="3"/>
  <c r="C133" i="3"/>
  <c r="C134" i="3"/>
  <c r="C135" i="3"/>
  <c r="C136" i="3"/>
  <c r="C137" i="3"/>
  <c r="D137" i="3" s="1"/>
  <c r="C138" i="3"/>
  <c r="D138" i="3" s="1"/>
  <c r="C139" i="3"/>
  <c r="C140" i="3"/>
  <c r="C141" i="3"/>
  <c r="C142" i="3"/>
  <c r="C143" i="3"/>
  <c r="C144" i="3"/>
  <c r="C145" i="3"/>
  <c r="D145" i="3" s="1"/>
  <c r="C146" i="3"/>
  <c r="D146" i="3" s="1"/>
  <c r="C147" i="3"/>
  <c r="C148" i="3"/>
  <c r="C149" i="3"/>
  <c r="C150" i="3"/>
  <c r="C151" i="3"/>
  <c r="C152" i="3"/>
  <c r="C153" i="3"/>
  <c r="D153" i="3" s="1"/>
  <c r="C154" i="3"/>
  <c r="D154" i="3" s="1"/>
  <c r="C155" i="3"/>
  <c r="C156" i="3"/>
  <c r="C157" i="3"/>
  <c r="C158" i="3"/>
  <c r="C159" i="3"/>
  <c r="C160" i="3"/>
  <c r="C161" i="3"/>
  <c r="D161" i="3" s="1"/>
  <c r="C162" i="3"/>
  <c r="D162" i="3" s="1"/>
  <c r="C163" i="3"/>
  <c r="C164" i="3"/>
  <c r="C165" i="3"/>
  <c r="C166" i="3"/>
  <c r="C167" i="3"/>
  <c r="D167" i="3" s="1"/>
  <c r="C168" i="3"/>
  <c r="C169" i="3"/>
  <c r="D169" i="3" s="1"/>
  <c r="C170" i="3"/>
  <c r="D170" i="3" s="1"/>
  <c r="C171" i="3"/>
  <c r="C172" i="3"/>
  <c r="D75" i="3" s="1"/>
  <c r="D67" i="3"/>
  <c r="D69" i="3"/>
  <c r="D70" i="3"/>
  <c r="D73" i="3"/>
  <c r="D74" i="3"/>
  <c r="D77" i="3"/>
  <c r="D80" i="3"/>
  <c r="D81" i="3"/>
  <c r="D83" i="3"/>
  <c r="D85" i="3"/>
  <c r="D86" i="3"/>
  <c r="D88" i="3"/>
  <c r="D89" i="3"/>
  <c r="D90" i="3"/>
  <c r="D91" i="3"/>
  <c r="D92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20" i="3"/>
  <c r="D123" i="3"/>
  <c r="D124" i="3"/>
  <c r="D125" i="3"/>
  <c r="D126" i="3"/>
  <c r="D127" i="3"/>
  <c r="D128" i="3"/>
  <c r="D131" i="3"/>
  <c r="D132" i="3"/>
  <c r="D133" i="3"/>
  <c r="D134" i="3"/>
  <c r="D135" i="3"/>
  <c r="D136" i="3"/>
  <c r="D139" i="3"/>
  <c r="D140" i="3"/>
  <c r="D141" i="3"/>
  <c r="D142" i="3"/>
  <c r="D144" i="3"/>
  <c r="D147" i="3"/>
  <c r="D148" i="3"/>
  <c r="D149" i="3"/>
  <c r="D150" i="3"/>
  <c r="D152" i="3"/>
  <c r="D155" i="3"/>
  <c r="D156" i="3"/>
  <c r="D157" i="3"/>
  <c r="D158" i="3"/>
  <c r="D160" i="3"/>
  <c r="D163" i="3"/>
  <c r="D164" i="3"/>
  <c r="D165" i="3"/>
  <c r="D166" i="3"/>
  <c r="D168" i="3"/>
  <c r="D171" i="3"/>
  <c r="D172" i="3"/>
  <c r="J71" i="3" l="1"/>
  <c r="D78" i="3"/>
  <c r="D68" i="3"/>
  <c r="D159" i="3"/>
  <c r="D151" i="3"/>
  <c r="D143" i="3"/>
  <c r="D119" i="3"/>
  <c r="D87" i="3"/>
  <c r="D79" i="3"/>
  <c r="J72" i="3"/>
  <c r="D76" i="3"/>
  <c r="D66" i="3"/>
  <c r="D93" i="3"/>
  <c r="D84" i="3"/>
  <c r="D65" i="3"/>
</calcChain>
</file>

<file path=xl/sharedStrings.xml><?xml version="1.0" encoding="utf-8"?>
<sst xmlns="http://schemas.openxmlformats.org/spreadsheetml/2006/main" count="357" uniqueCount="240">
  <si>
    <t>min_rental_duration</t>
  </si>
  <si>
    <t>max_rental_duration</t>
  </si>
  <si>
    <t>min_rental_rate</t>
  </si>
  <si>
    <t>max_rental_rate</t>
  </si>
  <si>
    <t>avg_rental_rate</t>
  </si>
  <si>
    <t>min_length</t>
  </si>
  <si>
    <t>max_length</t>
  </si>
  <si>
    <t>avg_length</t>
  </si>
  <si>
    <t>min_replacement_cost</t>
  </si>
  <si>
    <t>max_replacement_cost</t>
  </si>
  <si>
    <t>avg_replacement_cost</t>
  </si>
  <si>
    <t>MIN(rental_duration)AS min_rental_duration,</t>
  </si>
  <si>
    <t>MAX (rental_duration)AS max_rental_duration,</t>
  </si>
  <si>
    <t>MIN (rental_rate) AS min_rental_rate,</t>
  </si>
  <si>
    <t>MAX (rental_rate) AS max_rental_rate,</t>
  </si>
  <si>
    <t>AVG (rental_rate) AS avg_rental_rate,</t>
  </si>
  <si>
    <t>MIN (length) AS min_length,</t>
  </si>
  <si>
    <t>MAX (length) AS max_length,</t>
  </si>
  <si>
    <t>AVG (length) AS avg_length,</t>
  </si>
  <si>
    <t>MIN (replacement_cost) AS min_replacement_cost,</t>
  </si>
  <si>
    <t>MAX (replacement_cost) AS max_replacement_cost,</t>
  </si>
  <si>
    <t>AVG (replacement_cost) AS avg_replacement_cost</t>
  </si>
  <si>
    <t>FROM film</t>
  </si>
  <si>
    <t>1. Which movies contributed the most/least to revenue gain? (Top 10 movies)</t>
  </si>
  <si>
    <t>SELECT F.title AS top_10_movies,</t>
  </si>
  <si>
    <t xml:space="preserve">       SUM(amount) AS revenue</t>
  </si>
  <si>
    <t>FROM film F</t>
  </si>
  <si>
    <t>INNER JOIN inventory I on F.film_id = I.film_id</t>
  </si>
  <si>
    <t>INNER JOIN rental R on I.inventory_id = R.inventory_id</t>
  </si>
  <si>
    <t>INNER JOIN payment P on R.rental_id = P.rental_id</t>
  </si>
  <si>
    <t>GROUP BY top_10_movies</t>
  </si>
  <si>
    <t>ORDER BY revenue DESC</t>
  </si>
  <si>
    <t>LIMIT 10</t>
  </si>
  <si>
    <t>Texas Watch</t>
  </si>
  <si>
    <t>Oklahoma Jumanji</t>
  </si>
  <si>
    <t>Duffel Apocalypse</t>
  </si>
  <si>
    <t>Freedom Cleopatra</t>
  </si>
  <si>
    <t>Young Language</t>
  </si>
  <si>
    <t>Rebel Airport</t>
  </si>
  <si>
    <t>Cruelty Unforgiven</t>
  </si>
  <si>
    <t>Treatment Jekyll</t>
  </si>
  <si>
    <t>Lights Deer</t>
  </si>
  <si>
    <t>Stallion Sundance</t>
  </si>
  <si>
    <t>top_10_movies</t>
  </si>
  <si>
    <t>revenue</t>
  </si>
  <si>
    <t>Telegraph Voyage</t>
  </si>
  <si>
    <t>Zorro Ark</t>
  </si>
  <si>
    <t>Wife Turn</t>
  </si>
  <si>
    <t>Innocent Usual</t>
  </si>
  <si>
    <t>Hustler Party</t>
  </si>
  <si>
    <t>Saturday Lambs</t>
  </si>
  <si>
    <t>Titans Jerk</t>
  </si>
  <si>
    <t>Harry Idaho</t>
  </si>
  <si>
    <t>Torque Bound</t>
  </si>
  <si>
    <t>Dogma Family</t>
  </si>
  <si>
    <t>SELECT F.title AS movie_names,</t>
  </si>
  <si>
    <t>GROUP BY Movie_names</t>
  </si>
  <si>
    <t>ORDER BY revenue ASC</t>
  </si>
  <si>
    <t>movie_names</t>
  </si>
  <si>
    <t xml:space="preserve">SELECT </t>
  </si>
  <si>
    <t>avg_rental_duration</t>
  </si>
  <si>
    <t>AVG (rental_duration)AS avg_rental_duration,</t>
  </si>
  <si>
    <t>3. Which countries are Rockbuster customers based in? (Top 10 countries)</t>
  </si>
  <si>
    <t>SELECT CO.country,</t>
  </si>
  <si>
    <t>COUNT(C.customer_id)  AS customer_count FROM customer C</t>
  </si>
  <si>
    <t>JOIN address A ON A.address_id = C.address_id</t>
  </si>
  <si>
    <t>JOIN city CI ON CI.city_id = A.city_id</t>
  </si>
  <si>
    <t>JOIN country CO ON CO.country_id = CI.country_id</t>
  </si>
  <si>
    <t>Group by CO.country</t>
  </si>
  <si>
    <t xml:space="preserve">ORDER BY COUNT(C.customer_id) DESC </t>
  </si>
  <si>
    <t>India</t>
  </si>
  <si>
    <t>China</t>
  </si>
  <si>
    <t>United States</t>
  </si>
  <si>
    <t>Japan</t>
  </si>
  <si>
    <t>Mexico</t>
  </si>
  <si>
    <t>Brazil</t>
  </si>
  <si>
    <t>Russian Federation</t>
  </si>
  <si>
    <t>Philippines</t>
  </si>
  <si>
    <t>Turkey</t>
  </si>
  <si>
    <t>Indonesia</t>
  </si>
  <si>
    <t>Country</t>
  </si>
  <si>
    <t>customer_count</t>
  </si>
  <si>
    <t>4. Which countries have highest/lowest sales? (10 countries)</t>
  </si>
  <si>
    <t>SELECT C.country,</t>
  </si>
  <si>
    <t xml:space="preserve">       SUM(amount) AS total_sales</t>
  </si>
  <si>
    <t>FROM payment P</t>
  </si>
  <si>
    <t>INNER JOIN customer CU on P.customer_id = CU.customer_id</t>
  </si>
  <si>
    <t>INNER JOIN address A on CU.address_id = A.address_id</t>
  </si>
  <si>
    <t>INNER JOIN city CI on A.city_id = CI.city_id</t>
  </si>
  <si>
    <t>INNER JOIN country C on CI.country_id = C.country_id</t>
  </si>
  <si>
    <t>GROUP BY country</t>
  </si>
  <si>
    <t>ORDER BY total_sales DESC</t>
  </si>
  <si>
    <t>Nigeria</t>
  </si>
  <si>
    <t>Argentina</t>
  </si>
  <si>
    <t>Taiwan</t>
  </si>
  <si>
    <t>South Africa</t>
  </si>
  <si>
    <t>Iran</t>
  </si>
  <si>
    <t>United Kingdom</t>
  </si>
  <si>
    <t>Poland</t>
  </si>
  <si>
    <t>Italy</t>
  </si>
  <si>
    <t>Germany</t>
  </si>
  <si>
    <t>Vietnam</t>
  </si>
  <si>
    <t>Ukraine</t>
  </si>
  <si>
    <t>Colombia</t>
  </si>
  <si>
    <t>Egypt</t>
  </si>
  <si>
    <t>Venezuela</t>
  </si>
  <si>
    <t>Canada</t>
  </si>
  <si>
    <t>Netherlands</t>
  </si>
  <si>
    <t>South Korea</t>
  </si>
  <si>
    <t>Spain</t>
  </si>
  <si>
    <t>Yemen</t>
  </si>
  <si>
    <t>Pakistan</t>
  </si>
  <si>
    <t>Saudi Arabia</t>
  </si>
  <si>
    <t>Peru</t>
  </si>
  <si>
    <t>Thailand</t>
  </si>
  <si>
    <t>Israel</t>
  </si>
  <si>
    <t>Ecuador</t>
  </si>
  <si>
    <t>Bangladesh</t>
  </si>
  <si>
    <t>Algeria</t>
  </si>
  <si>
    <t>France</t>
  </si>
  <si>
    <t>Malaysia</t>
  </si>
  <si>
    <t>Tanzania</t>
  </si>
  <si>
    <t>Mozambique</t>
  </si>
  <si>
    <t>United Arab Emirates</t>
  </si>
  <si>
    <t>Dominican Republic</t>
  </si>
  <si>
    <t>Chile</t>
  </si>
  <si>
    <t>Austria</t>
  </si>
  <si>
    <t>Morocco</t>
  </si>
  <si>
    <t>Paraguay</t>
  </si>
  <si>
    <t>Belarus</t>
  </si>
  <si>
    <t>Latvia</t>
  </si>
  <si>
    <t>Switzerland</t>
  </si>
  <si>
    <t>Kenya</t>
  </si>
  <si>
    <t>Yugoslavia</t>
  </si>
  <si>
    <t>Puerto Rico</t>
  </si>
  <si>
    <t>Romania</t>
  </si>
  <si>
    <t>Runion</t>
  </si>
  <si>
    <t>French Polynesia</t>
  </si>
  <si>
    <t>Greece</t>
  </si>
  <si>
    <t>Sudan</t>
  </si>
  <si>
    <t>Azerbaijan</t>
  </si>
  <si>
    <t>Bulgaria</t>
  </si>
  <si>
    <t>Kazakstan</t>
  </si>
  <si>
    <t>Angola</t>
  </si>
  <si>
    <t>Cameroon</t>
  </si>
  <si>
    <t>Myanmar</t>
  </si>
  <si>
    <t>Cambodia</t>
  </si>
  <si>
    <t>Bolivia</t>
  </si>
  <si>
    <t>Congo, The Democratic Republic of the</t>
  </si>
  <si>
    <t>Oman</t>
  </si>
  <si>
    <t>Holy See (Vatican City State)</t>
  </si>
  <si>
    <t>Nauru</t>
  </si>
  <si>
    <t>Sweden</t>
  </si>
  <si>
    <t>Czech Republic</t>
  </si>
  <si>
    <t>Moldova</t>
  </si>
  <si>
    <t>Turkmenistan</t>
  </si>
  <si>
    <t>Chad</t>
  </si>
  <si>
    <t>Malawi</t>
  </si>
  <si>
    <t>Zambia</t>
  </si>
  <si>
    <t>Virgin Islands, U.S.</t>
  </si>
  <si>
    <t>Greenland</t>
  </si>
  <si>
    <t>Armenia</t>
  </si>
  <si>
    <t>Gambia</t>
  </si>
  <si>
    <t>Iraq</t>
  </si>
  <si>
    <t>Hungary</t>
  </si>
  <si>
    <t>Bahrain</t>
  </si>
  <si>
    <t>North Korea</t>
  </si>
  <si>
    <t>Brunei</t>
  </si>
  <si>
    <t>Kuwait</t>
  </si>
  <si>
    <t>Estonia</t>
  </si>
  <si>
    <t>Hong Kong</t>
  </si>
  <si>
    <t>Sri Lanka</t>
  </si>
  <si>
    <t>Liechtenstein</t>
  </si>
  <si>
    <t>Anguilla</t>
  </si>
  <si>
    <t>French Guiana</t>
  </si>
  <si>
    <t>Faroe Islands</t>
  </si>
  <si>
    <t>Senegal</t>
  </si>
  <si>
    <t>Nepal</t>
  </si>
  <si>
    <t>Tuvalu</t>
  </si>
  <si>
    <t>Madagascar</t>
  </si>
  <si>
    <t>Ethiopia</t>
  </si>
  <si>
    <t>New Zealand</t>
  </si>
  <si>
    <t>Slovakia</t>
  </si>
  <si>
    <t>Finland</t>
  </si>
  <si>
    <t>Tunisia</t>
  </si>
  <si>
    <t>Afghanistan</t>
  </si>
  <si>
    <t>Tonga</t>
  </si>
  <si>
    <t>Saint Vincent and the Grenadines</t>
  </si>
  <si>
    <t>Lithuania</t>
  </si>
  <si>
    <t>American Samoa</t>
  </si>
  <si>
    <t>country</t>
  </si>
  <si>
    <t>total_sales</t>
  </si>
  <si>
    <t>ORDER BY total_sales ASC</t>
  </si>
  <si>
    <t>Highest</t>
  </si>
  <si>
    <t>Lowest</t>
  </si>
  <si>
    <t>5.  Do sales figures vary between geographic regions?</t>
  </si>
  <si>
    <t>6. Top 5 customers from the top 10 cities who’ve paid the highest total amounts to Rockbuster.</t>
  </si>
  <si>
    <t xml:space="preserve">SELECT C.customer_id, C.first_name, C.last_name, CO.country,CI.city, </t>
  </si>
  <si>
    <t>SUM(P.amount) AS total_amount_paid</t>
  </si>
  <si>
    <t>FROM customer C</t>
  </si>
  <si>
    <t>JOIN payment P ON P.customer_id = C.customer_id</t>
  </si>
  <si>
    <t>WHERE CO.country IN ('India','China','United States','Japan','Mexico', 'Brazil', 'Russian Federation','Philippines','Turkey', 'Indonesia')</t>
  </si>
  <si>
    <t>AND CI.city IN ('Aurora','Acua','Citrus Heights','Iwaki','Ambattur', 'Shanwei', 'So Leopoldo','Teboksary','Tianjin',</t>
  </si>
  <si>
    <t xml:space="preserve"> 'Cianjur')</t>
  </si>
  <si>
    <t>Group by  C.customer_id, C.first_name, C.last_name, CO.country,CI.city</t>
  </si>
  <si>
    <t xml:space="preserve">ORDER BY SUM(P.amount) DESC </t>
  </si>
  <si>
    <t>LIMIT 5</t>
  </si>
  <si>
    <t>Arlene</t>
  </si>
  <si>
    <t>Harvey</t>
  </si>
  <si>
    <t>Ambattur</t>
  </si>
  <si>
    <t>Kyle</t>
  </si>
  <si>
    <t>Spurlock</t>
  </si>
  <si>
    <t>Shanwei</t>
  </si>
  <si>
    <t>Marlene</t>
  </si>
  <si>
    <t>Welch</t>
  </si>
  <si>
    <t>Iwaki</t>
  </si>
  <si>
    <t>Glen</t>
  </si>
  <si>
    <t>Talbert</t>
  </si>
  <si>
    <t>Acua</t>
  </si>
  <si>
    <t>Clinton</t>
  </si>
  <si>
    <t>Buford</t>
  </si>
  <si>
    <t>Aurora</t>
  </si>
  <si>
    <t>customer_id</t>
  </si>
  <si>
    <t>first_name</t>
  </si>
  <si>
    <t>last_name</t>
  </si>
  <si>
    <t>city</t>
  </si>
  <si>
    <t>total_amount_paid</t>
  </si>
  <si>
    <t>7.  Where are customers with a high l ifetime value based?</t>
  </si>
  <si>
    <t>SELECT CO.country,CI.city,</t>
  </si>
  <si>
    <t>Group by CO.country, CI.city</t>
  </si>
  <si>
    <t>Citrus Heights</t>
  </si>
  <si>
    <t>So Leopoldo</t>
  </si>
  <si>
    <t>Teboksary</t>
  </si>
  <si>
    <t>Tianjin</t>
  </si>
  <si>
    <t>Cianjur</t>
  </si>
  <si>
    <t>2. What was the average rental duration for all videos? (Statistical Analysis)</t>
  </si>
  <si>
    <t>Attribute</t>
  </si>
  <si>
    <t>Statistics</t>
  </si>
  <si>
    <t>cumulative sales</t>
  </si>
  <si>
    <t>cumulative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</si>
</sst>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top"/>
    </xf>
    <xf numFmtId="1" fontId="0" fillId="0" borderId="0" xfId="0" applyNumberFormat="1"/>
    <xf numFmtId="10" fontId="0" fillId="0" borderId="0" xfId="1" applyNumberFormat="1" applyFont="1"/>
    <xf numFmtId="0" fontId="4" fillId="2" borderId="1" xfId="0" applyFont="1" applyFill="1" applyBorder="1"/>
    <xf numFmtId="0" fontId="4" fillId="2" borderId="2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0" fontId="4" fillId="2" borderId="3" xfId="0" applyFont="1" applyFill="1" applyBorder="1"/>
    <xf numFmtId="0" fontId="0" fillId="3" borderId="3" xfId="0" applyFont="1" applyFill="1" applyBorder="1"/>
    <xf numFmtId="0" fontId="0" fillId="0" borderId="3" xfId="0" applyFont="1" applyBorder="1"/>
    <xf numFmtId="10" fontId="0" fillId="3" borderId="2" xfId="1" applyNumberFormat="1" applyFont="1" applyFill="1" applyBorder="1"/>
    <xf numFmtId="10" fontId="0" fillId="0" borderId="2" xfId="1" applyNumberFormat="1" applyFont="1" applyBorder="1"/>
  </cellXfs>
  <cellStyles count="2">
    <cellStyle name="Normal" xfId="0" builtinId="0"/>
    <cellStyle name="Percent" xfId="1" builtinId="5"/>
  </cellStyles>
  <dxfs count="3">
    <dxf>
      <numFmt numFmtId="14" formatCode="0.00%"/>
    </dxf>
    <dxf>
      <numFmt numFmtId="0" formatCode="General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A4F708-B2F2-4370-AA50-4658F34A811B}" name="Table1" displayName="Table1" ref="A3:B13" totalsRowShown="0">
  <autoFilter ref="A3:B13" xr:uid="{33A4F708-B2F2-4370-AA50-4658F34A811B}"/>
  <tableColumns count="2">
    <tableColumn id="1" xr3:uid="{4E4150B4-9509-4B2B-ACAC-C0F9D5E3F94B}" name="top_10_movies"/>
    <tableColumn id="2" xr3:uid="{7F7924D6-23C9-430B-B60F-28A5DF556757}" name="reven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5ABF57-9467-4B14-86E7-FBD1F75B996B}" name="Table2" displayName="Table2" ref="F3:G13" totalsRowShown="0">
  <autoFilter ref="F3:G13" xr:uid="{A85ABF57-9467-4B14-86E7-FBD1F75B996B}"/>
  <tableColumns count="2">
    <tableColumn id="1" xr3:uid="{E95542B1-4978-4DA0-BC13-F99EA3F8FA19}" name="movie_names"/>
    <tableColumn id="2" xr3:uid="{80406CF9-7FB8-48D1-81DC-035ABA426673}" name="revenu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8862D6B-4B42-43B6-8988-AD129B9175B2}" name="Table3" displayName="Table3" ref="A18:B30" totalsRowShown="0">
  <autoFilter ref="A18:B30" xr:uid="{F8862D6B-4B42-43B6-8988-AD129B9175B2}"/>
  <tableColumns count="2">
    <tableColumn id="1" xr3:uid="{ACFE9640-4483-4E24-8533-08CC242666E5}" name="Attribute"/>
    <tableColumn id="2" xr3:uid="{47D7A205-A765-4ACD-BD67-3750CFBDC632}" name="Statistics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988AAC4-A22F-4992-BF2C-02B691F01639}" name="Table4" displayName="Table4" ref="A34:B44" totalsRowShown="0">
  <autoFilter ref="A34:B44" xr:uid="{F988AAC4-A22F-4992-BF2C-02B691F01639}"/>
  <tableColumns count="2">
    <tableColumn id="1" xr3:uid="{5AEC5C83-667D-445F-A9CD-99C370A0C668}" name="Country"/>
    <tableColumn id="2" xr3:uid="{648D0F19-990B-4035-BFE7-8B8C28709DA7}" name="customer_cou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CE1E4CE-8225-4444-AF85-8286F1440E2A}" name="Table5" displayName="Table5" ref="A49:B59" totalsRowShown="0">
  <autoFilter ref="A49:B59" xr:uid="{2CE1E4CE-8225-4444-AF85-8286F1440E2A}"/>
  <tableColumns count="2">
    <tableColumn id="1" xr3:uid="{64472489-4F36-497C-AC6B-A905E286BB43}" name="country"/>
    <tableColumn id="2" xr3:uid="{366940C3-C5BF-42BB-984C-E8B5676EBAE6}" name="total_sal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1AADF18-F680-45D4-B3E9-1ABEE5184E23}" name="Table6" displayName="Table6" ref="F49:G59" totalsRowShown="0">
  <autoFilter ref="F49:G59" xr:uid="{21AADF18-F680-45D4-B3E9-1ABEE5184E23}"/>
  <tableColumns count="2">
    <tableColumn id="1" xr3:uid="{7A81455C-662C-4108-BB80-E1A2A364068F}" name="country"/>
    <tableColumn id="2" xr3:uid="{20ED23A3-C9AC-480B-B5BD-223F481B8028}" name="total_sale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AC9AC55-384D-4B65-A63D-3D6AF6C7E30E}" name="Table7" displayName="Table7" ref="A64:D172" totalsRowShown="0">
  <autoFilter ref="A64:D172" xr:uid="{AAC9AC55-384D-4B65-A63D-3D6AF6C7E30E}"/>
  <tableColumns count="4">
    <tableColumn id="1" xr3:uid="{1BDF21FC-9DAD-4C1E-891E-50FBB9407BF1}" name="country"/>
    <tableColumn id="2" xr3:uid="{29A94C41-2EDE-4560-A8E7-CCF72C5B5C2E}" name="total_sales"/>
    <tableColumn id="3" xr3:uid="{5DADBE57-2686-4846-A933-66C8757850AE}" name="cumulative sales" dataDxfId="1">
      <calculatedColumnFormula>SUM($B$65:B65)</calculatedColumnFormula>
    </tableColumn>
    <tableColumn id="4" xr3:uid="{2E663A32-10F9-45AB-9C3E-605FC83B7F8F}" name="cumulative %" dataDxfId="0" dataCellStyle="Percent">
      <calculatedColumnFormula>Table7[[#This Row],[cumulative sales]]/$C$172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92622D8-4CCD-40CD-9C09-49102F463DE8}" name="Table8" displayName="Table8" ref="A178:F183" totalsRowShown="0">
  <tableColumns count="6">
    <tableColumn id="1" xr3:uid="{E0415D11-8EAE-431C-A2E3-F8606A5BD0D3}" name="customer_id"/>
    <tableColumn id="2" xr3:uid="{A1A3A8CC-B8C4-4C13-87B5-ED4B35EB5AF3}" name="first_name"/>
    <tableColumn id="3" xr3:uid="{88C0415A-68BB-46CC-A690-590EB488B743}" name="last_name"/>
    <tableColumn id="4" xr3:uid="{20CE27BF-9786-40E3-A85F-AC5930BFAB2D}" name="country"/>
    <tableColumn id="5" xr3:uid="{E1E45302-C4B6-442C-B62C-C434EA4A9C85}" name="city"/>
    <tableColumn id="6" xr3:uid="{D29A349B-07C2-4499-AE98-12B19D3ABA7D}" name="total_amount_paid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B3DC968-1BB2-49B8-AE3D-26BBFD49D9D9}" name="Table9" displayName="Table9" ref="A189:C199" totalsRowShown="0">
  <autoFilter ref="A189:C199" xr:uid="{DB3DC968-1BB2-49B8-AE3D-26BBFD49D9D9}"/>
  <tableColumns count="3">
    <tableColumn id="1" xr3:uid="{237F8CB4-5290-4CD2-A086-2E0A1EEAD275}" name="country"/>
    <tableColumn id="2" xr3:uid="{6E24A549-F153-4DDC-8FD6-028D283E3A00}" name="city"/>
    <tableColumn id="3" xr3:uid="{6EDB2BEE-9A27-4E68-BD2D-03F9C2E68D89}" name="customer_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48DAD-2052-4CFD-BAC3-0C7123BAD5FA}">
  <dimension ref="A1:J199"/>
  <sheetViews>
    <sheetView tabSelected="1" topLeftCell="A55" workbookViewId="0">
      <selection activeCell="F64" sqref="F64:J74"/>
    </sheetView>
  </sheetViews>
  <sheetFormatPr defaultRowHeight="14.4" x14ac:dyDescent="0.3"/>
  <cols>
    <col min="1" max="1" width="12.88671875" customWidth="1"/>
    <col min="2" max="2" width="13.33203125" customWidth="1"/>
    <col min="3" max="3" width="12.21875" customWidth="1"/>
    <col min="4" max="4" width="12.88671875" customWidth="1"/>
    <col min="6" max="6" width="19.6640625" customWidth="1"/>
    <col min="7" max="7" width="15.44140625" customWidth="1"/>
    <col min="8" max="8" width="10.21875" bestFit="1" customWidth="1"/>
    <col min="9" max="9" width="15.44140625" bestFit="1" customWidth="1"/>
    <col min="10" max="10" width="12.44140625" bestFit="1" customWidth="1"/>
  </cols>
  <sheetData>
    <row r="1" spans="1:7" x14ac:dyDescent="0.3">
      <c r="A1" s="1" t="s">
        <v>23</v>
      </c>
    </row>
    <row r="3" spans="1:7" x14ac:dyDescent="0.3">
      <c r="A3" t="s">
        <v>43</v>
      </c>
      <c r="B3" t="s">
        <v>44</v>
      </c>
      <c r="F3" t="s">
        <v>58</v>
      </c>
      <c r="G3" t="s">
        <v>44</v>
      </c>
    </row>
    <row r="4" spans="1:7" x14ac:dyDescent="0.3">
      <c r="A4" t="s">
        <v>45</v>
      </c>
      <c r="B4">
        <v>215.75</v>
      </c>
      <c r="F4" t="s">
        <v>33</v>
      </c>
      <c r="G4">
        <v>5.94</v>
      </c>
    </row>
    <row r="5" spans="1:7" x14ac:dyDescent="0.3">
      <c r="A5" t="s">
        <v>46</v>
      </c>
      <c r="B5">
        <v>199.72</v>
      </c>
      <c r="F5" t="s">
        <v>34</v>
      </c>
      <c r="G5">
        <v>5.94</v>
      </c>
    </row>
    <row r="6" spans="1:7" x14ac:dyDescent="0.3">
      <c r="A6" t="s">
        <v>47</v>
      </c>
      <c r="B6">
        <v>198.73</v>
      </c>
      <c r="F6" t="s">
        <v>35</v>
      </c>
      <c r="G6">
        <v>5.94</v>
      </c>
    </row>
    <row r="7" spans="1:7" x14ac:dyDescent="0.3">
      <c r="A7" t="s">
        <v>48</v>
      </c>
      <c r="B7">
        <v>191.74</v>
      </c>
      <c r="F7" t="s">
        <v>36</v>
      </c>
      <c r="G7">
        <v>5.95</v>
      </c>
    </row>
    <row r="8" spans="1:7" x14ac:dyDescent="0.3">
      <c r="A8" t="s">
        <v>49</v>
      </c>
      <c r="B8">
        <v>190.78</v>
      </c>
      <c r="F8" t="s">
        <v>37</v>
      </c>
      <c r="G8">
        <v>6.93</v>
      </c>
    </row>
    <row r="9" spans="1:7" x14ac:dyDescent="0.3">
      <c r="A9" t="s">
        <v>50</v>
      </c>
      <c r="B9">
        <v>190.74</v>
      </c>
      <c r="F9" t="s">
        <v>38</v>
      </c>
      <c r="G9">
        <v>6.93</v>
      </c>
    </row>
    <row r="10" spans="1:7" x14ac:dyDescent="0.3">
      <c r="A10" t="s">
        <v>51</v>
      </c>
      <c r="B10">
        <v>186.73</v>
      </c>
      <c r="F10" t="s">
        <v>39</v>
      </c>
      <c r="G10">
        <v>6.94</v>
      </c>
    </row>
    <row r="11" spans="1:7" x14ac:dyDescent="0.3">
      <c r="A11" t="s">
        <v>52</v>
      </c>
      <c r="B11">
        <v>177.73</v>
      </c>
      <c r="F11" t="s">
        <v>40</v>
      </c>
      <c r="G11">
        <v>6.94</v>
      </c>
    </row>
    <row r="12" spans="1:7" x14ac:dyDescent="0.3">
      <c r="A12" t="s">
        <v>53</v>
      </c>
      <c r="B12">
        <v>169.76</v>
      </c>
      <c r="F12" t="s">
        <v>41</v>
      </c>
      <c r="G12">
        <v>7.93</v>
      </c>
    </row>
    <row r="13" spans="1:7" x14ac:dyDescent="0.3">
      <c r="A13" t="s">
        <v>54</v>
      </c>
      <c r="B13">
        <v>168.72</v>
      </c>
      <c r="F13" t="s">
        <v>42</v>
      </c>
      <c r="G13">
        <v>7.94</v>
      </c>
    </row>
    <row r="16" spans="1:7" x14ac:dyDescent="0.3">
      <c r="A16" s="1" t="s">
        <v>235</v>
      </c>
    </row>
    <row r="18" spans="1:2" x14ac:dyDescent="0.3">
      <c r="A18" t="s">
        <v>236</v>
      </c>
      <c r="B18" t="s">
        <v>237</v>
      </c>
    </row>
    <row r="19" spans="1:2" x14ac:dyDescent="0.3">
      <c r="A19" t="s">
        <v>0</v>
      </c>
      <c r="B19" s="3">
        <v>3</v>
      </c>
    </row>
    <row r="20" spans="1:2" x14ac:dyDescent="0.3">
      <c r="A20" t="s">
        <v>1</v>
      </c>
      <c r="B20" s="3">
        <v>7</v>
      </c>
    </row>
    <row r="21" spans="1:2" x14ac:dyDescent="0.3">
      <c r="A21" t="s">
        <v>60</v>
      </c>
      <c r="B21" s="3">
        <v>4.9850000000000003</v>
      </c>
    </row>
    <row r="22" spans="1:2" x14ac:dyDescent="0.3">
      <c r="A22" t="s">
        <v>2</v>
      </c>
      <c r="B22" s="3">
        <v>0.99</v>
      </c>
    </row>
    <row r="23" spans="1:2" x14ac:dyDescent="0.3">
      <c r="A23" t="s">
        <v>3</v>
      </c>
      <c r="B23" s="3">
        <v>4.99</v>
      </c>
    </row>
    <row r="24" spans="1:2" x14ac:dyDescent="0.3">
      <c r="A24" t="s">
        <v>4</v>
      </c>
      <c r="B24" s="3">
        <v>2.98</v>
      </c>
    </row>
    <row r="25" spans="1:2" x14ac:dyDescent="0.3">
      <c r="A25" t="s">
        <v>5</v>
      </c>
      <c r="B25" s="3">
        <v>46</v>
      </c>
    </row>
    <row r="26" spans="1:2" x14ac:dyDescent="0.3">
      <c r="A26" t="s">
        <v>6</v>
      </c>
      <c r="B26" s="3">
        <v>185</v>
      </c>
    </row>
    <row r="27" spans="1:2" x14ac:dyDescent="0.3">
      <c r="A27" t="s">
        <v>7</v>
      </c>
      <c r="B27" s="3">
        <v>115.27200000000001</v>
      </c>
    </row>
    <row r="28" spans="1:2" x14ac:dyDescent="0.3">
      <c r="A28" t="s">
        <v>8</v>
      </c>
      <c r="B28" s="3">
        <v>9.99</v>
      </c>
    </row>
    <row r="29" spans="1:2" x14ac:dyDescent="0.3">
      <c r="A29" t="s">
        <v>9</v>
      </c>
      <c r="B29" s="3">
        <v>29.99</v>
      </c>
    </row>
    <row r="30" spans="1:2" x14ac:dyDescent="0.3">
      <c r="A30" t="s">
        <v>10</v>
      </c>
      <c r="B30" s="3">
        <v>19.984000000000002</v>
      </c>
    </row>
    <row r="32" spans="1:2" x14ac:dyDescent="0.3">
      <c r="A32" s="1" t="s">
        <v>62</v>
      </c>
    </row>
    <row r="34" spans="1:6" x14ac:dyDescent="0.3">
      <c r="A34" t="s">
        <v>80</v>
      </c>
      <c r="B34" t="s">
        <v>81</v>
      </c>
    </row>
    <row r="35" spans="1:6" x14ac:dyDescent="0.3">
      <c r="A35" t="s">
        <v>70</v>
      </c>
      <c r="B35">
        <v>60</v>
      </c>
    </row>
    <row r="36" spans="1:6" x14ac:dyDescent="0.3">
      <c r="A36" t="s">
        <v>71</v>
      </c>
      <c r="B36">
        <v>53</v>
      </c>
    </row>
    <row r="37" spans="1:6" x14ac:dyDescent="0.3">
      <c r="A37" t="s">
        <v>72</v>
      </c>
      <c r="B37">
        <v>36</v>
      </c>
    </row>
    <row r="38" spans="1:6" x14ac:dyDescent="0.3">
      <c r="A38" t="s">
        <v>73</v>
      </c>
      <c r="B38">
        <v>31</v>
      </c>
    </row>
    <row r="39" spans="1:6" x14ac:dyDescent="0.3">
      <c r="A39" t="s">
        <v>74</v>
      </c>
      <c r="B39">
        <v>30</v>
      </c>
    </row>
    <row r="40" spans="1:6" x14ac:dyDescent="0.3">
      <c r="A40" t="s">
        <v>75</v>
      </c>
      <c r="B40">
        <v>28</v>
      </c>
    </row>
    <row r="41" spans="1:6" x14ac:dyDescent="0.3">
      <c r="A41" t="s">
        <v>76</v>
      </c>
      <c r="B41">
        <v>28</v>
      </c>
    </row>
    <row r="42" spans="1:6" x14ac:dyDescent="0.3">
      <c r="A42" t="s">
        <v>77</v>
      </c>
      <c r="B42">
        <v>20</v>
      </c>
    </row>
    <row r="43" spans="1:6" x14ac:dyDescent="0.3">
      <c r="A43" t="s">
        <v>78</v>
      </c>
      <c r="B43">
        <v>15</v>
      </c>
    </row>
    <row r="44" spans="1:6" x14ac:dyDescent="0.3">
      <c r="A44" t="s">
        <v>79</v>
      </c>
      <c r="B44">
        <v>14</v>
      </c>
    </row>
    <row r="47" spans="1:6" x14ac:dyDescent="0.3">
      <c r="A47" s="1" t="s">
        <v>82</v>
      </c>
    </row>
    <row r="48" spans="1:6" x14ac:dyDescent="0.3">
      <c r="A48" t="s">
        <v>193</v>
      </c>
      <c r="F48" t="s">
        <v>194</v>
      </c>
    </row>
    <row r="49" spans="1:10" x14ac:dyDescent="0.3">
      <c r="A49" t="s">
        <v>190</v>
      </c>
      <c r="B49" t="s">
        <v>191</v>
      </c>
      <c r="F49" t="s">
        <v>190</v>
      </c>
      <c r="G49" t="s">
        <v>191</v>
      </c>
    </row>
    <row r="50" spans="1:10" x14ac:dyDescent="0.3">
      <c r="A50" t="s">
        <v>70</v>
      </c>
      <c r="B50">
        <v>6034.78</v>
      </c>
      <c r="F50" t="s">
        <v>189</v>
      </c>
      <c r="G50">
        <v>47.85</v>
      </c>
    </row>
    <row r="51" spans="1:10" x14ac:dyDescent="0.3">
      <c r="A51" t="s">
        <v>71</v>
      </c>
      <c r="B51">
        <v>5251.03</v>
      </c>
      <c r="F51" t="s">
        <v>188</v>
      </c>
      <c r="G51">
        <v>63.78</v>
      </c>
    </row>
    <row r="52" spans="1:10" x14ac:dyDescent="0.3">
      <c r="A52" t="s">
        <v>72</v>
      </c>
      <c r="B52">
        <v>3685.31</v>
      </c>
      <c r="F52" t="s">
        <v>187</v>
      </c>
      <c r="G52">
        <v>64.819999999999993</v>
      </c>
    </row>
    <row r="53" spans="1:10" x14ac:dyDescent="0.3">
      <c r="A53" t="s">
        <v>73</v>
      </c>
      <c r="B53">
        <v>3122.51</v>
      </c>
      <c r="F53" t="s">
        <v>186</v>
      </c>
      <c r="G53">
        <v>64.84</v>
      </c>
    </row>
    <row r="54" spans="1:10" x14ac:dyDescent="0.3">
      <c r="A54" t="s">
        <v>74</v>
      </c>
      <c r="B54">
        <v>2984.82</v>
      </c>
      <c r="F54" t="s">
        <v>185</v>
      </c>
      <c r="G54">
        <v>67.819999999999993</v>
      </c>
    </row>
    <row r="55" spans="1:10" x14ac:dyDescent="0.3">
      <c r="A55" t="s">
        <v>75</v>
      </c>
      <c r="B55">
        <v>2919.19</v>
      </c>
      <c r="F55" t="s">
        <v>184</v>
      </c>
      <c r="G55">
        <v>73.78</v>
      </c>
    </row>
    <row r="56" spans="1:10" x14ac:dyDescent="0.3">
      <c r="A56" t="s">
        <v>76</v>
      </c>
      <c r="B56">
        <v>2765.62</v>
      </c>
      <c r="F56" t="s">
        <v>183</v>
      </c>
      <c r="G56">
        <v>78.790000000000006</v>
      </c>
    </row>
    <row r="57" spans="1:10" x14ac:dyDescent="0.3">
      <c r="A57" t="s">
        <v>77</v>
      </c>
      <c r="B57">
        <v>2219.6999999999998</v>
      </c>
      <c r="F57" t="s">
        <v>182</v>
      </c>
      <c r="G57">
        <v>80.77</v>
      </c>
    </row>
    <row r="58" spans="1:10" x14ac:dyDescent="0.3">
      <c r="A58" t="s">
        <v>78</v>
      </c>
      <c r="B58">
        <v>1498.49</v>
      </c>
      <c r="F58" t="s">
        <v>181</v>
      </c>
      <c r="G58">
        <v>85.77</v>
      </c>
    </row>
    <row r="59" spans="1:10" x14ac:dyDescent="0.3">
      <c r="A59" t="s">
        <v>79</v>
      </c>
      <c r="B59">
        <v>1352.69</v>
      </c>
      <c r="F59" t="s">
        <v>180</v>
      </c>
      <c r="G59">
        <v>91.77</v>
      </c>
    </row>
    <row r="62" spans="1:10" x14ac:dyDescent="0.3">
      <c r="A62" t="s">
        <v>195</v>
      </c>
    </row>
    <row r="64" spans="1:10" ht="15" customHeight="1" x14ac:dyDescent="0.3">
      <c r="A64" t="s">
        <v>190</v>
      </c>
      <c r="B64" t="s">
        <v>191</v>
      </c>
      <c r="C64" t="s">
        <v>238</v>
      </c>
      <c r="D64" t="s">
        <v>239</v>
      </c>
      <c r="F64" s="5" t="s">
        <v>190</v>
      </c>
      <c r="G64" s="9" t="s">
        <v>81</v>
      </c>
      <c r="H64" s="9" t="s">
        <v>191</v>
      </c>
      <c r="I64" s="9" t="s">
        <v>238</v>
      </c>
      <c r="J64" s="6" t="s">
        <v>239</v>
      </c>
    </row>
    <row r="65" spans="1:10" x14ac:dyDescent="0.3">
      <c r="A65" t="s">
        <v>70</v>
      </c>
      <c r="B65">
        <v>6034.78</v>
      </c>
      <c r="C65">
        <f>SUM($B$65:B65)</f>
        <v>6034.78</v>
      </c>
      <c r="D65" s="4">
        <f>Table7[[#This Row],[cumulative sales]]/$C$172</f>
        <v>9.8427323572988237E-2</v>
      </c>
      <c r="F65" s="7" t="s">
        <v>70</v>
      </c>
      <c r="G65" s="10">
        <v>60</v>
      </c>
      <c r="H65" s="10">
        <v>6034.78</v>
      </c>
      <c r="I65" s="10">
        <f>SUM($H$65:H65)</f>
        <v>6034.78</v>
      </c>
      <c r="J65" s="12">
        <f>Table7[[#This Row],[cumulative sales]]/$C$172</f>
        <v>9.8427323572988237E-2</v>
      </c>
    </row>
    <row r="66" spans="1:10" x14ac:dyDescent="0.3">
      <c r="A66" t="s">
        <v>71</v>
      </c>
      <c r="B66">
        <v>5251.03</v>
      </c>
      <c r="C66">
        <f>SUM($B$65:B66)</f>
        <v>11285.81</v>
      </c>
      <c r="D66" s="4">
        <f>Table7[[#This Row],[cumulative sales]]/$C$172</f>
        <v>0.18407167662338417</v>
      </c>
      <c r="F66" s="8" t="s">
        <v>71</v>
      </c>
      <c r="G66" s="11">
        <v>53</v>
      </c>
      <c r="H66" s="11">
        <v>5251.03</v>
      </c>
      <c r="I66" s="10">
        <f>SUM($H$65:H66)</f>
        <v>11285.81</v>
      </c>
      <c r="J66" s="13">
        <f>Table7[[#This Row],[cumulative sales]]/$C$172</f>
        <v>0.18407167662338417</v>
      </c>
    </row>
    <row r="67" spans="1:10" x14ac:dyDescent="0.3">
      <c r="A67" t="s">
        <v>72</v>
      </c>
      <c r="B67">
        <v>3685.31</v>
      </c>
      <c r="C67">
        <f>SUM($B$65:B67)</f>
        <v>14971.119999999999</v>
      </c>
      <c r="D67" s="4">
        <f>Table7[[#This Row],[cumulative sales]]/$C$172</f>
        <v>0.24417912044681589</v>
      </c>
      <c r="F67" s="7" t="s">
        <v>72</v>
      </c>
      <c r="G67" s="10">
        <v>36</v>
      </c>
      <c r="H67" s="10">
        <v>3685.31</v>
      </c>
      <c r="I67" s="10">
        <f>SUM($H$65:H67)</f>
        <v>14971.119999999999</v>
      </c>
      <c r="J67" s="12">
        <f>Table7[[#This Row],[cumulative sales]]/$C$172</f>
        <v>0.24417912044681589</v>
      </c>
    </row>
    <row r="68" spans="1:10" x14ac:dyDescent="0.3">
      <c r="A68" t="s">
        <v>73</v>
      </c>
      <c r="B68">
        <v>3122.51</v>
      </c>
      <c r="C68">
        <f>SUM($B$65:B68)</f>
        <v>18093.629999999997</v>
      </c>
      <c r="D68" s="4">
        <f>Table7[[#This Row],[cumulative sales]]/$C$172</f>
        <v>0.29510729050933537</v>
      </c>
      <c r="F68" s="8" t="s">
        <v>73</v>
      </c>
      <c r="G68" s="11">
        <v>31</v>
      </c>
      <c r="H68" s="11">
        <v>3122.51</v>
      </c>
      <c r="I68" s="10">
        <f>SUM($H$65:H68)</f>
        <v>18093.629999999997</v>
      </c>
      <c r="J68" s="13">
        <f>Table7[[#This Row],[cumulative sales]]/$C$172</f>
        <v>0.29510729050933537</v>
      </c>
    </row>
    <row r="69" spans="1:10" x14ac:dyDescent="0.3">
      <c r="A69" t="s">
        <v>74</v>
      </c>
      <c r="B69">
        <v>2984.82</v>
      </c>
      <c r="C69">
        <f>SUM($B$65:B69)</f>
        <v>21078.449999999997</v>
      </c>
      <c r="D69" s="4">
        <f>Table7[[#This Row],[cumulative sales]]/$C$172</f>
        <v>0.34378973526243767</v>
      </c>
      <c r="F69" s="7" t="s">
        <v>74</v>
      </c>
      <c r="G69" s="10">
        <v>30</v>
      </c>
      <c r="H69" s="10">
        <v>2984.82</v>
      </c>
      <c r="I69" s="10">
        <f>SUM($H$65:H69)</f>
        <v>21078.449999999997</v>
      </c>
      <c r="J69" s="12">
        <f>Table7[[#This Row],[cumulative sales]]/$C$172</f>
        <v>0.34378973526243767</v>
      </c>
    </row>
    <row r="70" spans="1:10" x14ac:dyDescent="0.3">
      <c r="A70" t="s">
        <v>75</v>
      </c>
      <c r="B70">
        <v>2919.19</v>
      </c>
      <c r="C70">
        <f>SUM($B$65:B70)</f>
        <v>23997.639999999996</v>
      </c>
      <c r="D70" s="4">
        <f>Table7[[#This Row],[cumulative sales]]/$C$172</f>
        <v>0.39140175404374061</v>
      </c>
      <c r="F70" s="8" t="s">
        <v>75</v>
      </c>
      <c r="G70" s="11">
        <v>28</v>
      </c>
      <c r="H70" s="11">
        <v>2919.19</v>
      </c>
      <c r="I70" s="10">
        <f>SUM($H$65:H70)</f>
        <v>23997.639999999996</v>
      </c>
      <c r="J70" s="13">
        <f>Table7[[#This Row],[cumulative sales]]/$C$172</f>
        <v>0.39140175404374061</v>
      </c>
    </row>
    <row r="71" spans="1:10" x14ac:dyDescent="0.3">
      <c r="A71" t="s">
        <v>76</v>
      </c>
      <c r="B71">
        <v>2765.62</v>
      </c>
      <c r="C71">
        <f>SUM($B$65:B71)</f>
        <v>26763.259999999995</v>
      </c>
      <c r="D71" s="4">
        <f>Table7[[#This Row],[cumulative sales]]/$C$172</f>
        <v>0.4365090445530761</v>
      </c>
      <c r="F71" s="7" t="s">
        <v>76</v>
      </c>
      <c r="G71" s="10">
        <v>28</v>
      </c>
      <c r="H71" s="10">
        <v>2765.62</v>
      </c>
      <c r="I71" s="10">
        <f>SUM($H$65:H71)</f>
        <v>26763.259999999995</v>
      </c>
      <c r="J71" s="12">
        <f>Table7[[#This Row],[cumulative sales]]/$C$172</f>
        <v>0.4365090445530761</v>
      </c>
    </row>
    <row r="72" spans="1:10" x14ac:dyDescent="0.3">
      <c r="A72" t="s">
        <v>77</v>
      </c>
      <c r="B72">
        <v>2219.6999999999998</v>
      </c>
      <c r="C72">
        <f>SUM($B$65:B72)</f>
        <v>28982.959999999995</v>
      </c>
      <c r="D72" s="4">
        <f>Table7[[#This Row],[cumulative sales]]/$C$172</f>
        <v>0.47271237427428586</v>
      </c>
      <c r="F72" s="8" t="s">
        <v>77</v>
      </c>
      <c r="G72" s="11">
        <v>20</v>
      </c>
      <c r="H72" s="11">
        <v>2219.6999999999998</v>
      </c>
      <c r="I72" s="10">
        <f>SUM($H$65:H72)</f>
        <v>28982.959999999995</v>
      </c>
      <c r="J72" s="13">
        <f>Table7[[#This Row],[cumulative sales]]/$C$172</f>
        <v>0.47271237427428586</v>
      </c>
    </row>
    <row r="73" spans="1:10" x14ac:dyDescent="0.3">
      <c r="A73" t="s">
        <v>78</v>
      </c>
      <c r="B73">
        <v>1498.49</v>
      </c>
      <c r="C73">
        <f>SUM($B$65:B73)</f>
        <v>30481.449999999997</v>
      </c>
      <c r="D73" s="4">
        <f>Table7[[#This Row],[cumulative sales]]/$C$172</f>
        <v>0.49715276151307292</v>
      </c>
      <c r="F73" s="7" t="s">
        <v>78</v>
      </c>
      <c r="G73" s="10">
        <v>15</v>
      </c>
      <c r="H73" s="10">
        <v>1498.49</v>
      </c>
      <c r="I73" s="10">
        <f>SUM($H$65:H73)</f>
        <v>30481.449999999997</v>
      </c>
      <c r="J73" s="12">
        <f>Table7[[#This Row],[cumulative sales]]/$C$172</f>
        <v>0.49715276151307292</v>
      </c>
    </row>
    <row r="74" spans="1:10" x14ac:dyDescent="0.3">
      <c r="A74" t="s">
        <v>79</v>
      </c>
      <c r="B74">
        <v>1352.69</v>
      </c>
      <c r="C74">
        <f>SUM($B$65:B74)</f>
        <v>31834.139999999996</v>
      </c>
      <c r="D74" s="4">
        <f>Table7[[#This Row],[cumulative sales]]/$C$172</f>
        <v>0.51921514925942747</v>
      </c>
      <c r="F74" s="8" t="s">
        <v>79</v>
      </c>
      <c r="G74" s="11">
        <v>14</v>
      </c>
      <c r="H74" s="11">
        <v>1352.69</v>
      </c>
      <c r="I74" s="10">
        <f>SUM($H$65:H74)</f>
        <v>31834.139999999996</v>
      </c>
      <c r="J74" s="13">
        <f>Table7[[#This Row],[cumulative sales]]/$C$172</f>
        <v>0.51921514925942747</v>
      </c>
    </row>
    <row r="75" spans="1:10" x14ac:dyDescent="0.3">
      <c r="A75" t="s">
        <v>92</v>
      </c>
      <c r="B75">
        <v>1314.92</v>
      </c>
      <c r="C75">
        <f>SUM($B$65:B75)</f>
        <v>33149.06</v>
      </c>
      <c r="D75" s="4">
        <f>Table7[[#This Row],[cumulative sales]]/$C$172</f>
        <v>0.54066150791916212</v>
      </c>
    </row>
    <row r="76" spans="1:10" x14ac:dyDescent="0.3">
      <c r="A76" t="s">
        <v>93</v>
      </c>
      <c r="B76">
        <v>1298.8</v>
      </c>
      <c r="C76">
        <f>SUM($B$65:B76)</f>
        <v>34447.86</v>
      </c>
      <c r="D76" s="4">
        <f>Table7[[#This Row],[cumulative sales]]/$C$172</f>
        <v>0.56184494921388994</v>
      </c>
    </row>
    <row r="77" spans="1:10" x14ac:dyDescent="0.3">
      <c r="A77" t="s">
        <v>94</v>
      </c>
      <c r="B77">
        <v>1155.0999999999999</v>
      </c>
      <c r="C77">
        <f>SUM($B$65:B77)</f>
        <v>35602.959999999999</v>
      </c>
      <c r="D77" s="4">
        <f>Table7[[#This Row],[cumulative sales]]/$C$172</f>
        <v>0.58068464203768111</v>
      </c>
    </row>
    <row r="78" spans="1:10" x14ac:dyDescent="0.3">
      <c r="A78" t="s">
        <v>95</v>
      </c>
      <c r="B78">
        <v>1069.46</v>
      </c>
      <c r="C78">
        <f>SUM($B$65:B78)</f>
        <v>36672.42</v>
      </c>
      <c r="D78" s="4">
        <f>Table7[[#This Row],[cumulative sales]]/$C$172</f>
        <v>0.59812754558484738</v>
      </c>
    </row>
    <row r="79" spans="1:10" x14ac:dyDescent="0.3">
      <c r="A79" t="s">
        <v>96</v>
      </c>
      <c r="B79">
        <v>877.96</v>
      </c>
      <c r="C79">
        <f>SUM($B$65:B79)</f>
        <v>37550.379999999997</v>
      </c>
      <c r="D79" s="4">
        <f>Table7[[#This Row],[cumulative sales]]/$C$172</f>
        <v>0.61244708217178845</v>
      </c>
    </row>
    <row r="80" spans="1:10" x14ac:dyDescent="0.3">
      <c r="A80" t="s">
        <v>97</v>
      </c>
      <c r="B80">
        <v>850.96</v>
      </c>
      <c r="C80">
        <f>SUM($B$65:B80)</f>
        <v>38401.339999999997</v>
      </c>
      <c r="D80" s="4">
        <f>Table7[[#This Row],[cumulative sales]]/$C$172</f>
        <v>0.6263262484823533</v>
      </c>
    </row>
    <row r="81" spans="1:4" x14ac:dyDescent="0.3">
      <c r="A81" t="s">
        <v>98</v>
      </c>
      <c r="B81">
        <v>786.16</v>
      </c>
      <c r="C81">
        <f>SUM($B$65:B81)</f>
        <v>39187.5</v>
      </c>
      <c r="D81" s="4">
        <f>Table7[[#This Row],[cumulative sales]]/$C$172</f>
        <v>0.63914852612961481</v>
      </c>
    </row>
    <row r="82" spans="1:4" x14ac:dyDescent="0.3">
      <c r="A82" t="s">
        <v>99</v>
      </c>
      <c r="B82">
        <v>753.26</v>
      </c>
      <c r="C82">
        <f>SUM($B$65:B82)</f>
        <v>39940.76</v>
      </c>
      <c r="D82" s="4">
        <f>Table7[[#This Row],[cumulative sales]]/$C$172</f>
        <v>0.65143420444010647</v>
      </c>
    </row>
    <row r="83" spans="1:4" x14ac:dyDescent="0.3">
      <c r="A83" t="s">
        <v>100</v>
      </c>
      <c r="B83">
        <v>741.24</v>
      </c>
      <c r="C83">
        <f>SUM($B$65:B83)</f>
        <v>40682</v>
      </c>
      <c r="D83" s="4">
        <f>Table7[[#This Row],[cumulative sales]]/$C$172</f>
        <v>0.66352383642755952</v>
      </c>
    </row>
    <row r="84" spans="1:4" x14ac:dyDescent="0.3">
      <c r="A84" t="s">
        <v>101</v>
      </c>
      <c r="B84">
        <v>676.45</v>
      </c>
      <c r="C84">
        <f>SUM($B$65:B84)</f>
        <v>41358.449999999997</v>
      </c>
      <c r="D84" s="4">
        <f>Table7[[#This Row],[cumulative sales]]/$C$172</f>
        <v>0.67455674285181155</v>
      </c>
    </row>
    <row r="85" spans="1:4" x14ac:dyDescent="0.3">
      <c r="A85" t="s">
        <v>102</v>
      </c>
      <c r="B85">
        <v>675.53</v>
      </c>
      <c r="C85">
        <f>SUM($B$65:B85)</f>
        <v>42033.979999999996</v>
      </c>
      <c r="D85" s="4">
        <f>Table7[[#This Row],[cumulative sales]]/$C$172</f>
        <v>0.68557464406664625</v>
      </c>
    </row>
    <row r="86" spans="1:4" x14ac:dyDescent="0.3">
      <c r="A86" t="s">
        <v>103</v>
      </c>
      <c r="B86">
        <v>661.54</v>
      </c>
      <c r="C86">
        <f>SUM($B$65:B86)</f>
        <v>42695.519999999997</v>
      </c>
      <c r="D86" s="4">
        <f>Table7[[#This Row],[cumulative sales]]/$C$172</f>
        <v>0.69636436823827719</v>
      </c>
    </row>
    <row r="87" spans="1:4" x14ac:dyDescent="0.3">
      <c r="A87" t="s">
        <v>104</v>
      </c>
      <c r="B87">
        <v>659.48</v>
      </c>
      <c r="C87">
        <f>SUM($B$65:B87)</f>
        <v>43355</v>
      </c>
      <c r="D87" s="4">
        <f>Table7[[#This Row],[cumulative sales]]/$C$172</f>
        <v>0.70712049378882169</v>
      </c>
    </row>
    <row r="88" spans="1:4" x14ac:dyDescent="0.3">
      <c r="A88" t="s">
        <v>105</v>
      </c>
      <c r="B88">
        <v>632.42999999999995</v>
      </c>
      <c r="C88">
        <f>SUM($B$65:B88)</f>
        <v>43987.43</v>
      </c>
      <c r="D88" s="4">
        <f>Table7[[#This Row],[cumulative sales]]/$C$172</f>
        <v>0.71743543356247785</v>
      </c>
    </row>
    <row r="89" spans="1:4" x14ac:dyDescent="0.3">
      <c r="A89" t="s">
        <v>106</v>
      </c>
      <c r="B89">
        <v>559.70000000000005</v>
      </c>
      <c r="C89">
        <f>SUM($B$65:B89)</f>
        <v>44547.13</v>
      </c>
      <c r="D89" s="4">
        <f>Table7[[#This Row],[cumulative sales]]/$C$172</f>
        <v>0.72656414629165789</v>
      </c>
    </row>
    <row r="90" spans="1:4" x14ac:dyDescent="0.3">
      <c r="A90" t="s">
        <v>107</v>
      </c>
      <c r="B90">
        <v>557.73</v>
      </c>
      <c r="C90">
        <f>SUM($B$65:B90)</f>
        <v>45104.86</v>
      </c>
      <c r="D90" s="4">
        <f>Table7[[#This Row],[cumulative sales]]/$C$172</f>
        <v>0.73566072830067286</v>
      </c>
    </row>
    <row r="91" spans="1:4" x14ac:dyDescent="0.3">
      <c r="A91" t="s">
        <v>108</v>
      </c>
      <c r="B91">
        <v>527.77</v>
      </c>
      <c r="C91">
        <f>SUM($B$65:B91)</f>
        <v>45632.63</v>
      </c>
      <c r="D91" s="4">
        <f>Table7[[#This Row],[cumulative sales]]/$C$172</f>
        <v>0.74426866240301226</v>
      </c>
    </row>
    <row r="92" spans="1:4" x14ac:dyDescent="0.3">
      <c r="A92" t="s">
        <v>109</v>
      </c>
      <c r="B92">
        <v>513.79999999999995</v>
      </c>
      <c r="C92">
        <f>SUM($B$65:B92)</f>
        <v>46146.43</v>
      </c>
      <c r="D92" s="4">
        <f>Table7[[#This Row],[cumulative sales]]/$C$172</f>
        <v>0.75264874566235251</v>
      </c>
    </row>
    <row r="93" spans="1:4" x14ac:dyDescent="0.3">
      <c r="A93" t="s">
        <v>110</v>
      </c>
      <c r="B93">
        <v>473.93</v>
      </c>
      <c r="C93">
        <f>SUM($B$65:B93)</f>
        <v>46620.36</v>
      </c>
      <c r="D93" s="4">
        <f>Table7[[#This Row],[cumulative sales]]/$C$172</f>
        <v>0.76037854881357692</v>
      </c>
    </row>
    <row r="94" spans="1:4" x14ac:dyDescent="0.3">
      <c r="A94" t="s">
        <v>111</v>
      </c>
      <c r="B94">
        <v>473.84</v>
      </c>
      <c r="C94">
        <f>SUM($B$65:B94)</f>
        <v>47094.2</v>
      </c>
      <c r="D94" s="4">
        <f>Table7[[#This Row],[cumulative sales]]/$C$172</f>
        <v>0.76810688406388006</v>
      </c>
    </row>
    <row r="95" spans="1:4" x14ac:dyDescent="0.3">
      <c r="A95" t="s">
        <v>112</v>
      </c>
      <c r="B95">
        <v>452.94</v>
      </c>
      <c r="C95">
        <f>SUM($B$65:B95)</f>
        <v>47547.14</v>
      </c>
      <c r="D95" s="4">
        <f>Table7[[#This Row],[cumulative sales]]/$C$172</f>
        <v>0.77549434010024754</v>
      </c>
    </row>
    <row r="96" spans="1:4" x14ac:dyDescent="0.3">
      <c r="A96" t="s">
        <v>113</v>
      </c>
      <c r="B96">
        <v>407.01</v>
      </c>
      <c r="C96">
        <f>SUM($B$65:B96)</f>
        <v>47954.15</v>
      </c>
      <c r="D96" s="4">
        <f>Table7[[#This Row],[cumulative sales]]/$C$172</f>
        <v>0.78213267736646808</v>
      </c>
    </row>
    <row r="97" spans="1:4" x14ac:dyDescent="0.3">
      <c r="A97" t="s">
        <v>114</v>
      </c>
      <c r="B97">
        <v>401.08</v>
      </c>
      <c r="C97">
        <f>SUM($B$65:B97)</f>
        <v>48355.23</v>
      </c>
      <c r="D97" s="4">
        <f>Table7[[#This Row],[cumulative sales]]/$C$172</f>
        <v>0.78867429627198815</v>
      </c>
    </row>
    <row r="98" spans="1:4" x14ac:dyDescent="0.3">
      <c r="A98" t="s">
        <v>115</v>
      </c>
      <c r="B98">
        <v>379.13</v>
      </c>
      <c r="C98">
        <f>SUM($B$65:B98)</f>
        <v>48734.36</v>
      </c>
      <c r="D98" s="4">
        <f>Table7[[#This Row],[cumulative sales]]/$C$172</f>
        <v>0.79485791045282428</v>
      </c>
    </row>
    <row r="99" spans="1:4" x14ac:dyDescent="0.3">
      <c r="A99" t="s">
        <v>116</v>
      </c>
      <c r="B99">
        <v>369.18</v>
      </c>
      <c r="C99">
        <f>SUM($B$65:B99)</f>
        <v>49103.54</v>
      </c>
      <c r="D99" s="4">
        <f>Table7[[#This Row],[cumulative sales]]/$C$172</f>
        <v>0.80087924003181077</v>
      </c>
    </row>
    <row r="100" spans="1:4" x14ac:dyDescent="0.3">
      <c r="A100" t="s">
        <v>117</v>
      </c>
      <c r="B100">
        <v>353.19</v>
      </c>
      <c r="C100">
        <f>SUM($B$65:B100)</f>
        <v>49456.73</v>
      </c>
      <c r="D100" s="4">
        <f>Table7[[#This Row],[cumulative sales]]/$C$172</f>
        <v>0.80663977254712105</v>
      </c>
    </row>
    <row r="101" spans="1:4" x14ac:dyDescent="0.3">
      <c r="A101" t="s">
        <v>118</v>
      </c>
      <c r="B101">
        <v>349.18</v>
      </c>
      <c r="C101">
        <f>SUM($B$65:B101)</f>
        <v>49805.91</v>
      </c>
      <c r="D101" s="4">
        <f>Table7[[#This Row],[cumulative sales]]/$C$172</f>
        <v>0.81233490192138424</v>
      </c>
    </row>
    <row r="102" spans="1:4" x14ac:dyDescent="0.3">
      <c r="A102" t="s">
        <v>119</v>
      </c>
      <c r="B102">
        <v>334.12</v>
      </c>
      <c r="C102">
        <f>SUM($B$65:B102)</f>
        <v>50140.030000000006</v>
      </c>
      <c r="D102" s="4">
        <f>Table7[[#This Row],[cumulative sales]]/$C$172</f>
        <v>0.81778440254149087</v>
      </c>
    </row>
    <row r="103" spans="1:4" x14ac:dyDescent="0.3">
      <c r="A103" t="s">
        <v>120</v>
      </c>
      <c r="B103">
        <v>330.23</v>
      </c>
      <c r="C103">
        <f>SUM($B$65:B103)</f>
        <v>50470.260000000009</v>
      </c>
      <c r="D103" s="4">
        <f>Table7[[#This Row],[cumulative sales]]/$C$172</f>
        <v>0.82317045722177884</v>
      </c>
    </row>
    <row r="104" spans="1:4" x14ac:dyDescent="0.3">
      <c r="A104" t="s">
        <v>121</v>
      </c>
      <c r="B104">
        <v>322.22000000000003</v>
      </c>
      <c r="C104">
        <f>SUM($B$65:B104)</f>
        <v>50792.48000000001</v>
      </c>
      <c r="D104" s="4">
        <f>Table7[[#This Row],[cumulative sales]]/$C$172</f>
        <v>0.82842586872007506</v>
      </c>
    </row>
    <row r="105" spans="1:4" x14ac:dyDescent="0.3">
      <c r="A105" t="s">
        <v>122</v>
      </c>
      <c r="B105">
        <v>315.25</v>
      </c>
      <c r="C105">
        <f>SUM($B$65:B105)</f>
        <v>51107.73000000001</v>
      </c>
      <c r="D105" s="4">
        <f>Table7[[#This Row],[cumulative sales]]/$C$172</f>
        <v>0.8335675994470253</v>
      </c>
    </row>
    <row r="106" spans="1:4" x14ac:dyDescent="0.3">
      <c r="A106" t="s">
        <v>123</v>
      </c>
      <c r="B106">
        <v>305.25</v>
      </c>
      <c r="C106">
        <f>SUM($B$65:B106)</f>
        <v>51412.98000000001</v>
      </c>
      <c r="D106" s="4">
        <f>Table7[[#This Row],[cumulative sales]]/$C$172</f>
        <v>0.83854623007161389</v>
      </c>
    </row>
    <row r="107" spans="1:4" x14ac:dyDescent="0.3">
      <c r="A107" t="s">
        <v>124</v>
      </c>
      <c r="B107">
        <v>304.26</v>
      </c>
      <c r="C107">
        <f>SUM($B$65:B107)</f>
        <v>51717.240000000013</v>
      </c>
      <c r="D107" s="4">
        <f>Table7[[#This Row],[cumulative sales]]/$C$172</f>
        <v>0.84350871378606862</v>
      </c>
    </row>
    <row r="108" spans="1:4" x14ac:dyDescent="0.3">
      <c r="A108" t="s">
        <v>125</v>
      </c>
      <c r="B108">
        <v>303.33999999999997</v>
      </c>
      <c r="C108">
        <f>SUM($B$65:B108)</f>
        <v>52020.580000000009</v>
      </c>
      <c r="D108" s="4">
        <f>Table7[[#This Row],[cumulative sales]]/$C$172</f>
        <v>0.84845619229110614</v>
      </c>
    </row>
    <row r="109" spans="1:4" x14ac:dyDescent="0.3">
      <c r="A109" t="s">
        <v>126</v>
      </c>
      <c r="B109">
        <v>284.3</v>
      </c>
      <c r="C109">
        <f>SUM($B$65:B109)</f>
        <v>52304.880000000012</v>
      </c>
      <c r="D109" s="4">
        <f>Table7[[#This Row],[cumulative sales]]/$C$172</f>
        <v>0.85309312820124716</v>
      </c>
    </row>
    <row r="110" spans="1:4" x14ac:dyDescent="0.3">
      <c r="A110" t="s">
        <v>127</v>
      </c>
      <c r="B110">
        <v>274.35000000000002</v>
      </c>
      <c r="C110">
        <f>SUM($B$65:B110)</f>
        <v>52579.23000000001</v>
      </c>
      <c r="D110" s="4">
        <f>Table7[[#This Row],[cumulative sales]]/$C$172</f>
        <v>0.85756777950953822</v>
      </c>
    </row>
    <row r="111" spans="1:4" x14ac:dyDescent="0.3">
      <c r="A111" t="s">
        <v>128</v>
      </c>
      <c r="B111">
        <v>273.39999999999998</v>
      </c>
      <c r="C111">
        <f>SUM($B$65:B111)</f>
        <v>52852.630000000012</v>
      </c>
      <c r="D111" s="4">
        <f>Table7[[#This Row],[cumulative sales]]/$C$172</f>
        <v>0.86202693630810512</v>
      </c>
    </row>
    <row r="112" spans="1:4" x14ac:dyDescent="0.3">
      <c r="A112" t="s">
        <v>129</v>
      </c>
      <c r="B112">
        <v>271.36</v>
      </c>
      <c r="C112">
        <f>SUM($B$65:B112)</f>
        <v>53123.990000000013</v>
      </c>
      <c r="D112" s="4">
        <f>Table7[[#This Row],[cumulative sales]]/$C$172</f>
        <v>0.8664528206857901</v>
      </c>
    </row>
    <row r="113" spans="1:4" x14ac:dyDescent="0.3">
      <c r="A113" t="s">
        <v>130</v>
      </c>
      <c r="B113">
        <v>249.43</v>
      </c>
      <c r="C113">
        <f>SUM($B$65:B113)</f>
        <v>53373.420000000013</v>
      </c>
      <c r="D113" s="4">
        <f>Table7[[#This Row],[cumulative sales]]/$C$172</f>
        <v>0.8705210265389961</v>
      </c>
    </row>
    <row r="114" spans="1:4" x14ac:dyDescent="0.3">
      <c r="A114" t="s">
        <v>131</v>
      </c>
      <c r="B114">
        <v>248.41</v>
      </c>
      <c r="C114">
        <f>SUM($B$65:B114)</f>
        <v>53621.830000000016</v>
      </c>
      <c r="D114" s="4">
        <f>Table7[[#This Row],[cumulative sales]]/$C$172</f>
        <v>0.87457259618176131</v>
      </c>
    </row>
    <row r="115" spans="1:4" x14ac:dyDescent="0.3">
      <c r="A115" t="s">
        <v>132</v>
      </c>
      <c r="B115">
        <v>245.49</v>
      </c>
      <c r="C115">
        <f>SUM($B$65:B115)</f>
        <v>53867.320000000014</v>
      </c>
      <c r="D115" s="4">
        <f>Table7[[#This Row],[cumulative sales]]/$C$172</f>
        <v>0.87857654059463675</v>
      </c>
    </row>
    <row r="116" spans="1:4" x14ac:dyDescent="0.3">
      <c r="A116" t="s">
        <v>133</v>
      </c>
      <c r="B116">
        <v>233.49</v>
      </c>
      <c r="C116">
        <f>SUM($B$65:B116)</f>
        <v>54100.810000000012</v>
      </c>
      <c r="D116" s="4">
        <f>Table7[[#This Row],[cumulative sales]]/$C$172</f>
        <v>0.88238476488467832</v>
      </c>
    </row>
    <row r="117" spans="1:4" x14ac:dyDescent="0.3">
      <c r="A117" t="s">
        <v>134</v>
      </c>
      <c r="B117">
        <v>224.48</v>
      </c>
      <c r="C117">
        <f>SUM($B$65:B117)</f>
        <v>54325.290000000015</v>
      </c>
      <c r="D117" s="4">
        <f>Table7[[#This Row],[cumulative sales]]/$C$172</f>
        <v>0.8860460359824921</v>
      </c>
    </row>
    <row r="118" spans="1:4" x14ac:dyDescent="0.3">
      <c r="A118" t="s">
        <v>135</v>
      </c>
      <c r="B118">
        <v>218.42</v>
      </c>
      <c r="C118">
        <f>SUM($B$65:B118)</f>
        <v>54543.710000000014</v>
      </c>
      <c r="D118" s="4">
        <f>Table7[[#This Row],[cumulative sales]]/$C$172</f>
        <v>0.88960846841827468</v>
      </c>
    </row>
    <row r="119" spans="1:4" x14ac:dyDescent="0.3">
      <c r="A119" t="s">
        <v>136</v>
      </c>
      <c r="B119">
        <v>211.55</v>
      </c>
      <c r="C119">
        <f>SUM($B$65:B119)</f>
        <v>54755.260000000017</v>
      </c>
      <c r="D119" s="4">
        <f>Table7[[#This Row],[cumulative sales]]/$C$172</f>
        <v>0.89305885108373484</v>
      </c>
    </row>
    <row r="120" spans="1:4" x14ac:dyDescent="0.3">
      <c r="A120" t="s">
        <v>137</v>
      </c>
      <c r="B120">
        <v>205.52</v>
      </c>
      <c r="C120">
        <f>SUM($B$65:B120)</f>
        <v>54960.780000000013</v>
      </c>
      <c r="D120" s="4">
        <f>Table7[[#This Row],[cumulative sales]]/$C$172</f>
        <v>0.89641088438747096</v>
      </c>
    </row>
    <row r="121" spans="1:4" x14ac:dyDescent="0.3">
      <c r="A121" t="s">
        <v>138</v>
      </c>
      <c r="B121">
        <v>204.54</v>
      </c>
      <c r="C121">
        <f>SUM($B$65:B121)</f>
        <v>55165.320000000014</v>
      </c>
      <c r="D121" s="4">
        <f>Table7[[#This Row],[cumulative sales]]/$C$172</f>
        <v>0.89974693388117555</v>
      </c>
    </row>
    <row r="122" spans="1:4" x14ac:dyDescent="0.3">
      <c r="A122" t="s">
        <v>139</v>
      </c>
      <c r="B122">
        <v>202.51</v>
      </c>
      <c r="C122">
        <f>SUM($B$65:B122)</f>
        <v>55367.830000000016</v>
      </c>
      <c r="D122" s="4">
        <f>Table7[[#This Row],[cumulative sales]]/$C$172</f>
        <v>0.90304987405410087</v>
      </c>
    </row>
    <row r="123" spans="1:4" x14ac:dyDescent="0.3">
      <c r="A123" t="s">
        <v>140</v>
      </c>
      <c r="B123">
        <v>198.53</v>
      </c>
      <c r="C123">
        <f>SUM($B$65:B123)</f>
        <v>55566.360000000015</v>
      </c>
      <c r="D123" s="4">
        <f>Table7[[#This Row],[cumulative sales]]/$C$172</f>
        <v>0.90628790038628615</v>
      </c>
    </row>
    <row r="124" spans="1:4" x14ac:dyDescent="0.3">
      <c r="A124" t="s">
        <v>141</v>
      </c>
      <c r="B124">
        <v>194.52</v>
      </c>
      <c r="C124">
        <f>SUM($B$65:B124)</f>
        <v>55760.880000000012</v>
      </c>
      <c r="D124" s="4">
        <f>Table7[[#This Row],[cumulative sales]]/$C$172</f>
        <v>0.90946052357742446</v>
      </c>
    </row>
    <row r="125" spans="1:4" x14ac:dyDescent="0.3">
      <c r="A125" t="s">
        <v>142</v>
      </c>
      <c r="B125">
        <v>192.51</v>
      </c>
      <c r="C125">
        <f>SUM($B$65:B125)</f>
        <v>55953.390000000014</v>
      </c>
      <c r="D125" s="4">
        <f>Table7[[#This Row],[cumulative sales]]/$C$172</f>
        <v>0.91260036364798813</v>
      </c>
    </row>
    <row r="126" spans="1:4" x14ac:dyDescent="0.3">
      <c r="A126" t="s">
        <v>143</v>
      </c>
      <c r="B126">
        <v>187.55</v>
      </c>
      <c r="C126">
        <f>SUM($B$65:B126)</f>
        <v>56140.940000000017</v>
      </c>
      <c r="D126" s="4">
        <f>Table7[[#This Row],[cumulative sales]]/$C$172</f>
        <v>0.91565930606778045</v>
      </c>
    </row>
    <row r="127" spans="1:4" x14ac:dyDescent="0.3">
      <c r="A127" t="s">
        <v>144</v>
      </c>
      <c r="B127">
        <v>186.49</v>
      </c>
      <c r="C127">
        <f>SUM($B$65:B127)</f>
        <v>56327.430000000015</v>
      </c>
      <c r="D127" s="4">
        <f>Table7[[#This Row],[cumulative sales]]/$C$172</f>
        <v>0.91870095987672229</v>
      </c>
    </row>
    <row r="128" spans="1:4" x14ac:dyDescent="0.3">
      <c r="A128" t="s">
        <v>145</v>
      </c>
      <c r="B128">
        <v>179.53</v>
      </c>
      <c r="C128">
        <f>SUM($B$65:B128)</f>
        <v>56506.960000000014</v>
      </c>
      <c r="D128" s="4">
        <f>Table7[[#This Row],[cumulative sales]]/$C$172</f>
        <v>0.92162909601442056</v>
      </c>
    </row>
    <row r="129" spans="1:4" x14ac:dyDescent="0.3">
      <c r="A129" t="s">
        <v>146</v>
      </c>
      <c r="B129">
        <v>179.51</v>
      </c>
      <c r="C129">
        <f>SUM($B$65:B129)</f>
        <v>56686.470000000016</v>
      </c>
      <c r="D129" s="4">
        <f>Table7[[#This Row],[cumulative sales]]/$C$172</f>
        <v>0.92455690595191409</v>
      </c>
    </row>
    <row r="130" spans="1:4" x14ac:dyDescent="0.3">
      <c r="A130" t="s">
        <v>147</v>
      </c>
      <c r="B130">
        <v>178.56</v>
      </c>
      <c r="C130">
        <f>SUM($B$65:B130)</f>
        <v>56865.030000000013</v>
      </c>
      <c r="D130" s="4">
        <f>Table7[[#This Row],[cumulative sales]]/$C$172</f>
        <v>0.92746922137968324</v>
      </c>
    </row>
    <row r="131" spans="1:4" x14ac:dyDescent="0.3">
      <c r="A131" t="s">
        <v>148</v>
      </c>
      <c r="B131">
        <v>168.58</v>
      </c>
      <c r="C131">
        <f>SUM($B$65:B131)</f>
        <v>57033.610000000015</v>
      </c>
      <c r="D131" s="4">
        <f>Table7[[#This Row],[cumulative sales]]/$C$172</f>
        <v>0.93021876290529548</v>
      </c>
    </row>
    <row r="132" spans="1:4" x14ac:dyDescent="0.3">
      <c r="A132" t="s">
        <v>149</v>
      </c>
      <c r="B132">
        <v>161.56</v>
      </c>
      <c r="C132">
        <f>SUM($B$65:B132)</f>
        <v>57195.170000000013</v>
      </c>
      <c r="D132" s="4">
        <f>Table7[[#This Row],[cumulative sales]]/$C$172</f>
        <v>0.93285380815904984</v>
      </c>
    </row>
    <row r="133" spans="1:4" x14ac:dyDescent="0.3">
      <c r="A133" t="s">
        <v>150</v>
      </c>
      <c r="B133">
        <v>146.68</v>
      </c>
      <c r="C133">
        <f>SUM($B$65:B133)</f>
        <v>57341.850000000013</v>
      </c>
      <c r="D133" s="4">
        <f>Table7[[#This Row],[cumulative sales]]/$C$172</f>
        <v>0.93524616046049014</v>
      </c>
    </row>
    <row r="134" spans="1:4" x14ac:dyDescent="0.3">
      <c r="A134" t="s">
        <v>151</v>
      </c>
      <c r="B134">
        <v>143.69999999999999</v>
      </c>
      <c r="C134">
        <f>SUM($B$65:B134)</f>
        <v>57485.55000000001</v>
      </c>
      <c r="D134" s="4">
        <f>Table7[[#This Row],[cumulative sales]]/$C$172</f>
        <v>0.93758990893142669</v>
      </c>
    </row>
    <row r="135" spans="1:4" x14ac:dyDescent="0.3">
      <c r="A135" t="s">
        <v>152</v>
      </c>
      <c r="B135">
        <v>139.66999999999999</v>
      </c>
      <c r="C135">
        <f>SUM($B$65:B135)</f>
        <v>57625.220000000008</v>
      </c>
      <c r="D135" s="4">
        <f>Table7[[#This Row],[cumulative sales]]/$C$172</f>
        <v>0.93986792806111141</v>
      </c>
    </row>
    <row r="136" spans="1:4" x14ac:dyDescent="0.3">
      <c r="A136" t="s">
        <v>153</v>
      </c>
      <c r="B136">
        <v>132.72</v>
      </c>
      <c r="C136">
        <f>SUM($B$65:B136)</f>
        <v>57757.94000000001</v>
      </c>
      <c r="D136" s="4">
        <f>Table7[[#This Row],[cumulative sales]]/$C$172</f>
        <v>0.94203259261965488</v>
      </c>
    </row>
    <row r="137" spans="1:4" x14ac:dyDescent="0.3">
      <c r="A137" t="s">
        <v>154</v>
      </c>
      <c r="B137">
        <v>127.66</v>
      </c>
      <c r="C137">
        <f>SUM($B$65:B137)</f>
        <v>57885.600000000013</v>
      </c>
      <c r="D137" s="4">
        <f>Table7[[#This Row],[cumulative sales]]/$C$172</f>
        <v>0.94411472852640344</v>
      </c>
    </row>
    <row r="138" spans="1:4" x14ac:dyDescent="0.3">
      <c r="A138" t="s">
        <v>155</v>
      </c>
      <c r="B138">
        <v>126.74</v>
      </c>
      <c r="C138">
        <f>SUM($B$65:B138)</f>
        <v>58012.340000000011</v>
      </c>
      <c r="D138" s="4">
        <f>Table7[[#This Row],[cumulative sales]]/$C$172</f>
        <v>0.94618185922373466</v>
      </c>
    </row>
    <row r="139" spans="1:4" x14ac:dyDescent="0.3">
      <c r="A139" t="s">
        <v>156</v>
      </c>
      <c r="B139">
        <v>122.72</v>
      </c>
      <c r="C139">
        <f>SUM($B$65:B139)</f>
        <v>58135.060000000012</v>
      </c>
      <c r="D139" s="4">
        <f>Table7[[#This Row],[cumulative sales]]/$C$172</f>
        <v>0.94818342367991659</v>
      </c>
    </row>
    <row r="140" spans="1:4" x14ac:dyDescent="0.3">
      <c r="A140" t="s">
        <v>157</v>
      </c>
      <c r="B140">
        <v>121.73</v>
      </c>
      <c r="C140">
        <f>SUM($B$65:B140)</f>
        <v>58256.790000000015</v>
      </c>
      <c r="D140" s="4">
        <f>Table7[[#This Row],[cumulative sales]]/$C$172</f>
        <v>0.95016884122596468</v>
      </c>
    </row>
    <row r="141" spans="1:4" x14ac:dyDescent="0.3">
      <c r="A141" t="s">
        <v>158</v>
      </c>
      <c r="B141">
        <v>121.7</v>
      </c>
      <c r="C141">
        <f>SUM($B$65:B141)</f>
        <v>58378.490000000013</v>
      </c>
      <c r="D141" s="4">
        <f>Table7[[#This Row],[cumulative sales]]/$C$172</f>
        <v>0.9521537694717056</v>
      </c>
    </row>
    <row r="142" spans="1:4" x14ac:dyDescent="0.3">
      <c r="A142" t="s">
        <v>159</v>
      </c>
      <c r="B142">
        <v>121.69</v>
      </c>
      <c r="C142">
        <f>SUM($B$65:B142)</f>
        <v>58500.180000000015</v>
      </c>
      <c r="D142" s="4">
        <f>Table7[[#This Row],[cumulative sales]]/$C$172</f>
        <v>0.95413853461734421</v>
      </c>
    </row>
    <row r="143" spans="1:4" x14ac:dyDescent="0.3">
      <c r="A143" t="s">
        <v>160</v>
      </c>
      <c r="B143">
        <v>119.72</v>
      </c>
      <c r="C143">
        <f>SUM($B$65:B143)</f>
        <v>58619.900000000016</v>
      </c>
      <c r="D143" s="4">
        <f>Table7[[#This Row],[cumulative sales]]/$C$172</f>
        <v>0.95609116904281755</v>
      </c>
    </row>
    <row r="144" spans="1:4" x14ac:dyDescent="0.3">
      <c r="A144" t="s">
        <v>161</v>
      </c>
      <c r="B144">
        <v>118.75</v>
      </c>
      <c r="C144">
        <f>SUM($B$65:B144)</f>
        <v>58738.650000000016</v>
      </c>
      <c r="D144" s="4">
        <f>Table7[[#This Row],[cumulative sales]]/$C$172</f>
        <v>0.95802798275836187</v>
      </c>
    </row>
    <row r="145" spans="1:4" x14ac:dyDescent="0.3">
      <c r="A145" t="s">
        <v>162</v>
      </c>
      <c r="B145">
        <v>114.73</v>
      </c>
      <c r="C145">
        <f>SUM($B$65:B145)</f>
        <v>58853.380000000019</v>
      </c>
      <c r="D145" s="4">
        <f>Table7[[#This Row],[cumulative sales]]/$C$172</f>
        <v>0.95989923023275681</v>
      </c>
    </row>
    <row r="146" spans="1:4" x14ac:dyDescent="0.3">
      <c r="A146" t="s">
        <v>163</v>
      </c>
      <c r="B146">
        <v>111.73</v>
      </c>
      <c r="C146">
        <f>SUM($B$65:B146)</f>
        <v>58965.110000000022</v>
      </c>
      <c r="D146" s="4">
        <f>Table7[[#This Row],[cumulative sales]]/$C$172</f>
        <v>0.96172154767644336</v>
      </c>
    </row>
    <row r="147" spans="1:4" x14ac:dyDescent="0.3">
      <c r="A147" t="s">
        <v>164</v>
      </c>
      <c r="B147">
        <v>111.71</v>
      </c>
      <c r="C147">
        <f>SUM($B$65:B147)</f>
        <v>59076.820000000022</v>
      </c>
      <c r="D147" s="4">
        <f>Table7[[#This Row],[cumulative sales]]/$C$172</f>
        <v>0.96354353891992506</v>
      </c>
    </row>
    <row r="148" spans="1:4" x14ac:dyDescent="0.3">
      <c r="A148" t="s">
        <v>165</v>
      </c>
      <c r="B148">
        <v>108.76</v>
      </c>
      <c r="C148">
        <f>SUM($B$65:B148)</f>
        <v>59185.580000000024</v>
      </c>
      <c r="D148" s="4">
        <f>Table7[[#This Row],[cumulative sales]]/$C$172</f>
        <v>0.96531741563321005</v>
      </c>
    </row>
    <row r="149" spans="1:4" x14ac:dyDescent="0.3">
      <c r="A149" t="s">
        <v>166</v>
      </c>
      <c r="B149">
        <v>107.71</v>
      </c>
      <c r="C149">
        <f>SUM($B$65:B149)</f>
        <v>59293.290000000023</v>
      </c>
      <c r="D149" s="4">
        <f>Table7[[#This Row],[cumulative sales]]/$C$172</f>
        <v>0.9670741668357471</v>
      </c>
    </row>
    <row r="150" spans="1:4" x14ac:dyDescent="0.3">
      <c r="A150" t="s">
        <v>167</v>
      </c>
      <c r="B150">
        <v>107.66</v>
      </c>
      <c r="C150">
        <f>SUM($B$65:B150)</f>
        <v>59400.950000000026</v>
      </c>
      <c r="D150" s="4">
        <f>Table7[[#This Row],[cumulative sales]]/$C$172</f>
        <v>0.96883010253777246</v>
      </c>
    </row>
    <row r="151" spans="1:4" x14ac:dyDescent="0.3">
      <c r="A151" t="s">
        <v>168</v>
      </c>
      <c r="B151">
        <v>106.75</v>
      </c>
      <c r="C151">
        <f>SUM($B$65:B151)</f>
        <v>59507.700000000026</v>
      </c>
      <c r="D151" s="4">
        <f>Table7[[#This Row],[cumulative sales]]/$C$172</f>
        <v>0.97057119613048271</v>
      </c>
    </row>
    <row r="152" spans="1:4" x14ac:dyDescent="0.3">
      <c r="A152" t="s">
        <v>169</v>
      </c>
      <c r="B152">
        <v>105.72</v>
      </c>
      <c r="C152">
        <f>SUM($B$65:B152)</f>
        <v>59613.420000000027</v>
      </c>
      <c r="D152" s="4">
        <f>Table7[[#This Row],[cumulative sales]]/$C$172</f>
        <v>0.97229549041264984</v>
      </c>
    </row>
    <row r="153" spans="1:4" x14ac:dyDescent="0.3">
      <c r="A153" t="s">
        <v>170</v>
      </c>
      <c r="B153">
        <v>104.76</v>
      </c>
      <c r="C153">
        <f>SUM($B$65:B153)</f>
        <v>59718.180000000029</v>
      </c>
      <c r="D153" s="4">
        <f>Table7[[#This Row],[cumulative sales]]/$C$172</f>
        <v>0.97400412708499029</v>
      </c>
    </row>
    <row r="154" spans="1:4" x14ac:dyDescent="0.3">
      <c r="A154" t="s">
        <v>171</v>
      </c>
      <c r="B154">
        <v>103.73</v>
      </c>
      <c r="C154">
        <f>SUM($B$65:B154)</f>
        <v>59821.910000000033</v>
      </c>
      <c r="D154" s="4">
        <f>Table7[[#This Row],[cumulative sales]]/$C$172</f>
        <v>0.97569596444678741</v>
      </c>
    </row>
    <row r="155" spans="1:4" x14ac:dyDescent="0.3">
      <c r="A155" t="s">
        <v>172</v>
      </c>
      <c r="B155">
        <v>99.74</v>
      </c>
      <c r="C155">
        <f>SUM($B$65:B155)</f>
        <v>59921.650000000031</v>
      </c>
      <c r="D155" s="4">
        <f>Table7[[#This Row],[cumulative sales]]/$C$172</f>
        <v>0.9773227248677423</v>
      </c>
    </row>
    <row r="156" spans="1:4" x14ac:dyDescent="0.3">
      <c r="A156" t="s">
        <v>173</v>
      </c>
      <c r="B156">
        <v>99.68</v>
      </c>
      <c r="C156">
        <f>SUM($B$65:B156)</f>
        <v>60021.330000000031</v>
      </c>
      <c r="D156" s="4">
        <f>Table7[[#This Row],[cumulative sales]]/$C$172</f>
        <v>0.97894850668808298</v>
      </c>
    </row>
    <row r="157" spans="1:4" x14ac:dyDescent="0.3">
      <c r="A157" t="s">
        <v>174</v>
      </c>
      <c r="B157">
        <v>97.8</v>
      </c>
      <c r="C157">
        <f>SUM($B$65:B157)</f>
        <v>60119.130000000034</v>
      </c>
      <c r="D157" s="4">
        <f>Table7[[#This Row],[cumulative sales]]/$C$172</f>
        <v>0.98054362568917963</v>
      </c>
    </row>
    <row r="158" spans="1:4" x14ac:dyDescent="0.3">
      <c r="A158" t="s">
        <v>175</v>
      </c>
      <c r="B158">
        <v>96.76</v>
      </c>
      <c r="C158">
        <f>SUM($B$65:B158)</f>
        <v>60215.890000000036</v>
      </c>
      <c r="D158" s="4">
        <f>Table7[[#This Row],[cumulative sales]]/$C$172</f>
        <v>0.98212178227963076</v>
      </c>
    </row>
    <row r="159" spans="1:4" x14ac:dyDescent="0.3">
      <c r="A159" t="s">
        <v>176</v>
      </c>
      <c r="B159">
        <v>95.76</v>
      </c>
      <c r="C159">
        <f>SUM($B$65:B159)</f>
        <v>60311.650000000038</v>
      </c>
      <c r="D159" s="4">
        <f>Table7[[#This Row],[cumulative sales]]/$C$172</f>
        <v>0.98368362885984573</v>
      </c>
    </row>
    <row r="160" spans="1:4" x14ac:dyDescent="0.3">
      <c r="A160" t="s">
        <v>177</v>
      </c>
      <c r="B160">
        <v>93.83</v>
      </c>
      <c r="C160">
        <f>SUM($B$65:B160)</f>
        <v>60405.48000000004</v>
      </c>
      <c r="D160" s="4">
        <f>Table7[[#This Row],[cumulative sales]]/$C$172</f>
        <v>0.98521399712030489</v>
      </c>
    </row>
    <row r="161" spans="1:4" x14ac:dyDescent="0.3">
      <c r="A161" t="s">
        <v>178</v>
      </c>
      <c r="B161">
        <v>93.78</v>
      </c>
      <c r="C161">
        <f>SUM($B$65:B161)</f>
        <v>60499.260000000038</v>
      </c>
      <c r="D161" s="4">
        <f>Table7[[#This Row],[cumulative sales]]/$C$172</f>
        <v>0.98674354988025215</v>
      </c>
    </row>
    <row r="162" spans="1:4" x14ac:dyDescent="0.3">
      <c r="A162" t="s">
        <v>179</v>
      </c>
      <c r="B162">
        <v>92.79</v>
      </c>
      <c r="C162">
        <f>SUM($B$65:B162)</f>
        <v>60592.050000000039</v>
      </c>
      <c r="D162" s="4">
        <f>Table7[[#This Row],[cumulative sales]]/$C$172</f>
        <v>0.98825695573006567</v>
      </c>
    </row>
    <row r="163" spans="1:4" x14ac:dyDescent="0.3">
      <c r="A163" t="s">
        <v>180</v>
      </c>
      <c r="B163">
        <v>91.77</v>
      </c>
      <c r="C163">
        <f>SUM($B$65:B163)</f>
        <v>60683.820000000036</v>
      </c>
      <c r="D163" s="4">
        <f>Table7[[#This Row],[cumulative sales]]/$C$172</f>
        <v>0.98975372536943829</v>
      </c>
    </row>
    <row r="164" spans="1:4" x14ac:dyDescent="0.3">
      <c r="A164" t="s">
        <v>181</v>
      </c>
      <c r="B164">
        <v>85.77</v>
      </c>
      <c r="C164">
        <f>SUM($B$65:B164)</f>
        <v>60769.590000000033</v>
      </c>
      <c r="D164" s="4">
        <f>Table7[[#This Row],[cumulative sales]]/$C$172</f>
        <v>0.99115263494739381</v>
      </c>
    </row>
    <row r="165" spans="1:4" x14ac:dyDescent="0.3">
      <c r="A165" t="s">
        <v>182</v>
      </c>
      <c r="B165">
        <v>80.77</v>
      </c>
      <c r="C165">
        <f>SUM($B$65:B165)</f>
        <v>60850.36000000003</v>
      </c>
      <c r="D165" s="4">
        <f>Table7[[#This Row],[cumulative sales]]/$C$172</f>
        <v>0.99246999447416862</v>
      </c>
    </row>
    <row r="166" spans="1:4" x14ac:dyDescent="0.3">
      <c r="A166" t="s">
        <v>183</v>
      </c>
      <c r="B166">
        <v>78.790000000000006</v>
      </c>
      <c r="C166">
        <f>SUM($B$65:B166)</f>
        <v>60929.150000000031</v>
      </c>
      <c r="D166" s="4">
        <f>Table7[[#This Row],[cumulative sales]]/$C$172</f>
        <v>0.99375506018067594</v>
      </c>
    </row>
    <row r="167" spans="1:4" x14ac:dyDescent="0.3">
      <c r="A167" t="s">
        <v>184</v>
      </c>
      <c r="B167">
        <v>73.78</v>
      </c>
      <c r="C167">
        <f>SUM($B$65:B167)</f>
        <v>61002.930000000029</v>
      </c>
      <c r="D167" s="4">
        <f>Table7[[#This Row],[cumulative sales]]/$C$172</f>
        <v>0.99495841273589991</v>
      </c>
    </row>
    <row r="168" spans="1:4" x14ac:dyDescent="0.3">
      <c r="A168" t="s">
        <v>185</v>
      </c>
      <c r="B168">
        <v>67.819999999999993</v>
      </c>
      <c r="C168">
        <f>SUM($B$65:B168)</f>
        <v>61070.750000000029</v>
      </c>
      <c r="D168" s="4">
        <f>Table7[[#This Row],[cumulative sales]]/$C$172</f>
        <v>0.99606455763011648</v>
      </c>
    </row>
    <row r="169" spans="1:4" x14ac:dyDescent="0.3">
      <c r="A169" t="s">
        <v>186</v>
      </c>
      <c r="B169">
        <v>64.84</v>
      </c>
      <c r="C169">
        <f>SUM($B$65:B169)</f>
        <v>61135.590000000026</v>
      </c>
      <c r="D169" s="4">
        <f>Table7[[#This Row],[cumulative sales]]/$C$172</f>
        <v>0.99712209869382917</v>
      </c>
    </row>
    <row r="170" spans="1:4" x14ac:dyDescent="0.3">
      <c r="A170" t="s">
        <v>187</v>
      </c>
      <c r="B170">
        <v>64.819999999999993</v>
      </c>
      <c r="C170">
        <f>SUM($B$65:B170)</f>
        <v>61200.410000000025</v>
      </c>
      <c r="D170" s="4">
        <f>Table7[[#This Row],[cumulative sales]]/$C$172</f>
        <v>0.99817931355733724</v>
      </c>
    </row>
    <row r="171" spans="1:4" x14ac:dyDescent="0.3">
      <c r="A171" t="s">
        <v>188</v>
      </c>
      <c r="B171">
        <v>63.78</v>
      </c>
      <c r="C171">
        <f>SUM($B$65:B171)</f>
        <v>61264.190000000024</v>
      </c>
      <c r="D171" s="4">
        <f>Table7[[#This Row],[cumulative sales]]/$C$172</f>
        <v>0.99921956601019968</v>
      </c>
    </row>
    <row r="172" spans="1:4" x14ac:dyDescent="0.3">
      <c r="A172" t="s">
        <v>189</v>
      </c>
      <c r="B172">
        <v>47.85</v>
      </c>
      <c r="C172">
        <f>SUM($B$65:B172)</f>
        <v>61312.040000000023</v>
      </c>
      <c r="D172" s="4">
        <f>Table7[[#This Row],[cumulative sales]]/$C$172</f>
        <v>1</v>
      </c>
    </row>
    <row r="176" spans="1:4" x14ac:dyDescent="0.3">
      <c r="A176" s="1" t="s">
        <v>196</v>
      </c>
    </row>
    <row r="178" spans="1:6" x14ac:dyDescent="0.3">
      <c r="A178" t="s">
        <v>222</v>
      </c>
      <c r="B178" t="s">
        <v>223</v>
      </c>
      <c r="C178" t="s">
        <v>224</v>
      </c>
      <c r="D178" t="s">
        <v>190</v>
      </c>
      <c r="E178" t="s">
        <v>225</v>
      </c>
      <c r="F178" t="s">
        <v>226</v>
      </c>
    </row>
    <row r="179" spans="1:6" x14ac:dyDescent="0.3">
      <c r="A179">
        <v>225</v>
      </c>
      <c r="B179" t="s">
        <v>207</v>
      </c>
      <c r="C179" t="s">
        <v>208</v>
      </c>
      <c r="D179" t="s">
        <v>70</v>
      </c>
      <c r="E179" t="s">
        <v>209</v>
      </c>
      <c r="F179">
        <v>111.76</v>
      </c>
    </row>
    <row r="180" spans="1:6" x14ac:dyDescent="0.3">
      <c r="A180">
        <v>424</v>
      </c>
      <c r="B180" t="s">
        <v>210</v>
      </c>
      <c r="C180" t="s">
        <v>211</v>
      </c>
      <c r="D180" t="s">
        <v>71</v>
      </c>
      <c r="E180" t="s">
        <v>212</v>
      </c>
      <c r="F180">
        <v>109.71</v>
      </c>
    </row>
    <row r="181" spans="1:6" x14ac:dyDescent="0.3">
      <c r="A181">
        <v>240</v>
      </c>
      <c r="B181" t="s">
        <v>213</v>
      </c>
      <c r="C181" t="s">
        <v>214</v>
      </c>
      <c r="D181" t="s">
        <v>73</v>
      </c>
      <c r="E181" t="s">
        <v>215</v>
      </c>
      <c r="F181">
        <v>106.77</v>
      </c>
    </row>
    <row r="182" spans="1:6" x14ac:dyDescent="0.3">
      <c r="A182">
        <v>486</v>
      </c>
      <c r="B182" t="s">
        <v>216</v>
      </c>
      <c r="C182" t="s">
        <v>217</v>
      </c>
      <c r="D182" t="s">
        <v>74</v>
      </c>
      <c r="E182" t="s">
        <v>218</v>
      </c>
      <c r="F182">
        <v>100.77</v>
      </c>
    </row>
    <row r="183" spans="1:6" x14ac:dyDescent="0.3">
      <c r="A183">
        <v>537</v>
      </c>
      <c r="B183" t="s">
        <v>219</v>
      </c>
      <c r="C183" t="s">
        <v>220</v>
      </c>
      <c r="D183" t="s">
        <v>72</v>
      </c>
      <c r="E183" t="s">
        <v>221</v>
      </c>
      <c r="F183">
        <v>98.76</v>
      </c>
    </row>
    <row r="187" spans="1:6" x14ac:dyDescent="0.3">
      <c r="A187" t="s">
        <v>227</v>
      </c>
    </row>
    <row r="189" spans="1:6" x14ac:dyDescent="0.3">
      <c r="A189" t="s">
        <v>190</v>
      </c>
      <c r="B189" t="s">
        <v>225</v>
      </c>
      <c r="C189" t="s">
        <v>81</v>
      </c>
    </row>
    <row r="190" spans="1:6" x14ac:dyDescent="0.3">
      <c r="A190" t="s">
        <v>72</v>
      </c>
      <c r="B190" t="s">
        <v>221</v>
      </c>
      <c r="C190">
        <v>2</v>
      </c>
    </row>
    <row r="191" spans="1:6" x14ac:dyDescent="0.3">
      <c r="A191" t="s">
        <v>74</v>
      </c>
      <c r="B191" t="s">
        <v>218</v>
      </c>
      <c r="C191">
        <v>1</v>
      </c>
    </row>
    <row r="192" spans="1:6" x14ac:dyDescent="0.3">
      <c r="A192" t="s">
        <v>72</v>
      </c>
      <c r="B192" t="s">
        <v>230</v>
      </c>
      <c r="C192">
        <v>1</v>
      </c>
    </row>
    <row r="193" spans="1:3" x14ac:dyDescent="0.3">
      <c r="A193" t="s">
        <v>73</v>
      </c>
      <c r="B193" t="s">
        <v>215</v>
      </c>
      <c r="C193">
        <v>1</v>
      </c>
    </row>
    <row r="194" spans="1:3" x14ac:dyDescent="0.3">
      <c r="A194" t="s">
        <v>70</v>
      </c>
      <c r="B194" t="s">
        <v>209</v>
      </c>
      <c r="C194">
        <v>1</v>
      </c>
    </row>
    <row r="195" spans="1:3" x14ac:dyDescent="0.3">
      <c r="A195" t="s">
        <v>71</v>
      </c>
      <c r="B195" t="s">
        <v>212</v>
      </c>
      <c r="C195">
        <v>1</v>
      </c>
    </row>
    <row r="196" spans="1:3" x14ac:dyDescent="0.3">
      <c r="A196" t="s">
        <v>75</v>
      </c>
      <c r="B196" t="s">
        <v>231</v>
      </c>
      <c r="C196">
        <v>1</v>
      </c>
    </row>
    <row r="197" spans="1:3" x14ac:dyDescent="0.3">
      <c r="A197" t="s">
        <v>76</v>
      </c>
      <c r="B197" t="s">
        <v>232</v>
      </c>
      <c r="C197">
        <v>1</v>
      </c>
    </row>
    <row r="198" spans="1:3" x14ac:dyDescent="0.3">
      <c r="A198" t="s">
        <v>71</v>
      </c>
      <c r="B198" t="s">
        <v>233</v>
      </c>
      <c r="C198">
        <v>1</v>
      </c>
    </row>
    <row r="199" spans="1:3" x14ac:dyDescent="0.3">
      <c r="A199" t="s">
        <v>79</v>
      </c>
      <c r="B199" t="s">
        <v>234</v>
      </c>
      <c r="C199">
        <v>1</v>
      </c>
    </row>
  </sheetData>
  <pageMargins left="0.7" right="0.7" top="0.75" bottom="0.75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75783-C806-46AE-B5A9-3E79E66ED344}">
  <dimension ref="A1:I102"/>
  <sheetViews>
    <sheetView topLeftCell="A28" workbookViewId="0">
      <selection activeCell="A63" sqref="A63:A71"/>
    </sheetView>
  </sheetViews>
  <sheetFormatPr defaultRowHeight="14.4" x14ac:dyDescent="0.3"/>
  <cols>
    <col min="1" max="1" width="12.33203125" customWidth="1"/>
    <col min="2" max="2" width="9.5546875" customWidth="1"/>
  </cols>
  <sheetData>
    <row r="1" spans="1:8" x14ac:dyDescent="0.3">
      <c r="A1" s="1" t="s">
        <v>23</v>
      </c>
    </row>
    <row r="3" spans="1:8" x14ac:dyDescent="0.3">
      <c r="A3" t="s">
        <v>24</v>
      </c>
      <c r="H3" t="s">
        <v>55</v>
      </c>
    </row>
    <row r="4" spans="1:8" x14ac:dyDescent="0.3">
      <c r="A4" t="s">
        <v>25</v>
      </c>
      <c r="H4" t="s">
        <v>25</v>
      </c>
    </row>
    <row r="5" spans="1:8" x14ac:dyDescent="0.3">
      <c r="A5" t="s">
        <v>26</v>
      </c>
      <c r="H5" t="s">
        <v>26</v>
      </c>
    </row>
    <row r="6" spans="1:8" x14ac:dyDescent="0.3">
      <c r="A6" t="s">
        <v>27</v>
      </c>
      <c r="H6" t="s">
        <v>27</v>
      </c>
    </row>
    <row r="7" spans="1:8" x14ac:dyDescent="0.3">
      <c r="A7" t="s">
        <v>28</v>
      </c>
      <c r="H7" t="s">
        <v>28</v>
      </c>
    </row>
    <row r="8" spans="1:8" x14ac:dyDescent="0.3">
      <c r="A8" t="s">
        <v>29</v>
      </c>
      <c r="H8" t="s">
        <v>29</v>
      </c>
    </row>
    <row r="9" spans="1:8" x14ac:dyDescent="0.3">
      <c r="A9" t="s">
        <v>30</v>
      </c>
      <c r="H9" t="s">
        <v>56</v>
      </c>
    </row>
    <row r="10" spans="1:8" x14ac:dyDescent="0.3">
      <c r="A10" t="s">
        <v>31</v>
      </c>
      <c r="H10" t="s">
        <v>57</v>
      </c>
    </row>
    <row r="11" spans="1:8" x14ac:dyDescent="0.3">
      <c r="A11" t="s">
        <v>32</v>
      </c>
      <c r="H11" t="s">
        <v>32</v>
      </c>
    </row>
    <row r="15" spans="1:8" x14ac:dyDescent="0.3">
      <c r="A15" s="1" t="s">
        <v>235</v>
      </c>
    </row>
    <row r="17" spans="1:1" x14ac:dyDescent="0.3">
      <c r="A17" s="2" t="s">
        <v>59</v>
      </c>
    </row>
    <row r="18" spans="1:1" x14ac:dyDescent="0.3">
      <c r="A18" s="2" t="s">
        <v>11</v>
      </c>
    </row>
    <row r="19" spans="1:1" x14ac:dyDescent="0.3">
      <c r="A19" s="2" t="s">
        <v>12</v>
      </c>
    </row>
    <row r="20" spans="1:1" x14ac:dyDescent="0.3">
      <c r="A20" s="2" t="s">
        <v>61</v>
      </c>
    </row>
    <row r="21" spans="1:1" x14ac:dyDescent="0.3">
      <c r="A21" s="2" t="s">
        <v>13</v>
      </c>
    </row>
    <row r="22" spans="1:1" x14ac:dyDescent="0.3">
      <c r="A22" s="2" t="s">
        <v>14</v>
      </c>
    </row>
    <row r="23" spans="1:1" x14ac:dyDescent="0.3">
      <c r="A23" s="2" t="s">
        <v>15</v>
      </c>
    </row>
    <row r="24" spans="1:1" x14ac:dyDescent="0.3">
      <c r="A24" s="2" t="s">
        <v>16</v>
      </c>
    </row>
    <row r="25" spans="1:1" x14ac:dyDescent="0.3">
      <c r="A25" s="2" t="s">
        <v>17</v>
      </c>
    </row>
    <row r="26" spans="1:1" x14ac:dyDescent="0.3">
      <c r="A26" s="2" t="s">
        <v>18</v>
      </c>
    </row>
    <row r="27" spans="1:1" x14ac:dyDescent="0.3">
      <c r="A27" s="2" t="s">
        <v>19</v>
      </c>
    </row>
    <row r="28" spans="1:1" x14ac:dyDescent="0.3">
      <c r="A28" s="2" t="s">
        <v>20</v>
      </c>
    </row>
    <row r="29" spans="1:1" x14ac:dyDescent="0.3">
      <c r="A29" s="2" t="s">
        <v>21</v>
      </c>
    </row>
    <row r="30" spans="1:1" x14ac:dyDescent="0.3">
      <c r="A30" s="2" t="s">
        <v>22</v>
      </c>
    </row>
    <row r="33" spans="1:9" x14ac:dyDescent="0.3">
      <c r="A33" s="1" t="s">
        <v>62</v>
      </c>
    </row>
    <row r="35" spans="1:9" x14ac:dyDescent="0.3">
      <c r="A35" t="s">
        <v>63</v>
      </c>
    </row>
    <row r="36" spans="1:9" x14ac:dyDescent="0.3">
      <c r="A36" t="s">
        <v>64</v>
      </c>
    </row>
    <row r="37" spans="1:9" x14ac:dyDescent="0.3">
      <c r="A37" t="s">
        <v>65</v>
      </c>
    </row>
    <row r="38" spans="1:9" x14ac:dyDescent="0.3">
      <c r="A38" t="s">
        <v>66</v>
      </c>
    </row>
    <row r="39" spans="1:9" x14ac:dyDescent="0.3">
      <c r="A39" t="s">
        <v>67</v>
      </c>
    </row>
    <row r="40" spans="1:9" x14ac:dyDescent="0.3">
      <c r="A40" t="s">
        <v>68</v>
      </c>
    </row>
    <row r="41" spans="1:9" x14ac:dyDescent="0.3">
      <c r="A41" t="s">
        <v>69</v>
      </c>
    </row>
    <row r="42" spans="1:9" x14ac:dyDescent="0.3">
      <c r="A42" t="s">
        <v>32</v>
      </c>
    </row>
    <row r="45" spans="1:9" x14ac:dyDescent="0.3">
      <c r="A45" s="1" t="s">
        <v>82</v>
      </c>
    </row>
    <row r="47" spans="1:9" x14ac:dyDescent="0.3">
      <c r="A47" t="s">
        <v>83</v>
      </c>
      <c r="I47" t="s">
        <v>83</v>
      </c>
    </row>
    <row r="48" spans="1:9" x14ac:dyDescent="0.3">
      <c r="A48" t="s">
        <v>84</v>
      </c>
      <c r="I48" t="s">
        <v>84</v>
      </c>
    </row>
    <row r="49" spans="1:9" x14ac:dyDescent="0.3">
      <c r="A49" t="s">
        <v>85</v>
      </c>
      <c r="I49" t="s">
        <v>85</v>
      </c>
    </row>
    <row r="50" spans="1:9" x14ac:dyDescent="0.3">
      <c r="A50" t="s">
        <v>86</v>
      </c>
      <c r="I50" t="s">
        <v>86</v>
      </c>
    </row>
    <row r="51" spans="1:9" x14ac:dyDescent="0.3">
      <c r="A51" t="s">
        <v>87</v>
      </c>
      <c r="I51" t="s">
        <v>87</v>
      </c>
    </row>
    <row r="52" spans="1:9" x14ac:dyDescent="0.3">
      <c r="A52" t="s">
        <v>88</v>
      </c>
      <c r="I52" t="s">
        <v>88</v>
      </c>
    </row>
    <row r="53" spans="1:9" x14ac:dyDescent="0.3">
      <c r="A53" t="s">
        <v>89</v>
      </c>
      <c r="I53" t="s">
        <v>89</v>
      </c>
    </row>
    <row r="54" spans="1:9" x14ac:dyDescent="0.3">
      <c r="A54" t="s">
        <v>90</v>
      </c>
      <c r="I54" t="s">
        <v>90</v>
      </c>
    </row>
    <row r="55" spans="1:9" x14ac:dyDescent="0.3">
      <c r="A55" t="s">
        <v>91</v>
      </c>
      <c r="I55" t="s">
        <v>192</v>
      </c>
    </row>
    <row r="56" spans="1:9" x14ac:dyDescent="0.3">
      <c r="A56" t="s">
        <v>32</v>
      </c>
      <c r="I56" t="s">
        <v>32</v>
      </c>
    </row>
    <row r="60" spans="1:9" x14ac:dyDescent="0.3">
      <c r="A60" s="1" t="s">
        <v>195</v>
      </c>
    </row>
    <row r="63" spans="1:9" x14ac:dyDescent="0.3">
      <c r="A63" t="s">
        <v>83</v>
      </c>
    </row>
    <row r="64" spans="1:9" x14ac:dyDescent="0.3">
      <c r="A64" t="s">
        <v>84</v>
      </c>
    </row>
    <row r="65" spans="1:1" x14ac:dyDescent="0.3">
      <c r="A65" t="s">
        <v>85</v>
      </c>
    </row>
    <row r="66" spans="1:1" x14ac:dyDescent="0.3">
      <c r="A66" t="s">
        <v>86</v>
      </c>
    </row>
    <row r="67" spans="1:1" x14ac:dyDescent="0.3">
      <c r="A67" t="s">
        <v>87</v>
      </c>
    </row>
    <row r="68" spans="1:1" x14ac:dyDescent="0.3">
      <c r="A68" t="s">
        <v>88</v>
      </c>
    </row>
    <row r="69" spans="1:1" x14ac:dyDescent="0.3">
      <c r="A69" t="s">
        <v>89</v>
      </c>
    </row>
    <row r="70" spans="1:1" x14ac:dyDescent="0.3">
      <c r="A70" t="s">
        <v>90</v>
      </c>
    </row>
    <row r="71" spans="1:1" x14ac:dyDescent="0.3">
      <c r="A71" t="s">
        <v>91</v>
      </c>
    </row>
    <row r="74" spans="1:1" x14ac:dyDescent="0.3">
      <c r="A74" s="1" t="s">
        <v>196</v>
      </c>
    </row>
    <row r="77" spans="1:1" x14ac:dyDescent="0.3">
      <c r="A77" t="s">
        <v>197</v>
      </c>
    </row>
    <row r="78" spans="1:1" x14ac:dyDescent="0.3">
      <c r="A78" t="s">
        <v>198</v>
      </c>
    </row>
    <row r="79" spans="1:1" x14ac:dyDescent="0.3">
      <c r="A79" t="s">
        <v>199</v>
      </c>
    </row>
    <row r="80" spans="1:1" x14ac:dyDescent="0.3">
      <c r="A80" t="s">
        <v>65</v>
      </c>
    </row>
    <row r="81" spans="1:4" x14ac:dyDescent="0.3">
      <c r="A81" t="s">
        <v>66</v>
      </c>
    </row>
    <row r="82" spans="1:4" x14ac:dyDescent="0.3">
      <c r="A82" t="s">
        <v>67</v>
      </c>
    </row>
    <row r="83" spans="1:4" x14ac:dyDescent="0.3">
      <c r="A83" t="s">
        <v>200</v>
      </c>
    </row>
    <row r="84" spans="1:4" x14ac:dyDescent="0.3">
      <c r="A84" t="s">
        <v>201</v>
      </c>
    </row>
    <row r="85" spans="1:4" x14ac:dyDescent="0.3">
      <c r="A85" t="s">
        <v>202</v>
      </c>
    </row>
    <row r="86" spans="1:4" x14ac:dyDescent="0.3">
      <c r="D86" t="s">
        <v>203</v>
      </c>
    </row>
    <row r="87" spans="1:4" x14ac:dyDescent="0.3">
      <c r="A87" t="s">
        <v>204</v>
      </c>
    </row>
    <row r="88" spans="1:4" x14ac:dyDescent="0.3">
      <c r="A88" t="s">
        <v>205</v>
      </c>
    </row>
    <row r="89" spans="1:4" x14ac:dyDescent="0.3">
      <c r="A89" t="s">
        <v>206</v>
      </c>
    </row>
    <row r="92" spans="1:4" x14ac:dyDescent="0.3">
      <c r="A92" s="1" t="s">
        <v>227</v>
      </c>
    </row>
    <row r="94" spans="1:4" x14ac:dyDescent="0.3">
      <c r="A94" t="s">
        <v>228</v>
      </c>
    </row>
    <row r="95" spans="1:4" x14ac:dyDescent="0.3">
      <c r="A95" t="s">
        <v>64</v>
      </c>
    </row>
    <row r="96" spans="1:4" x14ac:dyDescent="0.3">
      <c r="A96" t="s">
        <v>65</v>
      </c>
    </row>
    <row r="97" spans="1:1" x14ac:dyDescent="0.3">
      <c r="A97" t="s">
        <v>66</v>
      </c>
    </row>
    <row r="98" spans="1:1" x14ac:dyDescent="0.3">
      <c r="A98" t="s">
        <v>67</v>
      </c>
    </row>
    <row r="99" spans="1:1" x14ac:dyDescent="0.3">
      <c r="A99" t="s">
        <v>201</v>
      </c>
    </row>
    <row r="100" spans="1:1" x14ac:dyDescent="0.3">
      <c r="A100" t="s">
        <v>229</v>
      </c>
    </row>
    <row r="101" spans="1:1" x14ac:dyDescent="0.3">
      <c r="A101" t="s">
        <v>69</v>
      </c>
    </row>
    <row r="102" spans="1:1" x14ac:dyDescent="0.3">
      <c r="A102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Result</vt:lpstr>
      <vt:lpstr>Query</vt:lpstr>
      <vt:lpstr>Q1b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Bhuwan Dhakal</dc:creator>
  <cp:lastModifiedBy>Sunita Lamichhane</cp:lastModifiedBy>
  <dcterms:created xsi:type="dcterms:W3CDTF">2023-12-27T23:03:24Z</dcterms:created>
  <dcterms:modified xsi:type="dcterms:W3CDTF">2024-01-06T03:27:04Z</dcterms:modified>
</cp:coreProperties>
</file>