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2. 21 Spring\DXS Optics LCLS\"/>
    </mc:Choice>
  </mc:AlternateContent>
  <xr:revisionPtr revIDLastSave="0" documentId="13_ncr:1_{E659549F-ADC7-4C4C-9580-B3DF835304CE}" xr6:coauthVersionLast="47" xr6:coauthVersionMax="47" xr10:uidLastSave="{00000000-0000-0000-0000-000000000000}"/>
  <bookViews>
    <workbookView xWindow="945" yWindow="555" windowWidth="25335" windowHeight="20370" xr2:uid="{00000000-000D-0000-FFFF-FFFF00000000}"/>
  </bookViews>
  <sheets>
    <sheet name="SASE" sheetId="1" r:id="rId1"/>
    <sheet name="Self-see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F3" i="2"/>
  <c r="F4" i="2"/>
  <c r="F5" i="2"/>
  <c r="F6" i="2"/>
  <c r="F7" i="2"/>
  <c r="F2" i="2"/>
  <c r="E3" i="1"/>
  <c r="E4" i="1"/>
  <c r="E5" i="1"/>
  <c r="E6" i="1"/>
  <c r="E7" i="1"/>
  <c r="E2" i="1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<sst xmlns="http://schemas.openxmlformats.org/spreadsheetml/2006/main" count="31" uniqueCount="16">
  <si>
    <t>Crystal</t>
    <phoneticPr fontId="1" type="noConversion"/>
  </si>
  <si>
    <t>Power</t>
    <phoneticPr fontId="1" type="noConversion"/>
  </si>
  <si>
    <t>HHLM1</t>
    <phoneticPr fontId="1" type="noConversion"/>
  </si>
  <si>
    <t>Grazing out</t>
    <phoneticPr fontId="1" type="noConversion"/>
  </si>
  <si>
    <t>HHLM2</t>
    <phoneticPr fontId="1" type="noConversion"/>
  </si>
  <si>
    <t>HHLM3</t>
    <phoneticPr fontId="1" type="noConversion"/>
  </si>
  <si>
    <t>HHLM4</t>
    <phoneticPr fontId="1" type="noConversion"/>
  </si>
  <si>
    <t>C1</t>
    <phoneticPr fontId="1" type="noConversion"/>
  </si>
  <si>
    <t>C2</t>
    <phoneticPr fontId="1" type="noConversion"/>
  </si>
  <si>
    <t>Out beam size (FWHM)</t>
    <phoneticPr fontId="1" type="noConversion"/>
  </si>
  <si>
    <t>density</t>
    <phoneticPr fontId="1" type="noConversion"/>
  </si>
  <si>
    <t>corrected</t>
    <phoneticPr fontId="1" type="noConversion"/>
  </si>
  <si>
    <t>Size on crystal (mm)</t>
    <phoneticPr fontId="1" type="noConversion"/>
  </si>
  <si>
    <t>notes</t>
    <phoneticPr fontId="1" type="noConversion"/>
  </si>
  <si>
    <t>Correctable since symmetric reflection</t>
    <phoneticPr fontId="1" type="noConversion"/>
  </si>
  <si>
    <t>asymmetric reflection so the "density" is amplified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</si>
</sst>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J15" sqref="J15"/>
    </sheetView>
  </sheetViews>
  <sheetFormatPr defaultRowHeight="14.25" x14ac:dyDescent="0.2"/>
  <cols>
    <col min="1" max="1" width="7.5" bestFit="1" customWidth="1"/>
    <col min="2" max="2" width="12.75" bestFit="1" customWidth="1"/>
    <col min="3" max="3" width="21.375" bestFit="1" customWidth="1"/>
    <col min="4" max="4" width="6.625" bestFit="1" customWidth="1"/>
    <col min="5" max="5" width="18.625" bestFit="1" customWidth="1"/>
    <col min="6" max="6" width="12.75" bestFit="1" customWidth="1"/>
    <col min="7" max="7" width="9.375" bestFit="1" customWidth="1"/>
  </cols>
  <sheetData>
    <row r="1" spans="1:9" x14ac:dyDescent="0.2">
      <c r="A1" t="s">
        <v>0</v>
      </c>
      <c r="B1" t="s">
        <v>3</v>
      </c>
      <c r="C1" t="s">
        <v>9</v>
      </c>
      <c r="D1" t="s">
        <v>1</v>
      </c>
      <c r="E1" t="s">
        <v>12</v>
      </c>
      <c r="F1" t="s">
        <v>10</v>
      </c>
      <c r="G1" t="s">
        <v>11</v>
      </c>
      <c r="I1" t="s">
        <v>13</v>
      </c>
    </row>
    <row r="2" spans="1:9" x14ac:dyDescent="0.2">
      <c r="A2" t="s">
        <v>2</v>
      </c>
      <c r="B2">
        <v>0.36716672986511401</v>
      </c>
      <c r="C2">
        <v>8857.39</v>
      </c>
      <c r="D2">
        <v>32.85</v>
      </c>
      <c r="E2">
        <f>C2*0.001/SIN(B2)</f>
        <v>24.674289150094037</v>
      </c>
      <c r="F2">
        <f>D2/E2*1000</f>
        <v>1331.3453449529186</v>
      </c>
      <c r="G2">
        <v>0</v>
      </c>
      <c r="I2" t="s">
        <v>15</v>
      </c>
    </row>
    <row r="3" spans="1:9" x14ac:dyDescent="0.2">
      <c r="A3" t="s">
        <v>4</v>
      </c>
      <c r="B3">
        <v>0.74924215410433703</v>
      </c>
      <c r="C3">
        <v>8857.39</v>
      </c>
      <c r="D3">
        <v>11.3</v>
      </c>
      <c r="E3">
        <f t="shared" ref="E3:E7" si="0">C3*0.001/SIN(B3)</f>
        <v>13.004841193845904</v>
      </c>
      <c r="F3">
        <f t="shared" ref="F3:F7" si="1">D3/E3*1000</f>
        <v>868.90718860506649</v>
      </c>
      <c r="G3">
        <v>1</v>
      </c>
    </row>
    <row r="4" spans="1:9" x14ac:dyDescent="0.2">
      <c r="A4" t="s">
        <v>5</v>
      </c>
      <c r="B4">
        <v>0.74924215410433703</v>
      </c>
      <c r="C4">
        <v>8857.3700000000008</v>
      </c>
      <c r="D4">
        <v>4.9000000000000002E-2</v>
      </c>
      <c r="E4">
        <f t="shared" si="0"/>
        <v>13.004811828894846</v>
      </c>
      <c r="F4">
        <f t="shared" si="1"/>
        <v>3.7678361397839648</v>
      </c>
      <c r="G4">
        <v>1</v>
      </c>
    </row>
    <row r="5" spans="1:9" x14ac:dyDescent="0.2">
      <c r="A5" t="s">
        <v>6</v>
      </c>
      <c r="B5">
        <v>5.3143614232789502E-2</v>
      </c>
      <c r="C5">
        <v>1309.8599999999999</v>
      </c>
      <c r="D5">
        <v>4.5999999999999999E-2</v>
      </c>
      <c r="E5">
        <f t="shared" si="0"/>
        <v>24.659157695284819</v>
      </c>
      <c r="F5">
        <f t="shared" si="1"/>
        <v>1.8654327357173215</v>
      </c>
      <c r="G5">
        <v>1</v>
      </c>
    </row>
    <row r="6" spans="1:9" x14ac:dyDescent="0.2">
      <c r="A6" t="s">
        <v>7</v>
      </c>
      <c r="B6">
        <v>0.74924215410433703</v>
      </c>
      <c r="C6">
        <v>1310.0999999999999</v>
      </c>
      <c r="D6">
        <v>5.7000000000000002E-2</v>
      </c>
      <c r="E6">
        <f t="shared" si="0"/>
        <v>1.923551119241393</v>
      </c>
      <c r="F6">
        <f t="shared" si="1"/>
        <v>29.632693111103578</v>
      </c>
      <c r="G6">
        <v>1</v>
      </c>
    </row>
    <row r="7" spans="1:9" x14ac:dyDescent="0.2">
      <c r="A7" t="s">
        <v>8</v>
      </c>
      <c r="B7">
        <v>0.48747264249830002</v>
      </c>
      <c r="C7">
        <v>724.19</v>
      </c>
      <c r="D7">
        <v>9.5000000000000001E-2</v>
      </c>
      <c r="E7">
        <f t="shared" si="0"/>
        <v>1.5461115117091435</v>
      </c>
      <c r="F7">
        <f t="shared" si="1"/>
        <v>61.444468449098203</v>
      </c>
      <c r="G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EC8C-548E-455E-9A4D-F8C923F04C6B}">
  <dimension ref="A1:I7"/>
  <sheetViews>
    <sheetView workbookViewId="0">
      <selection activeCell="I11" sqref="I11"/>
    </sheetView>
  </sheetViews>
  <sheetFormatPr defaultRowHeight="14.25" x14ac:dyDescent="0.2"/>
  <cols>
    <col min="1" max="1" width="7.5" bestFit="1" customWidth="1"/>
    <col min="2" max="2" width="12.75" bestFit="1" customWidth="1"/>
    <col min="3" max="3" width="21.375" bestFit="1" customWidth="1"/>
    <col min="4" max="4" width="6.625" bestFit="1" customWidth="1"/>
    <col min="5" max="5" width="18.625" bestFit="1" customWidth="1"/>
    <col min="6" max="6" width="12.75" bestFit="1" customWidth="1"/>
    <col min="7" max="7" width="9.375" bestFit="1" customWidth="1"/>
  </cols>
  <sheetData>
    <row r="1" spans="1:9" x14ac:dyDescent="0.2">
      <c r="A1" t="s">
        <v>0</v>
      </c>
      <c r="B1" t="s">
        <v>3</v>
      </c>
      <c r="C1" t="s">
        <v>9</v>
      </c>
      <c r="D1" t="s">
        <v>1</v>
      </c>
      <c r="E1" t="s">
        <v>12</v>
      </c>
      <c r="F1" t="s">
        <v>10</v>
      </c>
      <c r="G1" t="s">
        <v>11</v>
      </c>
      <c r="I1" t="s">
        <v>13</v>
      </c>
    </row>
    <row r="2" spans="1:9" x14ac:dyDescent="0.2">
      <c r="A2" t="s">
        <v>2</v>
      </c>
      <c r="B2">
        <v>0.21010462951165501</v>
      </c>
      <c r="C2">
        <v>8857.39</v>
      </c>
      <c r="D2">
        <v>2.2599999999999998</v>
      </c>
      <c r="E2">
        <f>C2*0.001/SIN(B2)</f>
        <v>42.468811428168799</v>
      </c>
      <c r="F2">
        <f>D2/E2*1000</f>
        <v>53.215522733018666</v>
      </c>
      <c r="G2">
        <v>1</v>
      </c>
    </row>
    <row r="3" spans="1:9" x14ac:dyDescent="0.2">
      <c r="A3" t="s">
        <v>4</v>
      </c>
      <c r="B3">
        <v>0.74924215410433703</v>
      </c>
      <c r="C3">
        <v>8857.39</v>
      </c>
      <c r="D3">
        <v>33.979999999999997</v>
      </c>
      <c r="E3">
        <f t="shared" ref="E3:E7" si="0">C3*0.001/SIN(B3)</f>
        <v>13.004841193845904</v>
      </c>
      <c r="F3">
        <f t="shared" ref="F3:F7" si="1">D3/E3*1000</f>
        <v>2612.8731211327572</v>
      </c>
      <c r="G3">
        <v>1</v>
      </c>
      <c r="I3" t="s">
        <v>14</v>
      </c>
    </row>
    <row r="4" spans="1:9" x14ac:dyDescent="0.2">
      <c r="A4" t="s">
        <v>5</v>
      </c>
      <c r="B4">
        <v>0.74924215410433703</v>
      </c>
      <c r="C4">
        <v>8857.3700000000008</v>
      </c>
      <c r="D4">
        <v>0.44</v>
      </c>
      <c r="E4">
        <f t="shared" si="0"/>
        <v>13.004811828894846</v>
      </c>
      <c r="F4">
        <f t="shared" si="1"/>
        <v>33.833630642958049</v>
      </c>
      <c r="G4">
        <v>1</v>
      </c>
    </row>
    <row r="5" spans="1:9" x14ac:dyDescent="0.2">
      <c r="A5" t="s">
        <v>6</v>
      </c>
      <c r="B5">
        <v>0.21010462951165501</v>
      </c>
      <c r="C5">
        <v>1309.8599999999999</v>
      </c>
      <c r="D5">
        <v>0.42</v>
      </c>
      <c r="E5">
        <f t="shared" si="0"/>
        <v>6.2804276809874233</v>
      </c>
      <c r="F5">
        <f t="shared" si="1"/>
        <v>66.874426604967553</v>
      </c>
      <c r="G5">
        <v>1</v>
      </c>
    </row>
    <row r="6" spans="1:9" x14ac:dyDescent="0.2">
      <c r="A6" t="s">
        <v>7</v>
      </c>
      <c r="B6">
        <v>0.74924215410433703</v>
      </c>
      <c r="C6">
        <v>1310.0999999999999</v>
      </c>
      <c r="D6">
        <v>5.07</v>
      </c>
      <c r="E6">
        <f t="shared" si="0"/>
        <v>1.923551119241393</v>
      </c>
      <c r="F6">
        <f t="shared" si="1"/>
        <v>2635.7500714613184</v>
      </c>
      <c r="G6">
        <v>1</v>
      </c>
      <c r="I6" t="s">
        <v>14</v>
      </c>
    </row>
    <row r="7" spans="1:9" x14ac:dyDescent="0.2">
      <c r="A7" t="s">
        <v>8</v>
      </c>
      <c r="B7">
        <v>0.48747264249830002</v>
      </c>
      <c r="C7">
        <v>724.19</v>
      </c>
      <c r="D7">
        <v>0.86699999999999999</v>
      </c>
      <c r="E7">
        <f t="shared" si="0"/>
        <v>1.5461115117091435</v>
      </c>
      <c r="F7">
        <f t="shared" si="1"/>
        <v>560.76162258282261</v>
      </c>
      <c r="G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SASE</vt:lpstr>
      <vt:lpstr>Self-seeded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2021-06-30T03:36:24Z</dcterms:modified>
</cp:coreProperties>
</file>