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ile01\情報政策課\●ＩＣＴ推進室\300オープンデータ\650次期オープンデータサイト運用保守(R5~)\R5年度\11プロジェクト\更新お預かりデータ\"/>
    </mc:Choice>
  </mc:AlternateContent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<sst xmlns="http://schemas.openxmlformats.org/spreadsheetml/2006/main" count="101" uniqueCount="76">
  <si>
    <t>#property</t>
  </si>
  <si>
    <t>latitude</t>
  </si>
  <si>
    <t>longitude</t>
  </si>
  <si>
    <t>name</t>
  </si>
  <si>
    <t>address</t>
  </si>
  <si>
    <t>telephoneNumber</t>
  </si>
  <si>
    <t>referenceObject</t>
  </si>
  <si>
    <t>note</t>
  </si>
  <si>
    <t>availableDate</t>
  </si>
  <si>
    <t>startTime</t>
  </si>
  <si>
    <t>endTime</t>
  </si>
  <si>
    <t>availableDateNote</t>
  </si>
  <si>
    <t>子育て“ほっと”ステーションもこもこ</t>
  </si>
  <si>
    <t>高松市上之町二丁目9-23  マイシアター高松1階</t>
  </si>
  <si>
    <t>087-868-2251</t>
  </si>
  <si>
    <t>火水木金土</t>
  </si>
  <si>
    <t>利用可能時間は10:00～12:00、13:00～16:00（12:00～13:00自由開放）</t>
  </si>
  <si>
    <t>わはは・ひろば高松</t>
  </si>
  <si>
    <t>高松市大工町1-4</t>
  </si>
  <si>
    <t>月火水木金</t>
  </si>
  <si>
    <t>10:00</t>
  </si>
  <si>
    <t>15:00</t>
  </si>
  <si>
    <t>月１回土曜日開設</t>
  </si>
  <si>
    <t>わはは・ひろば香西</t>
  </si>
  <si>
    <t>高松市香西西町357-3</t>
  </si>
  <si>
    <t>087-802-1881</t>
  </si>
  <si>
    <t>高松市庵治町丸山156-36</t>
  </si>
  <si>
    <t>087-871-3503</t>
  </si>
  <si>
    <t>月火水木金土</t>
  </si>
  <si>
    <t>09:30</t>
  </si>
  <si>
    <t>14:30</t>
  </si>
  <si>
    <t>おやこひろば　ひなたぼっこ</t>
  </si>
  <si>
    <t>高松市春日町1176　NPO法人いのちの応援舎２階</t>
  </si>
  <si>
    <t>087-843-8255</t>
  </si>
  <si>
    <t>月火木金土</t>
  </si>
  <si>
    <t>出張ひろば「ぽかぽか」</t>
  </si>
  <si>
    <t>水</t>
  </si>
  <si>
    <t>ひまわりはうす　とことこ</t>
  </si>
  <si>
    <t>高松市出作町382-1  酒井ハイツ108，110</t>
  </si>
  <si>
    <t>087-816-7700</t>
  </si>
  <si>
    <t>15:30</t>
  </si>
  <si>
    <t>第３土は10:30～15:30。第３火曜日休。</t>
  </si>
  <si>
    <t>子育てホッとステーション  ゆうゆう広場</t>
  </si>
  <si>
    <t>高松市屋島西町2479-12</t>
  </si>
  <si>
    <t>087-841-8270</t>
  </si>
  <si>
    <t>利用可能時間は09:30～12:00、13:00～15:30</t>
  </si>
  <si>
    <t>ハイジの森</t>
  </si>
  <si>
    <t>高松市多肥上町1622-12</t>
  </si>
  <si>
    <t>090-3786-7439</t>
  </si>
  <si>
    <t>ハイジどろっぷ</t>
  </si>
  <si>
    <t>高松市十川東町55-1 フジグラン十川店衣料品売場奥　ちびっこひろば内（ハイジどろっぷ）</t>
  </si>
  <si>
    <t>火</t>
  </si>
  <si>
    <t>あそviva・ぶんぶん</t>
  </si>
  <si>
    <t>高松市国分寺町新居1187-1</t>
  </si>
  <si>
    <t>090-6880-1988</t>
  </si>
  <si>
    <t>にしおか医院  地域子育て支援センター</t>
  </si>
  <si>
    <t>高松市寺井町1385-10  西岡医院内</t>
  </si>
  <si>
    <t>087-885-8740</t>
  </si>
  <si>
    <t>09:00</t>
  </si>
  <si>
    <t>14:00</t>
  </si>
  <si>
    <t>子育て支援センター  「さわやかキッズセンター」</t>
  </si>
  <si>
    <t>高松市香川町浅野1256-1  香川地域保健活動センター内</t>
  </si>
  <si>
    <t>090-6207-9048</t>
  </si>
  <si>
    <t>高松市牟礼町原570-1　はらこども園内</t>
  </si>
  <si>
    <t>080-5781-8869</t>
  </si>
  <si>
    <t>利用可能時間は09:00～12:00、15:00～17:00</t>
  </si>
  <si>
    <t>高松市円座町西村１２９－１５</t>
    <phoneticPr fontId="1"/>
  </si>
  <si>
    <t>円座子育て支援ステーション　スマはぴ</t>
    <phoneticPr fontId="1"/>
  </si>
  <si>
    <t>087-843-0188</t>
    <phoneticPr fontId="1"/>
  </si>
  <si>
    <t>月火水木金</t>
    <phoneticPr fontId="1"/>
  </si>
  <si>
    <t>利用可能時間は9：30～12：00、13：00～15：30</t>
    <phoneticPr fontId="1"/>
  </si>
  <si>
    <t>高松市牟礼町大町1463-2 大町コミュニティセンター１F　和室（出張ひろば「ぽかぽか」）</t>
    <phoneticPr fontId="1"/>
  </si>
  <si>
    <r>
      <t>087-</t>
    </r>
    <r>
      <rPr>
        <sz val="12"/>
        <rFont val="ＭＳ Ｐゴシック"/>
        <family val="3"/>
        <charset val="128"/>
        <scheme val="minor"/>
      </rPr>
      <t>822-5582</t>
    </r>
    <phoneticPr fontId="1"/>
  </si>
  <si>
    <r>
      <t>子育てひろば　</t>
    </r>
    <r>
      <rPr>
        <sz val="12"/>
        <rFont val="ＭＳ Ｐゴシック"/>
        <family val="3"/>
        <charset val="128"/>
        <scheme val="minor"/>
      </rPr>
      <t>おるごーる</t>
    </r>
    <phoneticPr fontId="1"/>
  </si>
  <si>
    <r>
      <t>第</t>
    </r>
    <r>
      <rPr>
        <sz val="12"/>
        <rFont val="ＭＳ Ｐゴシック"/>
        <family val="3"/>
        <charset val="128"/>
        <scheme val="minor"/>
      </rPr>
      <t>２土は利用可。第１月曜日休。</t>
    </r>
    <phoneticPr fontId="1"/>
  </si>
  <si>
    <t>子育て支援センター　「にこにこキッズセンター」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</si>
</sst>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  <font>
      <u/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/>
    <xf numFmtId="0" fontId="3" fillId="0" borderId="0" xfId="0" applyNumberFormat="1" applyFo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0" fontId="5" fillId="0" borderId="0" xfId="1" applyNumberFormat="1" applyFont="1"/>
    <xf numFmtId="20" fontId="4" fillId="0" borderId="0" xfId="0" applyNumberFormat="1" applyFont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E1" workbookViewId="0">
      <selection activeCell="G19" sqref="G19"/>
    </sheetView>
  </sheetViews>
  <sheetFormatPr defaultRowHeight="14.25" x14ac:dyDescent="0.15"/>
  <cols>
    <col min="1" max="1" width="9" style="1"/>
    <col min="2" max="3" width="0" style="1" hidden="1" customWidth="1"/>
    <col min="4" max="4" width="41" style="1" customWidth="1"/>
    <col min="5" max="5" width="51.875" style="2" customWidth="1"/>
    <col min="6" max="6" width="16.25" style="1" customWidth="1"/>
    <col min="7" max="7" width="26.375" style="1" customWidth="1"/>
    <col min="8" max="16384" width="9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1">
        <v>1</v>
      </c>
      <c r="B2" s="1">
        <v>34.321060000000003</v>
      </c>
      <c r="C2" s="1">
        <v>134.04933</v>
      </c>
      <c r="D2" s="1" t="s">
        <v>12</v>
      </c>
      <c r="E2" s="2" t="s">
        <v>13</v>
      </c>
      <c r="F2" s="1" t="s">
        <v>14</v>
      </c>
      <c r="G2" s="3" t="str">
        <f>HYPERLINK("#", "https://my-theater.net/mokomoko.html")</f>
        <v>https://my-theater.net/mokomoko.html</v>
      </c>
      <c r="I2" s="1" t="s">
        <v>15</v>
      </c>
      <c r="L2" s="1" t="s">
        <v>16</v>
      </c>
    </row>
    <row r="3" spans="1:12" x14ac:dyDescent="0.15">
      <c r="A3" s="1">
        <v>2</v>
      </c>
      <c r="B3" s="1">
        <v>34.344999999999999</v>
      </c>
      <c r="C3" s="1">
        <v>134.05104</v>
      </c>
      <c r="D3" s="1" t="s">
        <v>17</v>
      </c>
      <c r="E3" s="2" t="s">
        <v>18</v>
      </c>
      <c r="F3" s="1" t="s">
        <v>72</v>
      </c>
      <c r="G3" s="1" t="str">
        <f>HYPERLINK("#", "http://npo-wahaha.net/business/hiroba.html")</f>
        <v>http://npo-wahaha.net/business/hiroba.html</v>
      </c>
      <c r="I3" s="1" t="s">
        <v>19</v>
      </c>
      <c r="J3" s="1" t="s">
        <v>20</v>
      </c>
      <c r="K3" s="1" t="s">
        <v>21</v>
      </c>
      <c r="L3" s="1" t="s">
        <v>22</v>
      </c>
    </row>
    <row r="4" spans="1:12" x14ac:dyDescent="0.15">
      <c r="A4" s="1">
        <v>3</v>
      </c>
      <c r="B4" s="1">
        <v>34.350650000000002</v>
      </c>
      <c r="C4" s="1">
        <v>133.98876999999999</v>
      </c>
      <c r="D4" s="1" t="s">
        <v>23</v>
      </c>
      <c r="E4" s="2" t="s">
        <v>24</v>
      </c>
      <c r="F4" s="1" t="s">
        <v>25</v>
      </c>
      <c r="G4" s="1" t="str">
        <f>HYPERLINK("#", "http://npo-wahaha.net/business/hiroba.html")</f>
        <v>http://npo-wahaha.net/business/hiroba.html</v>
      </c>
      <c r="I4" s="1" t="s">
        <v>19</v>
      </c>
      <c r="J4" s="1" t="s">
        <v>20</v>
      </c>
      <c r="K4" s="1" t="s">
        <v>21</v>
      </c>
      <c r="L4" s="1" t="s">
        <v>22</v>
      </c>
    </row>
    <row r="5" spans="1:12" x14ac:dyDescent="0.15">
      <c r="A5" s="1">
        <v>4</v>
      </c>
      <c r="B5" s="1">
        <v>34.357109999999999</v>
      </c>
      <c r="C5" s="1">
        <v>134.14681999999999</v>
      </c>
      <c r="D5" s="1" t="s">
        <v>73</v>
      </c>
      <c r="E5" s="2" t="s">
        <v>26</v>
      </c>
      <c r="F5" s="1" t="s">
        <v>27</v>
      </c>
      <c r="G5" s="1" t="str">
        <f>HYPERLINK("#", "http://yoyokai.or.jp/publics/index/31/")</f>
        <v>http://yoyokai.or.jp/publics/index/31/</v>
      </c>
      <c r="I5" s="1" t="s">
        <v>28</v>
      </c>
      <c r="J5" s="1" t="s">
        <v>29</v>
      </c>
      <c r="K5" s="1" t="s">
        <v>30</v>
      </c>
    </row>
    <row r="6" spans="1:12" x14ac:dyDescent="0.15">
      <c r="A6" s="1">
        <v>5</v>
      </c>
      <c r="B6" s="1">
        <v>34.332340000000002</v>
      </c>
      <c r="C6" s="1">
        <v>134.09719999999999</v>
      </c>
      <c r="D6" s="1" t="s">
        <v>31</v>
      </c>
      <c r="E6" s="2" t="s">
        <v>32</v>
      </c>
      <c r="F6" s="1" t="s">
        <v>33</v>
      </c>
      <c r="G6" s="3" t="str">
        <f>HYPERLINK("#", "https://hinata-bokko.jp/oyakohiroba/")</f>
        <v>https://hinata-bokko.jp/oyakohiroba/</v>
      </c>
      <c r="I6" s="1" t="s">
        <v>34</v>
      </c>
      <c r="J6" s="3" t="s">
        <v>29</v>
      </c>
      <c r="K6" s="1" t="s">
        <v>21</v>
      </c>
    </row>
    <row r="7" spans="1:12" ht="28.5" x14ac:dyDescent="0.15">
      <c r="A7" s="1">
        <v>6</v>
      </c>
      <c r="B7" s="1">
        <v>34.336150000000004</v>
      </c>
      <c r="C7" s="1">
        <v>134.14269999999999</v>
      </c>
      <c r="D7" s="1" t="s">
        <v>35</v>
      </c>
      <c r="E7" s="2" t="s">
        <v>71</v>
      </c>
      <c r="F7" s="1" t="s">
        <v>33</v>
      </c>
      <c r="G7" s="3" t="str">
        <f>HYPERLINK("#", "https://hinata-bokko.jp/oyakohiroba/")</f>
        <v>https://hinata-bokko.jp/oyakohiroba/</v>
      </c>
      <c r="I7" s="1" t="s">
        <v>36</v>
      </c>
      <c r="J7" s="1" t="s">
        <v>29</v>
      </c>
      <c r="K7" s="1" t="s">
        <v>30</v>
      </c>
    </row>
    <row r="8" spans="1:12" x14ac:dyDescent="0.15">
      <c r="A8" s="1">
        <v>7</v>
      </c>
      <c r="B8" s="1">
        <v>34.284280000000003</v>
      </c>
      <c r="C8" s="1">
        <v>134.04839999999999</v>
      </c>
      <c r="D8" s="1" t="s">
        <v>37</v>
      </c>
      <c r="E8" s="2" t="s">
        <v>38</v>
      </c>
      <c r="F8" s="1" t="s">
        <v>39</v>
      </c>
      <c r="G8" s="3" t="str">
        <f>HYPERLINK("#", "http://himawarinet.c.ooco.jp/policy.html")</f>
        <v>http://himawarinet.c.ooco.jp/policy.html</v>
      </c>
      <c r="I8" s="1" t="s">
        <v>19</v>
      </c>
      <c r="J8" s="1" t="s">
        <v>29</v>
      </c>
      <c r="K8" s="1" t="s">
        <v>40</v>
      </c>
      <c r="L8" s="1" t="s">
        <v>41</v>
      </c>
    </row>
    <row r="9" spans="1:12" x14ac:dyDescent="0.15">
      <c r="A9" s="1">
        <v>8</v>
      </c>
      <c r="B9" s="1">
        <v>34.353650000000002</v>
      </c>
      <c r="C9" s="1">
        <v>134.09032999999999</v>
      </c>
      <c r="D9" s="1" t="s">
        <v>42</v>
      </c>
      <c r="E9" s="2" t="s">
        <v>43</v>
      </c>
      <c r="F9" s="1" t="s">
        <v>44</v>
      </c>
      <c r="G9" s="3" t="str">
        <f>HYPERLINK("#", "https://yuuyuu.ciao.jp/yuuyuuhiroba.php")</f>
        <v>https://yuuyuu.ciao.jp/yuuyuuhiroba.php</v>
      </c>
      <c r="I9" s="1" t="s">
        <v>19</v>
      </c>
      <c r="L9" s="1" t="s">
        <v>45</v>
      </c>
    </row>
    <row r="10" spans="1:12" x14ac:dyDescent="0.15">
      <c r="A10" s="1">
        <v>9</v>
      </c>
      <c r="B10" s="1">
        <v>34.290019999999998</v>
      </c>
      <c r="C10" s="1">
        <v>134.05864</v>
      </c>
      <c r="D10" s="1" t="s">
        <v>46</v>
      </c>
      <c r="E10" s="2" t="s">
        <v>47</v>
      </c>
      <c r="F10" s="1" t="s">
        <v>48</v>
      </c>
      <c r="G10" s="1" t="str">
        <f>HYPERLINK("#", "http://heidinomori.ashita-sanuki.jp/")</f>
        <v>http://heidinomori.ashita-sanuki.jp/</v>
      </c>
      <c r="I10" s="1" t="s">
        <v>19</v>
      </c>
      <c r="J10" s="1" t="s">
        <v>20</v>
      </c>
      <c r="K10" s="1" t="s">
        <v>40</v>
      </c>
    </row>
    <row r="11" spans="1:12" ht="28.5" x14ac:dyDescent="0.15">
      <c r="A11" s="1">
        <v>10</v>
      </c>
      <c r="B11" s="1">
        <v>34.27131</v>
      </c>
      <c r="C11" s="1">
        <v>134.10782</v>
      </c>
      <c r="D11" s="1" t="s">
        <v>49</v>
      </c>
      <c r="E11" s="2" t="s">
        <v>50</v>
      </c>
      <c r="F11" s="1" t="s">
        <v>48</v>
      </c>
      <c r="G11" s="1" t="str">
        <f>HYPERLINK("#", "http://heidinomori.ashita-sanuki.jp/")</f>
        <v>http://heidinomori.ashita-sanuki.jp/</v>
      </c>
      <c r="I11" s="1" t="s">
        <v>51</v>
      </c>
      <c r="J11" s="1" t="s">
        <v>29</v>
      </c>
      <c r="K11" s="1" t="s">
        <v>30</v>
      </c>
    </row>
    <row r="12" spans="1:12" x14ac:dyDescent="0.15">
      <c r="A12" s="1">
        <v>11</v>
      </c>
      <c r="B12" s="1">
        <v>34.295310000000001</v>
      </c>
      <c r="C12" s="1">
        <v>133.96534</v>
      </c>
      <c r="D12" s="1" t="s">
        <v>52</v>
      </c>
      <c r="E12" s="2" t="s">
        <v>53</v>
      </c>
      <c r="F12" s="1" t="s">
        <v>54</v>
      </c>
      <c r="G12" s="1" t="str">
        <f>HYPERLINK("#", "http://ayumitakuji1988.ashita-sanuki.jp")</f>
        <v>http://ayumitakuji1988.ashita-sanuki.jp</v>
      </c>
      <c r="I12" s="1" t="s">
        <v>15</v>
      </c>
      <c r="J12" s="1" t="s">
        <v>20</v>
      </c>
      <c r="K12" s="1" t="s">
        <v>21</v>
      </c>
    </row>
    <row r="13" spans="1:12" x14ac:dyDescent="0.15">
      <c r="A13" s="1">
        <v>12</v>
      </c>
      <c r="B13" s="1">
        <v>34.282020000000003</v>
      </c>
      <c r="C13" s="1">
        <v>134.02349000000001</v>
      </c>
      <c r="D13" s="1" t="s">
        <v>55</v>
      </c>
      <c r="E13" s="2" t="s">
        <v>56</v>
      </c>
      <c r="F13" s="1" t="s">
        <v>57</v>
      </c>
      <c r="G13" s="1" t="str">
        <f>HYPERLINK("#", "http://www.jinsenkai.jp/child/")</f>
        <v>http://www.jinsenkai.jp/child/</v>
      </c>
      <c r="I13" s="1" t="s">
        <v>19</v>
      </c>
      <c r="J13" s="1" t="s">
        <v>58</v>
      </c>
      <c r="K13" s="1" t="s">
        <v>59</v>
      </c>
      <c r="L13" s="1" t="s">
        <v>74</v>
      </c>
    </row>
    <row r="14" spans="1:12" x14ac:dyDescent="0.15">
      <c r="A14" s="1">
        <v>13</v>
      </c>
      <c r="B14" s="1">
        <v>34.250729999999997</v>
      </c>
      <c r="C14" s="1">
        <v>134.03432000000001</v>
      </c>
      <c r="D14" s="1" t="s">
        <v>60</v>
      </c>
      <c r="E14" s="2" t="s">
        <v>61</v>
      </c>
      <c r="F14" s="1" t="s">
        <v>62</v>
      </c>
      <c r="G14" s="3" t="str">
        <f>HYPERLINK("#", "https://www.city.takamatsu.kagawa.jp/smph/kurashi/kosodate/shienjigyo/boshi_up20221017.html")</f>
        <v>https://www.city.takamatsu.kagawa.jp/smph/kurashi/kosodate/shienjigyo/boshi_up20221017.html</v>
      </c>
      <c r="I14" s="1" t="s">
        <v>19</v>
      </c>
      <c r="L14" s="1" t="s">
        <v>45</v>
      </c>
    </row>
    <row r="15" spans="1:12" x14ac:dyDescent="0.15">
      <c r="A15" s="1">
        <v>14</v>
      </c>
      <c r="B15" s="1">
        <v>34.328539999999997</v>
      </c>
      <c r="C15" s="1">
        <v>134.1558</v>
      </c>
      <c r="D15" s="3" t="s">
        <v>75</v>
      </c>
      <c r="E15" s="2" t="s">
        <v>63</v>
      </c>
      <c r="F15" s="1" t="s">
        <v>64</v>
      </c>
      <c r="G15" s="3" t="str">
        <f>HYPERLINK("#", "https://www.city.takamatsu.kagawa.jp/smph/kurashi/kosodate/shienjigyo/boshi_up20221017.html")</f>
        <v>https://www.city.takamatsu.kagawa.jp/smph/kurashi/kosodate/shienjigyo/boshi_up20221017.html</v>
      </c>
      <c r="I15" s="1" t="s">
        <v>19</v>
      </c>
      <c r="L15" s="1" t="s">
        <v>65</v>
      </c>
    </row>
    <row r="16" spans="1:12" s="3" customFormat="1" x14ac:dyDescent="0.15">
      <c r="A16" s="3">
        <v>15</v>
      </c>
      <c r="B16" s="3">
        <v>34.285089999999997</v>
      </c>
      <c r="C16" s="3">
        <v>134.00309999999999</v>
      </c>
      <c r="D16" s="3" t="s">
        <v>67</v>
      </c>
      <c r="E16" s="2" t="s">
        <v>66</v>
      </c>
      <c r="F16" s="3" t="s">
        <v>68</v>
      </c>
      <c r="G16" s="4" t="str">
        <f>HYPERLINK("#", "https://www.smilestation-kagawa.com/%E5%86%86%E5%BA%A7%E5%AD%90%E8%82%B2%E3%81%A6%E6%94%AF%E6%8F%B4%E3%82%B9%E3%83%86%E3%83%BC%E3%82%B7%E3%83%A7%E3%83%B3%E3%82%B9%E3%83%9E%E3%81%AF%E3%81%B4")</f>
        <v>https://www.smilestation-kagawa.com/%E5%86%86%E5%BA%A7%E5%AD%90%E8%82%B2%E3%81%A6%E6%94%AF%E6%8F%B4%E3%82%B9%E3%83%86%E3%83%BC%E3%82%B7%E3%83%A7%E3%83%B3%E3%82%B9%E3%83%9E%E3%81%AF%E3%81%B4</v>
      </c>
      <c r="I16" s="3" t="s">
        <v>69</v>
      </c>
      <c r="J16" s="5">
        <v>0.39583333333333331</v>
      </c>
      <c r="K16" s="5">
        <v>0.64583333333333337</v>
      </c>
      <c r="L16" s="3" t="s">
        <v>70</v>
      </c>
    </row>
  </sheetData>
  <phoneticPr fontId="1"/>
  <hyperlinks>
    <hyperlink ref="G16"/>
  </hyperlinks>
  <pageMargins left="0.7" right="0.7" top="0.75" bottom="0.75" header="0.3" footer="0.3"/>
  <pageSetup paperSize="9" orientation="portrait"/>
  <ignoredErrors>
    <ignoredError sqref="A1:L2 A16 H16 A6:L6 A5:C5 E5:L5 A15:C15 E15:L15 A8:L12 A7:D7 F7:L7 A4:L4 A3:E3 G3:L3 A14:L14 A13:K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溝渕 恵理</dc:creator>
  <cp:lastModifiedBy>海野 仁美</cp:lastModifiedBy>
  <dcterms:created xsi:type="dcterms:W3CDTF">2023-08-01T07:31:41Z</dcterms:created>
  <dcterms:modified xsi:type="dcterms:W3CDTF">2023-09-29T04:32:36Z</dcterms:modified>
</cp:coreProperties>
</file>