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6" i="1"/>
  <c r="E5" i="1"/>
  <c r="E4" i="1"/>
  <c r="E3" i="1"/>
  <c r="E2" i="1"/>
  <c r="D6" i="1"/>
  <c r="D5" i="1"/>
  <c r="D4" i="1"/>
  <c r="D3" i="1"/>
  <c r="D2" i="1"/>
  <c r="D13" i="1"/>
  <c r="G16" i="1" l="1"/>
  <c r="G15" i="1"/>
  <c r="G14" i="1"/>
  <c r="G13" i="1"/>
  <c r="D16" i="1"/>
  <c r="D15" i="1"/>
  <c r="D14" i="1"/>
  <c r="D12" i="1"/>
  <c r="G12" i="1"/>
  <c r="H5" i="1"/>
  <c r="H4" i="1"/>
  <c r="G3" i="1"/>
  <c r="H2" i="1"/>
  <c r="G6" i="1"/>
  <c r="H6" i="1" l="1"/>
  <c r="G4" i="1"/>
  <c r="G5" i="1"/>
  <c r="H3" i="1"/>
  <c r="J3" i="1" s="1"/>
  <c r="J6" i="1"/>
  <c r="J5" i="1"/>
  <c r="J4" i="1"/>
  <c r="J2" i="1"/>
  <c r="G2" i="1"/>
  <c r="I6" i="1" l="1"/>
  <c r="I4" i="1"/>
  <c r="I2" i="1"/>
  <c r="I5" i="1"/>
  <c r="I3" i="1"/>
</calcChain>
</file>

<file path=xl/sharedStrings.xml><?xml version="1.0" encoding="utf-8"?>
<sst xmlns="http://schemas.openxmlformats.org/spreadsheetml/2006/main" count="33" uniqueCount="23">
  <si>
    <t>RSS</t>
    <phoneticPr fontId="1"/>
  </si>
  <si>
    <t>ln(RSS/T)</t>
    <phoneticPr fontId="1"/>
  </si>
  <si>
    <t>(p+1)lnT/T</t>
    <phoneticPr fontId="1"/>
  </si>
  <si>
    <t>(p+1)2/T</t>
    <phoneticPr fontId="1"/>
  </si>
  <si>
    <t>BIC</t>
    <phoneticPr fontId="1"/>
  </si>
  <si>
    <t>AIC</t>
    <phoneticPr fontId="1"/>
  </si>
  <si>
    <t>dif_BIC</t>
    <phoneticPr fontId="1"/>
  </si>
  <si>
    <t>dif_AIC</t>
    <phoneticPr fontId="1"/>
  </si>
  <si>
    <t xml:space="preserve">NA </t>
  </si>
  <si>
    <t>AIC</t>
  </si>
  <si>
    <t>AIC</t>
    <phoneticPr fontId="1"/>
  </si>
  <si>
    <t>BIC</t>
  </si>
  <si>
    <t>BIC</t>
    <phoneticPr fontId="1"/>
  </si>
  <si>
    <t xml:space="preserve">  173.9015*</t>
  </si>
  <si>
    <t xml:space="preserve">  0.847088*</t>
  </si>
  <si>
    <t xml:space="preserve">  2.671925*</t>
  </si>
  <si>
    <t xml:space="preserve">  2.713172*</t>
  </si>
  <si>
    <t xml:space="preserve">  2.688685*</t>
  </si>
  <si>
    <t>NEW</t>
    <phoneticPr fontId="1"/>
  </si>
  <si>
    <t>RSS</t>
  </si>
  <si>
    <t>ln(RSS/T)</t>
  </si>
  <si>
    <t>(p+1)lnT/T</t>
  </si>
  <si>
    <t>(p+1)2/T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</si>
</sst>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_ "/>
    <numFmt numFmtId="177" formatCode="0.000_ "/>
    <numFmt numFmtId="178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35" sqref="A35:F42"/>
    </sheetView>
  </sheetViews>
  <sheetFormatPr defaultRowHeight="13.5" x14ac:dyDescent="0.15"/>
  <cols>
    <col min="7" max="7" width="9.5" bestFit="1" customWidth="1"/>
    <col min="10" max="10" width="9.5" bestFit="1" customWidth="1"/>
  </cols>
  <sheetData>
    <row r="1" spans="1:10" x14ac:dyDescent="0.1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15">
      <c r="A2">
        <v>0</v>
      </c>
      <c r="C2">
        <v>403.72829999999999</v>
      </c>
      <c r="D2">
        <f>LN(C2/144)</f>
        <v>1.0309288273864596</v>
      </c>
      <c r="E2">
        <f>(A2+1)*LN(144)/144</f>
        <v>3.4512592358166672E-2</v>
      </c>
      <c r="F2">
        <f>(A2+1)*2/144</f>
        <v>1.3888888888888888E-2</v>
      </c>
      <c r="G2">
        <f t="shared" ref="G2:G5" si="0">D2+E2</f>
        <v>1.0654414197446263</v>
      </c>
      <c r="H2">
        <f t="shared" ref="H2:H5" si="1">D2+F2</f>
        <v>1.0448177162753485</v>
      </c>
      <c r="I2">
        <f>G2-$G$2</f>
        <v>0</v>
      </c>
      <c r="J2">
        <f>H2-$H$2</f>
        <v>0</v>
      </c>
    </row>
    <row r="3" spans="1:10" x14ac:dyDescent="0.15">
      <c r="A3">
        <v>1</v>
      </c>
      <c r="C3">
        <v>118.6388</v>
      </c>
      <c r="D3">
        <f t="shared" ref="D3:D6" si="2">LN(C3/144)</f>
        <v>-0.19372971642997883</v>
      </c>
      <c r="E3">
        <f t="shared" ref="E3:E6" si="3">(A3+1)*LN(144)/144</f>
        <v>6.9025184716333343E-2</v>
      </c>
      <c r="F3">
        <f t="shared" ref="F3:F6" si="4">(A3+1)*2/144</f>
        <v>2.7777777777777776E-2</v>
      </c>
      <c r="G3">
        <f t="shared" si="0"/>
        <v>-0.12470453171364548</v>
      </c>
      <c r="H3">
        <f t="shared" si="1"/>
        <v>-0.16595193865220104</v>
      </c>
      <c r="I3">
        <f t="shared" ref="I3:I6" si="5">G3-$G$2</f>
        <v>-1.1901459514582717</v>
      </c>
      <c r="J3" s="2">
        <f t="shared" ref="J3:J6" si="6">H3-$H$2</f>
        <v>-1.2107696549275495</v>
      </c>
    </row>
    <row r="4" spans="1:10" x14ac:dyDescent="0.15">
      <c r="A4">
        <v>2</v>
      </c>
      <c r="C4">
        <v>118.4345</v>
      </c>
      <c r="D4">
        <f t="shared" si="2"/>
        <v>-0.19545323443536372</v>
      </c>
      <c r="E4">
        <f t="shared" si="3"/>
        <v>0.10353777707450001</v>
      </c>
      <c r="F4">
        <f t="shared" si="4"/>
        <v>4.1666666666666664E-2</v>
      </c>
      <c r="G4">
        <f t="shared" si="0"/>
        <v>-9.1915457360863706E-2</v>
      </c>
      <c r="H4">
        <f t="shared" si="1"/>
        <v>-0.15378656776869706</v>
      </c>
      <c r="I4">
        <f t="shared" si="5"/>
        <v>-1.1573568771054901</v>
      </c>
      <c r="J4" s="2">
        <f t="shared" si="6"/>
        <v>-1.1986042840440456</v>
      </c>
    </row>
    <row r="5" spans="1:10" x14ac:dyDescent="0.15">
      <c r="A5">
        <v>3</v>
      </c>
      <c r="C5">
        <v>117.60980000000001</v>
      </c>
      <c r="D5">
        <f t="shared" si="2"/>
        <v>-0.20244093425016996</v>
      </c>
      <c r="E5">
        <f t="shared" si="3"/>
        <v>0.13805036943266669</v>
      </c>
      <c r="F5">
        <f t="shared" si="4"/>
        <v>5.5555555555555552E-2</v>
      </c>
      <c r="G5">
        <f t="shared" si="0"/>
        <v>-6.4390564817503271E-2</v>
      </c>
      <c r="H5">
        <f t="shared" si="1"/>
        <v>-0.1468853786946144</v>
      </c>
      <c r="I5">
        <f t="shared" si="5"/>
        <v>-1.1298319845621294</v>
      </c>
      <c r="J5" s="2">
        <f t="shared" si="6"/>
        <v>-1.191703094969963</v>
      </c>
    </row>
    <row r="6" spans="1:10" x14ac:dyDescent="0.15">
      <c r="A6">
        <v>4</v>
      </c>
      <c r="C6" s="1">
        <v>114.78230000000001</v>
      </c>
      <c r="D6">
        <f t="shared" si="2"/>
        <v>-0.22677600876234419</v>
      </c>
      <c r="E6">
        <f t="shared" si="3"/>
        <v>0.17256296179083336</v>
      </c>
      <c r="F6">
        <f t="shared" si="4"/>
        <v>6.9444444444444448E-2</v>
      </c>
      <c r="G6">
        <f>D6+E6</f>
        <v>-5.4213046971510831E-2</v>
      </c>
      <c r="H6">
        <f>D6+F6</f>
        <v>-0.15733156431789974</v>
      </c>
      <c r="I6">
        <f t="shared" si="5"/>
        <v>-1.119654466716137</v>
      </c>
      <c r="J6" s="2">
        <f t="shared" si="6"/>
        <v>-1.2021492805932481</v>
      </c>
    </row>
    <row r="11" spans="1:10" x14ac:dyDescent="0.15">
      <c r="C11" t="s">
        <v>4</v>
      </c>
      <c r="D11" t="s">
        <v>6</v>
      </c>
      <c r="F11" t="s">
        <v>5</v>
      </c>
      <c r="G11" t="s">
        <v>7</v>
      </c>
    </row>
    <row r="12" spans="1:10" x14ac:dyDescent="0.15">
      <c r="A12">
        <v>0</v>
      </c>
      <c r="C12">
        <v>3.9033180000000001</v>
      </c>
      <c r="D12">
        <f>C12-$C$12</f>
        <v>0</v>
      </c>
      <c r="F12">
        <v>3.882695</v>
      </c>
      <c r="G12">
        <f>F12-$F$12</f>
        <v>0</v>
      </c>
    </row>
    <row r="13" spans="1:10" x14ac:dyDescent="0.15">
      <c r="A13">
        <v>1</v>
      </c>
      <c r="C13">
        <v>2.7131720000000001</v>
      </c>
      <c r="D13">
        <f t="shared" ref="D13:D16" si="7">C13-$C$12</f>
        <v>-1.1901459999999999</v>
      </c>
      <c r="F13">
        <v>2.6719249999999999</v>
      </c>
      <c r="G13" s="2">
        <f t="shared" ref="G13:G16" si="8">F13-$F$12</f>
        <v>-1.2107700000000001</v>
      </c>
    </row>
    <row r="14" spans="1:10" x14ac:dyDescent="0.15">
      <c r="A14">
        <v>2</v>
      </c>
      <c r="C14">
        <v>2.7459609999999999</v>
      </c>
      <c r="D14">
        <f t="shared" si="7"/>
        <v>-1.1573570000000002</v>
      </c>
      <c r="F14">
        <v>2.6840899999999999</v>
      </c>
      <c r="G14" s="2">
        <f t="shared" si="8"/>
        <v>-1.1986050000000001</v>
      </c>
    </row>
    <row r="15" spans="1:10" x14ac:dyDescent="0.15">
      <c r="A15">
        <v>3</v>
      </c>
      <c r="C15">
        <v>2.7734860000000001</v>
      </c>
      <c r="D15">
        <f t="shared" si="7"/>
        <v>-1.1298319999999999</v>
      </c>
      <c r="F15">
        <v>2.6909920000000001</v>
      </c>
      <c r="G15" s="2">
        <f t="shared" si="8"/>
        <v>-1.191703</v>
      </c>
    </row>
    <row r="16" spans="1:10" x14ac:dyDescent="0.15">
      <c r="A16">
        <v>4</v>
      </c>
      <c r="C16">
        <v>2.7836639999999999</v>
      </c>
      <c r="D16">
        <f t="shared" si="7"/>
        <v>-1.1196540000000001</v>
      </c>
      <c r="F16">
        <v>2.6805460000000001</v>
      </c>
      <c r="G16" s="2">
        <f t="shared" si="8"/>
        <v>-1.2021489999999999</v>
      </c>
    </row>
    <row r="19" spans="1:8" x14ac:dyDescent="0.15">
      <c r="A19" t="s">
        <v>18</v>
      </c>
      <c r="E19" t="s">
        <v>10</v>
      </c>
      <c r="F19" t="s">
        <v>12</v>
      </c>
    </row>
    <row r="20" spans="1:8" x14ac:dyDescent="0.15">
      <c r="A20">
        <v>0</v>
      </c>
      <c r="B20">
        <v>-278.55399999999997</v>
      </c>
      <c r="C20" t="s">
        <v>8</v>
      </c>
      <c r="D20">
        <v>2.8428810000000002</v>
      </c>
      <c r="E20">
        <v>3.882695</v>
      </c>
      <c r="F20">
        <v>3.9033180000000001</v>
      </c>
      <c r="G20">
        <v>3.8910749999999998</v>
      </c>
    </row>
    <row r="21" spans="1:8" x14ac:dyDescent="0.15">
      <c r="A21">
        <v>1</v>
      </c>
      <c r="B21">
        <v>-190.37860000000001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</row>
    <row r="22" spans="1:8" x14ac:dyDescent="0.15">
      <c r="A22">
        <v>2</v>
      </c>
      <c r="B22">
        <v>-190.25450000000001</v>
      </c>
      <c r="C22">
        <v>0.24302799999999999</v>
      </c>
      <c r="D22">
        <v>0.85746</v>
      </c>
      <c r="E22">
        <v>2.6840899999999999</v>
      </c>
      <c r="F22">
        <v>2.7459609999999999</v>
      </c>
      <c r="G22">
        <v>2.7092309999999999</v>
      </c>
    </row>
    <row r="23" spans="1:8" x14ac:dyDescent="0.15">
      <c r="A23">
        <v>3</v>
      </c>
      <c r="B23">
        <v>-189.75139999999999</v>
      </c>
      <c r="C23">
        <v>0.97823499999999997</v>
      </c>
      <c r="D23">
        <v>0.86340499999999998</v>
      </c>
      <c r="E23">
        <v>2.6909920000000001</v>
      </c>
      <c r="F23">
        <v>2.7734860000000001</v>
      </c>
      <c r="G23">
        <v>2.724513</v>
      </c>
    </row>
    <row r="24" spans="1:8" x14ac:dyDescent="0.15">
      <c r="A24">
        <v>4</v>
      </c>
      <c r="B24">
        <v>-187.99930000000001</v>
      </c>
      <c r="C24">
        <v>3.3825059999999998</v>
      </c>
      <c r="D24">
        <v>0.85444500000000001</v>
      </c>
      <c r="E24">
        <v>2.6805460000000001</v>
      </c>
      <c r="F24">
        <v>2.7836639999999999</v>
      </c>
      <c r="G24">
        <v>2.7224469999999998</v>
      </c>
    </row>
    <row r="28" spans="1:8" x14ac:dyDescent="0.15">
      <c r="C28" t="s">
        <v>19</v>
      </c>
      <c r="D28" t="s">
        <v>20</v>
      </c>
      <c r="E28" t="s">
        <v>21</v>
      </c>
      <c r="F28" t="s">
        <v>22</v>
      </c>
      <c r="G28" t="s">
        <v>11</v>
      </c>
      <c r="H28" t="s">
        <v>9</v>
      </c>
    </row>
    <row r="29" spans="1:8" x14ac:dyDescent="0.15">
      <c r="A29">
        <v>0</v>
      </c>
      <c r="C29">
        <v>403.72829999999999</v>
      </c>
      <c r="D29">
        <v>1.0309288273864596</v>
      </c>
      <c r="E29">
        <v>3.4512592358166672E-2</v>
      </c>
      <c r="F29">
        <v>1.3888888888888888E-2</v>
      </c>
      <c r="G29">
        <v>1.0654414197446263</v>
      </c>
      <c r="H29">
        <v>1.0448177162753485</v>
      </c>
    </row>
    <row r="30" spans="1:8" x14ac:dyDescent="0.15">
      <c r="A30">
        <v>1</v>
      </c>
      <c r="C30">
        <v>118.6388</v>
      </c>
      <c r="D30">
        <v>-0.19372971642997883</v>
      </c>
      <c r="E30">
        <v>6.9025184716333343E-2</v>
      </c>
      <c r="F30">
        <v>2.7777777777777776E-2</v>
      </c>
      <c r="G30">
        <v>-0.12470453171364548</v>
      </c>
      <c r="H30">
        <v>-0.16595193865220104</v>
      </c>
    </row>
    <row r="31" spans="1:8" x14ac:dyDescent="0.15">
      <c r="A31">
        <v>2</v>
      </c>
      <c r="C31">
        <v>118.4345</v>
      </c>
      <c r="D31">
        <v>-0.19545323443536372</v>
      </c>
      <c r="E31">
        <v>0.10353777707450001</v>
      </c>
      <c r="F31">
        <v>4.1666666666666664E-2</v>
      </c>
      <c r="G31">
        <v>-9.1915457360863706E-2</v>
      </c>
      <c r="H31">
        <v>-0.15378656776869706</v>
      </c>
    </row>
    <row r="32" spans="1:8" x14ac:dyDescent="0.15">
      <c r="A32">
        <v>3</v>
      </c>
      <c r="C32">
        <v>117.60980000000001</v>
      </c>
      <c r="D32">
        <v>-0.20244093425016996</v>
      </c>
      <c r="E32">
        <v>0.13805036943266669</v>
      </c>
      <c r="F32">
        <v>5.5555555555555552E-2</v>
      </c>
      <c r="G32">
        <v>-6.4390564817503271E-2</v>
      </c>
      <c r="H32">
        <v>-0.1468853786946144</v>
      </c>
    </row>
    <row r="33" spans="1:8" x14ac:dyDescent="0.15">
      <c r="A33">
        <v>4</v>
      </c>
      <c r="C33">
        <v>114.78230000000001</v>
      </c>
      <c r="D33">
        <v>-0.22677600876234419</v>
      </c>
      <c r="E33">
        <v>0.17256296179083336</v>
      </c>
      <c r="F33">
        <v>6.9444444444444448E-2</v>
      </c>
      <c r="G33">
        <v>-5.4213046971510831E-2</v>
      </c>
      <c r="H33">
        <v>-0.15733156431789974</v>
      </c>
    </row>
    <row r="35" spans="1:8" x14ac:dyDescent="0.15">
      <c r="B35">
        <v>0</v>
      </c>
      <c r="C35">
        <v>1</v>
      </c>
      <c r="D35">
        <v>2</v>
      </c>
      <c r="E35">
        <v>3</v>
      </c>
      <c r="F35">
        <v>4</v>
      </c>
    </row>
    <row r="36" spans="1:8" x14ac:dyDescent="0.15">
      <c r="A36" t="s">
        <v>9</v>
      </c>
      <c r="B36" s="3">
        <v>1.0448177162753485</v>
      </c>
      <c r="C36" s="3">
        <v>-0.16595193865220104</v>
      </c>
      <c r="D36" s="3">
        <v>-0.15378656776869706</v>
      </c>
      <c r="E36" s="3">
        <v>-0.1468853786946144</v>
      </c>
      <c r="F36" s="3">
        <v>-0.15733156431789974</v>
      </c>
    </row>
    <row r="37" spans="1:8" x14ac:dyDescent="0.15">
      <c r="A37" t="s">
        <v>11</v>
      </c>
      <c r="B37" s="3">
        <v>1.0654414197446263</v>
      </c>
      <c r="C37" s="3">
        <v>-0.12470453171364548</v>
      </c>
      <c r="D37" s="3">
        <v>-9.1915457360863706E-2</v>
      </c>
      <c r="E37" s="3">
        <v>-6.4390564817503271E-2</v>
      </c>
      <c r="F37" s="3">
        <v>-5.4213046971510831E-2</v>
      </c>
    </row>
    <row r="38" spans="1:8" x14ac:dyDescent="0.15">
      <c r="B38">
        <v>0</v>
      </c>
      <c r="C38">
        <v>1</v>
      </c>
      <c r="D38">
        <v>2</v>
      </c>
      <c r="E38">
        <v>3</v>
      </c>
      <c r="F38">
        <v>4</v>
      </c>
    </row>
    <row r="39" spans="1:8" x14ac:dyDescent="0.15">
      <c r="A39" t="s">
        <v>19</v>
      </c>
      <c r="B39" s="4">
        <v>403.72829999999999</v>
      </c>
      <c r="C39" s="4">
        <v>118.6388</v>
      </c>
      <c r="D39" s="4">
        <v>118.4345</v>
      </c>
      <c r="E39" s="4">
        <v>117.60980000000001</v>
      </c>
      <c r="F39" s="4">
        <v>114.78230000000001</v>
      </c>
    </row>
    <row r="40" spans="1:8" x14ac:dyDescent="0.15">
      <c r="A40" t="s">
        <v>20</v>
      </c>
      <c r="B40" s="3">
        <v>1.0309288273864596</v>
      </c>
      <c r="C40" s="3">
        <v>-0.19372971642997883</v>
      </c>
      <c r="D40" s="3">
        <v>-0.19545323443536372</v>
      </c>
      <c r="E40" s="3">
        <v>-0.20244093425016996</v>
      </c>
      <c r="F40" s="3">
        <v>-0.22677600876234419</v>
      </c>
    </row>
    <row r="41" spans="1:8" x14ac:dyDescent="0.15">
      <c r="A41" t="s">
        <v>22</v>
      </c>
      <c r="B41" s="3">
        <v>1.3888888888888888E-2</v>
      </c>
      <c r="C41" s="3">
        <v>2.7777777777777776E-2</v>
      </c>
      <c r="D41" s="3">
        <v>4.1666666666666664E-2</v>
      </c>
      <c r="E41" s="3">
        <v>5.5555555555555552E-2</v>
      </c>
      <c r="F41" s="3">
        <v>6.9444444444444448E-2</v>
      </c>
    </row>
    <row r="42" spans="1:8" x14ac:dyDescent="0.15">
      <c r="A42" t="s">
        <v>21</v>
      </c>
      <c r="B42" s="3">
        <v>3.4512592358166672E-2</v>
      </c>
      <c r="C42" s="3">
        <v>6.9025184716333343E-2</v>
      </c>
      <c r="D42" s="3">
        <v>0.10353777707450001</v>
      </c>
      <c r="E42" s="3">
        <v>0.13805036943266669</v>
      </c>
      <c r="F42" s="3">
        <v>0.17256296179083336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2016-12-31T08:30:50Z</dcterms:created>
  <dcterms:modified xsi:type="dcterms:W3CDTF">2019-07-19T18:18:54Z</dcterms:modified>
</cp:coreProperties>
</file>