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cfp-calc/tests/analysis/case/"/>
    </mc:Choice>
  </mc:AlternateContent>
  <xr:revisionPtr revIDLastSave="0" documentId="13_ncr:1_{D646E413-069C-354E-971B-01F39F0FDA06}" xr6:coauthVersionLast="47" xr6:coauthVersionMax="47" xr10:uidLastSave="{00000000-0000-0000-0000-000000000000}"/>
  <bookViews>
    <workbookView xWindow="51200" yWindow="4800" windowWidth="38400" windowHeight="24000" activeTab="3" xr2:uid="{1C382EEA-7345-1D4C-9257-EF0DB7B0E560}"/>
  </bookViews>
  <sheets>
    <sheet name="option answer" sheetId="1" r:id="rId1"/>
    <sheet name="ec01" sheetId="2" r:id="rId2"/>
    <sheet name="estimation answer" sheetId="3" r:id="rId3"/>
    <sheet name="housing01" sheetId="4" r:id="rId4"/>
  </sheets>
  <calcPr calcId="191029"/>
  <pivotCaches>
    <pivotCache cacheId="0" r:id="rId5"/>
    <pivotCache cacheId="1" r:id="rId6"/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4" l="1"/>
  <c r="H46" i="4" l="1"/>
  <c r="H45" i="4"/>
  <c r="H44" i="4"/>
  <c r="H43" i="4"/>
  <c r="H42" i="4"/>
  <c r="H41" i="4"/>
  <c r="H40" i="4"/>
  <c r="H39" i="4"/>
  <c r="H38" i="4"/>
  <c r="H33" i="4"/>
  <c r="H32" i="4"/>
  <c r="H31" i="4"/>
  <c r="H30" i="4"/>
  <c r="H29" i="4"/>
  <c r="H28" i="4"/>
  <c r="H27" i="4"/>
  <c r="H26" i="4"/>
  <c r="H25" i="4"/>
  <c r="H24" i="4"/>
  <c r="H36" i="2"/>
  <c r="H35" i="2"/>
  <c r="H34" i="2"/>
  <c r="H33" i="2"/>
  <c r="H32" i="2"/>
  <c r="H31" i="2"/>
  <c r="H30" i="2"/>
  <c r="H29" i="2"/>
  <c r="H28" i="2"/>
  <c r="H27" i="2"/>
</calcChain>
</file>

<file path=xl/sharedStrings.xml><?xml version="1.0" encoding="utf-8"?>
<sst xmlns="http://schemas.openxmlformats.org/spreadsheetml/2006/main" count="728" uniqueCount="117">
  <si>
    <t>水道</t>
    <rPh sb="0" eb="2">
      <t>スイドウ</t>
    </rPh>
    <phoneticPr fontId="4"/>
  </si>
  <si>
    <t>Water</t>
  </si>
  <si>
    <t>Housing</t>
  </si>
  <si>
    <t>intensity</t>
  </si>
  <si>
    <t>km-passenger</t>
  </si>
  <si>
    <t>water</t>
  </si>
  <si>
    <t>water</t>
    <phoneticPr fontId="2"/>
  </si>
  <si>
    <t>housing</t>
  </si>
  <si>
    <t>その他エネルギー</t>
    <rPh sb="2" eb="3">
      <t>タ</t>
    </rPh>
    <phoneticPr fontId="4"/>
  </si>
  <si>
    <t>OtherEnergy</t>
  </si>
  <si>
    <t>other-energy</t>
  </si>
  <si>
    <t>other-energy</t>
    <phoneticPr fontId="2"/>
  </si>
  <si>
    <t>灯油</t>
    <rPh sb="0" eb="2">
      <t>トウユ</t>
    </rPh>
    <phoneticPr fontId="4"/>
  </si>
  <si>
    <t>Kerosene</t>
  </si>
  <si>
    <t>kerosene</t>
    <phoneticPr fontId="2"/>
  </si>
  <si>
    <t>プロパンガス</t>
  </si>
  <si>
    <t>LPG</t>
  </si>
  <si>
    <t>intensity</t>
    <phoneticPr fontId="2"/>
  </si>
  <si>
    <t>lpg</t>
    <phoneticPr fontId="2"/>
  </si>
  <si>
    <t>都市ガス</t>
    <rPh sb="0" eb="2">
      <t>トシ</t>
    </rPh>
    <phoneticPr fontId="4"/>
  </si>
  <si>
    <t>UrbanGas</t>
  </si>
  <si>
    <t>000JPY</t>
  </si>
  <si>
    <t>urban-gas</t>
    <phoneticPr fontId="2"/>
  </si>
  <si>
    <t>電気</t>
    <rPh sb="0" eb="2">
      <t>デンキ</t>
    </rPh>
    <phoneticPr fontId="4"/>
  </si>
  <si>
    <t>Electricity</t>
  </si>
  <si>
    <t>electricity</t>
  </si>
  <si>
    <t>electricity</t>
    <phoneticPr fontId="2"/>
  </si>
  <si>
    <t>↑電力消費量は、その他のエネルギーの削減分のうち上記割合だけ増加する</t>
    <rPh sb="1" eb="6">
      <t>デンリョクショウヒリョウ</t>
    </rPh>
    <rPh sb="10" eb="11">
      <t>タ</t>
    </rPh>
    <rPh sb="18" eb="21">
      <t>サクゲンブン</t>
    </rPh>
    <rPh sb="24" eb="28">
      <t>ジョウキワリアイ</t>
    </rPh>
    <rPh sb="30" eb="32">
      <t>ゾウカ</t>
    </rPh>
    <phoneticPr fontId="9"/>
  </si>
  <si>
    <t>住居維持管理</t>
    <rPh sb="0" eb="6">
      <t>ジュウキョイジカンリ</t>
    </rPh>
    <phoneticPr fontId="4"/>
  </si>
  <si>
    <t>Maintenance</t>
  </si>
  <si>
    <t>Construction/Maintenance</t>
  </si>
  <si>
    <t>construction-maintenance</t>
  </si>
  <si>
    <t>housing-maintenance</t>
    <phoneticPr fontId="2"/>
  </si>
  <si>
    <t>温水ヒートポンプに対するガス・灯油・その他エネルギーの効率</t>
    <rPh sb="0" eb="2">
      <t>オンスイ</t>
    </rPh>
    <rPh sb="9" eb="10">
      <t>タイ</t>
    </rPh>
    <rPh sb="15" eb="17">
      <t>トウユ</t>
    </rPh>
    <rPh sb="20" eb="21">
      <t>タ</t>
    </rPh>
    <rPh sb="27" eb="29">
      <t>コウリツ</t>
    </rPh>
    <phoneticPr fontId="9"/>
  </si>
  <si>
    <t>土地</t>
    <rPh sb="0" eb="2">
      <t>トチ</t>
    </rPh>
    <phoneticPr fontId="4"/>
  </si>
  <si>
    <t>LandRent</t>
  </si>
  <si>
    <t>use</t>
  </si>
  <si>
    <t>land-rent</t>
    <phoneticPr fontId="2"/>
  </si>
  <si>
    <t>借家（家賃）</t>
    <rPh sb="0" eb="2">
      <t>シャクヤ</t>
    </rPh>
    <rPh sb="3" eb="5">
      <t>ヤチン</t>
    </rPh>
    <phoneticPr fontId="4"/>
  </si>
  <si>
    <t>Rent</t>
  </si>
  <si>
    <t>vehicle</t>
  </si>
  <si>
    <t>rent</t>
    <phoneticPr fontId="2"/>
  </si>
  <si>
    <t>↑上記の値を電力消費量に足し合わせ、その他のエネルギーの温水供給分を削減する</t>
    <rPh sb="1" eb="3">
      <t>ジョウキ</t>
    </rPh>
    <rPh sb="4" eb="5">
      <t>アタイ</t>
    </rPh>
    <rPh sb="6" eb="10">
      <t>デンリョクショウヒ</t>
    </rPh>
    <rPh sb="10" eb="11">
      <t>リョウ</t>
    </rPh>
    <rPh sb="12" eb="13">
      <t>タ</t>
    </rPh>
    <rPh sb="14" eb="15">
      <t>ア</t>
    </rPh>
    <rPh sb="20" eb="21">
      <t>ホカ</t>
    </rPh>
    <rPh sb="28" eb="33">
      <t>オンスイキョウキュウブン</t>
    </rPh>
    <rPh sb="34" eb="36">
      <t>サクゲン</t>
    </rPh>
    <phoneticPr fontId="9"/>
  </si>
  <si>
    <t>持家（帰属家賃）</t>
    <rPh sb="0" eb="1">
      <t>モ</t>
    </rPh>
    <rPh sb="1" eb="2">
      <t>イエ</t>
    </rPh>
    <rPh sb="3" eb="7">
      <t>キゾクヤチン</t>
    </rPh>
    <phoneticPr fontId="4"/>
  </si>
  <si>
    <t>ImputedRent</t>
  </si>
  <si>
    <t>imputed-rent</t>
    <phoneticPr fontId="2"/>
  </si>
  <si>
    <t>amount</t>
  </si>
  <si>
    <t>その他エネルギーのうち温水供給分の割合</t>
    <rPh sb="2" eb="3">
      <t>タ</t>
    </rPh>
    <rPh sb="11" eb="13">
      <t>オンスイ</t>
    </rPh>
    <rPh sb="13" eb="15">
      <t>キョウキュウ</t>
    </rPh>
    <rPh sb="15" eb="16">
      <t>ブン</t>
    </rPh>
    <rPh sb="17" eb="19">
      <t>ワリアイ</t>
    </rPh>
    <phoneticPr fontId="9"/>
  </si>
  <si>
    <t>灯油のうち温水供給分の割合</t>
    <rPh sb="0" eb="2">
      <t>トウユ</t>
    </rPh>
    <rPh sb="5" eb="7">
      <t>オンスイ</t>
    </rPh>
    <rPh sb="7" eb="9">
      <t>キョウキュウ</t>
    </rPh>
    <rPh sb="9" eb="10">
      <t>ブン</t>
    </rPh>
    <rPh sb="11" eb="13">
      <t>ワリアイ</t>
    </rPh>
    <phoneticPr fontId="9"/>
  </si>
  <si>
    <t>プロパンガスのうち温水供給分の割合</t>
    <rPh sb="9" eb="11">
      <t>オンスイ</t>
    </rPh>
    <rPh sb="11" eb="13">
      <t>キョウキュウ</t>
    </rPh>
    <rPh sb="13" eb="14">
      <t>ブン</t>
    </rPh>
    <rPh sb="15" eb="17">
      <t>ワリアイ</t>
    </rPh>
    <phoneticPr fontId="9"/>
  </si>
  <si>
    <t>都市ガスのうち温水供給分の割合</t>
    <rPh sb="0" eb="2">
      <t>トシ</t>
    </rPh>
    <rPh sb="7" eb="9">
      <t>オンスイ</t>
    </rPh>
    <rPh sb="9" eb="11">
      <t>キョウキュウ</t>
    </rPh>
    <rPh sb="11" eb="12">
      <t>ブン</t>
    </rPh>
    <rPh sb="13" eb="15">
      <t>ワリアイ</t>
    </rPh>
    <phoneticPr fontId="9"/>
  </si>
  <si>
    <t>温水ヒートポンプ施工によるGHG削減の打ち消し率</t>
    <rPh sb="0" eb="2">
      <t>オンスイ</t>
    </rPh>
    <rPh sb="8" eb="10">
      <t>セコウ</t>
    </rPh>
    <rPh sb="16" eb="18">
      <t>サクゲン</t>
    </rPh>
    <rPh sb="19" eb="20">
      <t>ウ</t>
    </rPh>
    <rPh sb="21" eb="22">
      <t>ケ</t>
    </rPh>
    <rPh sb="23" eb="24">
      <t>リツ</t>
    </rPh>
    <phoneticPr fontId="9"/>
  </si>
  <si>
    <t>↓建設維持管理の排出量は、エネルギー消費削減分の打ち消し率の分だけ増加する</t>
    <rPh sb="1" eb="3">
      <t>ケンセツ</t>
    </rPh>
    <rPh sb="3" eb="7">
      <t>イジカンリ</t>
    </rPh>
    <rPh sb="8" eb="11">
      <t>ハイシュツリョウ</t>
    </rPh>
    <rPh sb="18" eb="20">
      <t>ショウヒ</t>
    </rPh>
    <rPh sb="20" eb="22">
      <t>サクゲン</t>
    </rPh>
    <rPh sb="22" eb="23">
      <t>ブン</t>
    </rPh>
    <rPh sb="24" eb="25">
      <t>ウ</t>
    </rPh>
    <rPh sb="26" eb="27">
      <t>ケ</t>
    </rPh>
    <rPh sb="28" eb="29">
      <t>リツ</t>
    </rPh>
    <rPh sb="30" eb="31">
      <t>ブン</t>
    </rPh>
    <rPh sb="33" eb="35">
      <t>ゾウカ</t>
    </rPh>
    <phoneticPr fontId="9"/>
  </si>
  <si>
    <t>amount</t>
    <phoneticPr fontId="2"/>
  </si>
  <si>
    <t>housing</t>
    <phoneticPr fontId="2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</si>
  <si>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2"/>
  </si>
  <si>
    <t>細目</t>
    <rPh sb="0" eb="2">
      <t>サイモク</t>
    </rPh>
    <phoneticPr fontId="2"/>
  </si>
  <si>
    <t>Sub-component</t>
    <phoneticPr fontId="9"/>
  </si>
  <si>
    <t>Component</t>
    <phoneticPr fontId="9"/>
  </si>
  <si>
    <t>分野</t>
    <rPh sb="0" eb="2">
      <t>ブンヤ</t>
    </rPh>
    <phoneticPr fontId="9"/>
  </si>
  <si>
    <t>estimated</t>
    <phoneticPr fontId="2"/>
  </si>
  <si>
    <t>type</t>
    <phoneticPr fontId="2"/>
  </si>
  <si>
    <t>unit</t>
    <phoneticPr fontId="9"/>
  </si>
  <si>
    <t>value</t>
    <phoneticPr fontId="9"/>
  </si>
  <si>
    <t>subdomain</t>
    <phoneticPr fontId="9"/>
  </si>
  <si>
    <t>item</t>
    <phoneticPr fontId="9"/>
  </si>
  <si>
    <t>domain</t>
    <phoneticPr fontId="9"/>
  </si>
  <si>
    <t>footprint</t>
    <phoneticPr fontId="9"/>
  </si>
  <si>
    <t>行ラベル</t>
  </si>
  <si>
    <t>総計</t>
  </si>
  <si>
    <t>合計 / footprint</t>
  </si>
  <si>
    <t>case</t>
    <phoneticPr fontId="2"/>
  </si>
  <si>
    <t>answer</t>
    <phoneticPr fontId="2"/>
  </si>
  <si>
    <t>name</t>
    <phoneticPr fontId="2"/>
  </si>
  <si>
    <t>value</t>
    <phoneticPr fontId="2"/>
  </si>
  <si>
    <t>valueType</t>
    <phoneticPr fontId="2"/>
  </si>
  <si>
    <t>comment</t>
    <phoneticPr fontId="2"/>
  </si>
  <si>
    <t>ec01</t>
    <phoneticPr fontId="2"/>
  </si>
  <si>
    <t>housingAnswer</t>
    <phoneticPr fontId="2"/>
  </si>
  <si>
    <t>residentCount</t>
  </si>
  <si>
    <t>number</t>
  </si>
  <si>
    <t>ec01</t>
  </si>
  <si>
    <t>housingAnswer</t>
  </si>
  <si>
    <t>housingSizeKey</t>
  </si>
  <si>
    <t>2-room</t>
    <phoneticPr fontId="2"/>
  </si>
  <si>
    <t>string</t>
  </si>
  <si>
    <t>electricityIntensityKey</t>
  </si>
  <si>
    <t>conventional</t>
    <phoneticPr fontId="2"/>
  </si>
  <si>
    <t>electricityMonthlyConsumption</t>
  </si>
  <si>
    <t>number</t>
    <phoneticPr fontId="2"/>
  </si>
  <si>
    <t>electricitySeasonFactorKey</t>
  </si>
  <si>
    <t>january</t>
    <phoneticPr fontId="2"/>
  </si>
  <si>
    <t>string</t>
    <phoneticPr fontId="2"/>
  </si>
  <si>
    <t>useGas</t>
  </si>
  <si>
    <t>boolean</t>
    <phoneticPr fontId="2"/>
  </si>
  <si>
    <t>energyHeatIntensityKey</t>
  </si>
  <si>
    <t>gasMonthlyConsumption</t>
  </si>
  <si>
    <t>gasSeasonFactorKey</t>
  </si>
  <si>
    <t>useKerosene</t>
  </si>
  <si>
    <t>keroseneMonthlyConsumption</t>
  </si>
  <si>
    <t>keroseneMonthCount</t>
  </si>
  <si>
    <t>housingAmountByRegionFirstKey</t>
  </si>
  <si>
    <t>northeast</t>
    <phoneticPr fontId="2"/>
  </si>
  <si>
    <t>housing01</t>
    <phoneticPr fontId="2"/>
  </si>
  <si>
    <t>housing01</t>
  </si>
  <si>
    <t>1-room</t>
    <phoneticPr fontId="2"/>
  </si>
  <si>
    <r>
      <rPr>
        <b/>
        <sz val="11"/>
        <color theme="1"/>
        <rFont val="ＭＳ Ｐ明朝"/>
        <family val="1"/>
        <charset val="128"/>
      </rPr>
      <t xml:space="preserve">質問票シートからの計算手順（消費量） </t>
    </r>
    <r>
      <rPr>
        <b/>
        <sz val="11"/>
        <color theme="1"/>
        <rFont val="Times New Roman"/>
        <family val="1"/>
      </rPr>
      <t>specific assumptions, data sources ／ 質問票シートからの計算手順（ＧＨＧ原単位） specific assumptions, data sources</t>
    </r>
    <rPh sb="0" eb="3">
      <t>シツモンヒョウ</t>
    </rPh>
    <rPh sb="9" eb="13">
      <t>ケイサンテジュン</t>
    </rPh>
    <rPh sb="14" eb="17">
      <t>ショウヒリョウ</t>
    </rPh>
    <phoneticPr fontId="2"/>
  </si>
  <si>
    <t>質問票シートで算出した「１人あたり住居面積」を帰属家賃（持ち家）と家賃（借家）に平均の割合で割り付け　※質問票では持ち家と借家の区別をしていないため</t>
    <rPh sb="0" eb="3">
      <t>シツモンヒョウ</t>
    </rPh>
    <rPh sb="7" eb="9">
      <t>サンシュツ</t>
    </rPh>
    <rPh sb="13" eb="14">
      <t>ニン</t>
    </rPh>
    <rPh sb="17" eb="21">
      <t>ジュウキョメンセキ</t>
    </rPh>
    <rPh sb="23" eb="27">
      <t>キゾクヤチン</t>
    </rPh>
    <rPh sb="28" eb="29">
      <t>モ</t>
    </rPh>
    <rPh sb="30" eb="31">
      <t>イエ</t>
    </rPh>
    <rPh sb="33" eb="35">
      <t>ヤチン</t>
    </rPh>
    <rPh sb="36" eb="38">
      <t>シャクヤ</t>
    </rPh>
    <rPh sb="40" eb="42">
      <t>ヘイキン</t>
    </rPh>
    <rPh sb="43" eb="45">
      <t>ワリアイ</t>
    </rPh>
    <rPh sb="46" eb="47">
      <t>ワ</t>
    </rPh>
    <rPh sb="48" eb="49">
      <t>ツ</t>
    </rPh>
    <rPh sb="52" eb="54">
      <t>シツモン</t>
    </rPh>
    <rPh sb="54" eb="55">
      <t>ヒョウ</t>
    </rPh>
    <rPh sb="57" eb="58">
      <t>モ</t>
    </rPh>
    <rPh sb="59" eb="60">
      <t>イエ</t>
    </rPh>
    <rPh sb="61" eb="63">
      <t>シャクヤ</t>
    </rPh>
    <rPh sb="64" eb="66">
      <t>クベツ</t>
    </rPh>
    <phoneticPr fontId="4"/>
  </si>
  <si>
    <t>国平均のまま　※質問票で個別のデータ取得をしていないため</t>
    <rPh sb="0" eb="3">
      <t>クニヘイキン</t>
    </rPh>
    <rPh sb="8" eb="11">
      <t>シツモンヒョウ</t>
    </rPh>
    <rPh sb="12" eb="14">
      <t>コベツ</t>
    </rPh>
    <rPh sb="18" eb="20">
      <t>シュトク</t>
    </rPh>
    <phoneticPr fontId="4"/>
  </si>
  <si>
    <t>住居面積（持ち家と借家の合計）の増減に比例して平均の支出額を基に増減　※質問票では住居の維持管理支出を聞いていないため</t>
    <rPh sb="0" eb="4">
      <t>ジュウキョメンセキ</t>
    </rPh>
    <rPh sb="5" eb="6">
      <t>モ</t>
    </rPh>
    <rPh sb="7" eb="8">
      <t>イエ</t>
    </rPh>
    <rPh sb="9" eb="11">
      <t>シャクヤ</t>
    </rPh>
    <rPh sb="12" eb="14">
      <t>ゴウケイ</t>
    </rPh>
    <rPh sb="16" eb="18">
      <t>ゾウゲン</t>
    </rPh>
    <rPh sb="19" eb="21">
      <t>ヒレイ</t>
    </rPh>
    <rPh sb="23" eb="25">
      <t>ヘイキン</t>
    </rPh>
    <rPh sb="26" eb="29">
      <t>シシュツガク</t>
    </rPh>
    <rPh sb="30" eb="31">
      <t>モト</t>
    </rPh>
    <rPh sb="32" eb="34">
      <t>ゾウゲン</t>
    </rPh>
    <rPh sb="41" eb="43">
      <t>ジュウキョ</t>
    </rPh>
    <rPh sb="44" eb="50">
      <t>イジカンリシシュツ</t>
    </rPh>
    <rPh sb="51" eb="52">
      <t>キ</t>
    </rPh>
    <phoneticPr fontId="4"/>
  </si>
  <si>
    <t>質問票シートで算出した「１人当たり年間電力消費量（自動車充電除く）」</t>
    <rPh sb="0" eb="3">
      <t>シツモンヒョウ</t>
    </rPh>
    <rPh sb="7" eb="9">
      <t>サンシュツ</t>
    </rPh>
    <rPh sb="25" eb="30">
      <t>ジドウシャジュウデン</t>
    </rPh>
    <rPh sb="30" eb="31">
      <t>ノゾ</t>
    </rPh>
    <phoneticPr fontId="4"/>
  </si>
  <si>
    <t>質問5.1の回答が「都市ガスを使用」の場合、質問票シートで算出した「１人当たり年間電力消費量」、そうでない場合は0</t>
    <rPh sb="0" eb="2">
      <t>シツモン</t>
    </rPh>
    <rPh sb="6" eb="8">
      <t>カイトウ</t>
    </rPh>
    <rPh sb="19" eb="21">
      <t>バアイ</t>
    </rPh>
    <rPh sb="22" eb="25">
      <t>シツモンヒョウ</t>
    </rPh>
    <rPh sb="29" eb="31">
      <t>サンシュツ</t>
    </rPh>
    <rPh sb="53" eb="55">
      <t>バアイ</t>
    </rPh>
    <phoneticPr fontId="4"/>
  </si>
  <si>
    <t>質問5.1の回答が「プロパンガスを使用」の場合、質問票シートで算出した「１人当たり年間電力消費量」、そうでない場合は0</t>
    <rPh sb="0" eb="2">
      <t>シツモン</t>
    </rPh>
    <rPh sb="6" eb="8">
      <t>カイトウ</t>
    </rPh>
    <rPh sb="21" eb="23">
      <t>バアイ</t>
    </rPh>
    <rPh sb="24" eb="27">
      <t>シツモンヒョウ</t>
    </rPh>
    <rPh sb="31" eb="33">
      <t>サンシュツ</t>
    </rPh>
    <rPh sb="55" eb="57">
      <t>バアイ</t>
    </rPh>
    <phoneticPr fontId="4"/>
  </si>
  <si>
    <t>質問票シートで算出した「１人当たり年間灯油消費量」</t>
    <rPh sb="17" eb="21">
      <t>ネンカントウユ</t>
    </rPh>
    <phoneticPr fontId="4"/>
  </si>
  <si>
    <t>平均のまま　※質問票で個別のデータ取得をしていないため</t>
    <rPh sb="0" eb="2">
      <t>ヘイキン</t>
    </rPh>
    <rPh sb="7" eb="10">
      <t>シツモンヒョウ</t>
    </rPh>
    <rPh sb="11" eb="13">
      <t>コベツ</t>
    </rPh>
    <rPh sb="17" eb="19">
      <t>シュトク</t>
    </rPh>
    <phoneticPr fontId="4"/>
  </si>
  <si>
    <t>質問票シートで算出した「電力のGHG原単位」</t>
  </si>
  <si>
    <t>Baseline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</si>
</sst>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"/>
  </numFmts>
  <fonts count="1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sz val="11"/>
      <name val="ＭＳ Ｐ明朝"/>
      <family val="1"/>
      <charset val="128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FF0000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6"/>
      <name val="游ゴシック"/>
      <family val="3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11"/>
      <color rgb="FF00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5" fillId="0" borderId="2" xfId="0" applyFont="1" applyBorder="1" applyAlignment="1"/>
    <xf numFmtId="2" fontId="6" fillId="0" borderId="4" xfId="0" applyNumberFormat="1" applyFont="1" applyBorder="1" applyAlignment="1"/>
    <xf numFmtId="0" fontId="7" fillId="0" borderId="5" xfId="0" applyFont="1" applyBorder="1" applyAlignment="1"/>
    <xf numFmtId="0" fontId="7" fillId="0" borderId="6" xfId="0" applyFont="1" applyBorder="1" applyAlignment="1"/>
    <xf numFmtId="0" fontId="7" fillId="0" borderId="7" xfId="0" applyFont="1" applyBorder="1" applyAlignment="1"/>
    <xf numFmtId="0" fontId="3" fillId="0" borderId="5" xfId="0" applyFont="1" applyBorder="1" applyAlignment="1"/>
    <xf numFmtId="0" fontId="3" fillId="0" borderId="0" xfId="0" applyFont="1" applyAlignment="1"/>
    <xf numFmtId="0" fontId="3" fillId="0" borderId="6" xfId="0" applyFont="1" applyBorder="1" applyAlignment="1"/>
    <xf numFmtId="0" fontId="5" fillId="0" borderId="6" xfId="0" applyFont="1" applyBorder="1" applyAlignment="1"/>
    <xf numFmtId="2" fontId="6" fillId="0" borderId="0" xfId="0" applyNumberFormat="1" applyFont="1" applyAlignment="1"/>
    <xf numFmtId="0" fontId="8" fillId="0" borderId="6" xfId="0" applyFont="1" applyBorder="1" applyAlignment="1"/>
    <xf numFmtId="0" fontId="3" fillId="0" borderId="7" xfId="0" applyFont="1" applyBorder="1" applyAlignment="1"/>
    <xf numFmtId="176" fontId="3" fillId="2" borderId="6" xfId="0" applyNumberFormat="1" applyFont="1" applyFill="1" applyBorder="1" applyAlignment="1"/>
    <xf numFmtId="0" fontId="8" fillId="0" borderId="7" xfId="0" applyFont="1" applyBorder="1" applyAlignment="1">
      <alignment horizontal="right"/>
    </xf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2" fontId="6" fillId="0" borderId="9" xfId="0" applyNumberFormat="1" applyFont="1" applyBorder="1" applyAlignment="1"/>
    <xf numFmtId="177" fontId="3" fillId="0" borderId="2" xfId="0" applyNumberFormat="1" applyFont="1" applyBorder="1" applyAlignment="1"/>
    <xf numFmtId="0" fontId="7" fillId="2" borderId="5" xfId="0" applyFont="1" applyFill="1" applyBorder="1" applyAlignment="1"/>
    <xf numFmtId="176" fontId="4" fillId="2" borderId="6" xfId="1" applyNumberFormat="1" applyFont="1" applyFill="1" applyBorder="1" applyAlignment="1"/>
    <xf numFmtId="0" fontId="4" fillId="2" borderId="7" xfId="0" applyFont="1" applyFill="1" applyBorder="1" applyAlignment="1">
      <alignment horizontal="right"/>
    </xf>
    <xf numFmtId="177" fontId="3" fillId="2" borderId="11" xfId="0" applyNumberFormat="1" applyFont="1" applyFill="1" applyBorder="1" applyAlignment="1"/>
    <xf numFmtId="177" fontId="3" fillId="2" borderId="12" xfId="0" applyNumberFormat="1" applyFont="1" applyFill="1" applyBorder="1" applyAlignment="1"/>
    <xf numFmtId="0" fontId="4" fillId="2" borderId="6" xfId="0" applyFont="1" applyFill="1" applyBorder="1" applyAlignment="1">
      <alignment horizontal="right"/>
    </xf>
    <xf numFmtId="177" fontId="6" fillId="2" borderId="13" xfId="0" applyNumberFormat="1" applyFont="1" applyFill="1" applyBorder="1" applyAlignment="1"/>
    <xf numFmtId="177" fontId="6" fillId="0" borderId="6" xfId="0" applyNumberFormat="1" applyFont="1" applyBorder="1" applyAlignment="1"/>
    <xf numFmtId="0" fontId="7" fillId="0" borderId="8" xfId="0" applyFont="1" applyBorder="1" applyAlignment="1"/>
    <xf numFmtId="0" fontId="7" fillId="0" borderId="10" xfId="0" applyFont="1" applyBorder="1" applyAlignment="1"/>
    <xf numFmtId="0" fontId="7" fillId="0" borderId="14" xfId="0" applyFont="1" applyBorder="1" applyAlignment="1"/>
    <xf numFmtId="177" fontId="6" fillId="0" borderId="10" xfId="0" applyNumberFormat="1" applyFont="1" applyBorder="1" applyAlignment="1"/>
    <xf numFmtId="0" fontId="12" fillId="4" borderId="15" xfId="0" applyFont="1" applyFill="1" applyBorder="1" applyAlignment="1">
      <alignment horizontal="center" wrapText="1"/>
    </xf>
    <xf numFmtId="0" fontId="12" fillId="4" borderId="16" xfId="0" applyFont="1" applyFill="1" applyBorder="1" applyAlignment="1">
      <alignment horizontal="center" wrapText="1"/>
    </xf>
    <xf numFmtId="0" fontId="12" fillId="4" borderId="17" xfId="0" applyFont="1" applyFill="1" applyBorder="1" applyAlignment="1">
      <alignment horizontal="center" wrapText="1"/>
    </xf>
    <xf numFmtId="0" fontId="12" fillId="2" borderId="17" xfId="0" applyFont="1" applyFill="1" applyBorder="1" applyAlignment="1">
      <alignment horizontal="center" wrapText="1"/>
    </xf>
    <xf numFmtId="0" fontId="12" fillId="2" borderId="18" xfId="0" applyFont="1" applyFill="1" applyBorder="1" applyAlignment="1">
      <alignment horizont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2" borderId="18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3" fillId="0" borderId="19" xfId="0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10" fillId="4" borderId="15" xfId="0" applyFont="1" applyFill="1" applyBorder="1" applyAlignment="1">
      <alignment horizontal="center" wrapText="1"/>
    </xf>
    <xf numFmtId="0" fontId="4" fillId="5" borderId="14" xfId="0" applyFont="1" applyFill="1" applyBorder="1" applyAlignment="1"/>
    <xf numFmtId="0" fontId="8" fillId="5" borderId="7" xfId="0" applyFont="1" applyFill="1" applyBorder="1" applyAlignment="1"/>
    <xf numFmtId="0" fontId="7" fillId="5" borderId="7" xfId="0" applyFont="1" applyFill="1" applyBorder="1" applyAlignment="1"/>
    <xf numFmtId="0" fontId="8" fillId="5" borderId="3" xfId="0" applyFont="1" applyFill="1" applyBorder="1" applyAlignment="1"/>
    <xf numFmtId="0" fontId="3" fillId="0" borderId="14" xfId="0" applyFont="1" applyBorder="1" applyAlignment="1"/>
    <xf numFmtId="0" fontId="10" fillId="3" borderId="17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 wrapText="1"/>
    </xf>
    <xf numFmtId="0" fontId="10" fillId="3" borderId="15" xfId="0" applyFont="1" applyFill="1" applyBorder="1" applyAlignment="1">
      <alignment horizontal="center" wrapText="1"/>
    </xf>
    <xf numFmtId="0" fontId="3" fillId="0" borderId="0" xfId="0" applyFont="1" applyFill="1" applyBorder="1" applyAlignment="1"/>
    <xf numFmtId="0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50.616507870371" createdVersion="8" refreshedVersion="8" minRefreshableVersion="3" recordCount="10" xr:uid="{010D1A72-2FEE-BF4F-912E-3E8957907F54}">
  <cacheSource type="worksheet">
    <worksheetSource ref="A26:H36" sheet="ec01"/>
  </cacheSource>
  <cacheFields count="8">
    <cacheField name="domain" numFmtId="0">
      <sharedItems/>
    </cacheField>
    <cacheField name="item" numFmtId="0">
      <sharedItems/>
    </cacheField>
    <cacheField name="subdomain" numFmtId="0">
      <sharedItems count="4">
        <s v="construction-maintenance"/>
        <s v="electricity"/>
        <s v="other-energy"/>
        <s v="water"/>
      </sharedItems>
    </cacheField>
    <cacheField name="value" numFmtId="177">
      <sharedItems containsSemiMixedTypes="0" containsString="0" containsNumber="1" minValue="0" maxValue="3667.5980655770645"/>
    </cacheField>
    <cacheField name="unit" numFmtId="0">
      <sharedItems/>
    </cacheField>
    <cacheField name="value2" numFmtId="2">
      <sharedItems containsSemiMixedTypes="0" containsString="0" containsNumber="1" minValue="3.7319211581766772E-2" maxValue="3.4180806918018205"/>
    </cacheField>
    <cacheField name="unit2" numFmtId="0">
      <sharedItems/>
    </cacheField>
    <cacheField name="footprint" numFmtId="0">
      <sharedItems containsSemiMixedTypes="0" containsString="0" containsNumber="1" minValue="0" maxValue="2326.430112294016" count="10">
        <n v="11.47801783998437"/>
        <n v="9.1170969854367243"/>
        <n v="1.0638487186150329"/>
        <n v="30.490365927558052"/>
        <n v="2326.430112294016"/>
        <n v="70.465941822548601"/>
        <n v="0"/>
        <n v="440.72811840895451"/>
        <n v="0.12438595290092334"/>
        <n v="60.5213533811657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50.654635879633" createdVersion="8" refreshedVersion="8" minRefreshableVersion="3" recordCount="10" xr:uid="{FD6361DE-1572-1543-BA85-8377B587798D}">
  <cacheSource type="worksheet">
    <worksheetSource ref="A23:H33" sheet="housing01"/>
  </cacheSource>
  <cacheFields count="8">
    <cacheField name="domain" numFmtId="0">
      <sharedItems/>
    </cacheField>
    <cacheField name="item" numFmtId="0">
      <sharedItems/>
    </cacheField>
    <cacheField name="subdomain" numFmtId="0">
      <sharedItems count="4">
        <s v="construction-maintenance"/>
        <s v="electricity"/>
        <s v="other-energy"/>
        <s v="water"/>
      </sharedItems>
    </cacheField>
    <cacheField name="value" numFmtId="0">
      <sharedItems containsSemiMixedTypes="0" containsString="0" containsNumber="1" minValue="0" maxValue="6866.5237852555647"/>
    </cacheField>
    <cacheField name="unit" numFmtId="0">
      <sharedItems/>
    </cacheField>
    <cacheField name="value2" numFmtId="0">
      <sharedItems containsSemiMixedTypes="0" containsString="0" containsNumber="1" minValue="3.7319211581766772E-2" maxValue="3.4180806918018205"/>
    </cacheField>
    <cacheField name="unit2" numFmtId="0">
      <sharedItems/>
    </cacheField>
    <cacheField name="footprint" numFmtId="0">
      <sharedItems containsSemiMixedTypes="0" containsString="0" containsNumber="1" minValue="0" maxValue="4355.5720706511465" count="10">
        <n v="15.304023786645827"/>
        <n v="12.156129313915635"/>
        <n v="1.0638487186150329"/>
        <n v="31.231351690576975"/>
        <n v="4355.5720706511465"/>
        <n v="355.6955707406305"/>
        <n v="0"/>
        <n v="1142.1094324429187"/>
        <n v="2.0457431162485458"/>
        <n v="60.5213533811657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59.823671759259" createdVersion="8" refreshedVersion="8" minRefreshableVersion="3" recordCount="10" xr:uid="{C2F4D70A-FFA5-B249-B00B-16D3A870F634}">
  <cacheSource type="worksheet">
    <worksheetSource ref="A36:H46" sheet="housing01"/>
  </cacheSource>
  <cacheFields count="8">
    <cacheField name="domain" numFmtId="0">
      <sharedItems/>
    </cacheField>
    <cacheField name="item" numFmtId="0">
      <sharedItems/>
    </cacheField>
    <cacheField name="subdomain" numFmtId="0">
      <sharedItems count="4">
        <s v="construction-maintenance"/>
        <s v="electricity"/>
        <s v="other-energy"/>
        <s v="water"/>
      </sharedItems>
    </cacheField>
    <cacheField name="value" numFmtId="0">
      <sharedItems containsSemiMixedTypes="0" containsString="0" containsNumber="1" minValue="1.9614220396155515" maxValue="2156.2688418548719"/>
    </cacheField>
    <cacheField name="unit" numFmtId="0">
      <sharedItems/>
    </cacheField>
    <cacheField name="value2" numFmtId="0">
      <sharedItems containsSemiMixedTypes="0" containsString="0" containsNumber="1" minValue="3.7319211581766772E-2" maxValue="3.4180806918018205"/>
    </cacheField>
    <cacheField name="unit2" numFmtId="0">
      <sharedItems/>
    </cacheField>
    <cacheField name="footprint" numFmtId="0">
      <sharedItems containsSemiMixedTypes="0" containsString="0" containsNumber="1" minValue="1.0638487186150329" maxValue="1367.76404453229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housing"/>
    <s v="imputed-rent"/>
    <x v="0"/>
    <n v="12.332685267698961"/>
    <s v="km-passenger"/>
    <n v="0.93069899951528912"/>
    <s v="vehicle"/>
    <x v="0"/>
  </r>
  <r>
    <s v="housing"/>
    <s v="rent"/>
    <x v="0"/>
    <n v="2.6673147323010395"/>
    <s v="km-passenger"/>
    <n v="3.4180806918018205"/>
    <s v="vehicle"/>
    <x v="1"/>
  </r>
  <r>
    <s v="housing"/>
    <s v="land-rent"/>
    <x v="0"/>
    <n v="1.9614220396155515"/>
    <s v="km-passenger"/>
    <n v="0.54238644061711094"/>
    <s v="use"/>
    <x v="2"/>
  </r>
  <r>
    <s v="housing"/>
    <s v="housing-maintenance"/>
    <x v="0"/>
    <n v="22.122598967509795"/>
    <s v="km-passenger"/>
    <n v="1.3782452040258706"/>
    <s v="000JPY"/>
    <x v="3"/>
  </r>
  <r>
    <s v="housing"/>
    <s v="electricity"/>
    <x v="1"/>
    <n v="3667.5980655770645"/>
    <s v="km-passenger"/>
    <n v="0.63431981113992997"/>
    <s v="000JPY"/>
    <x v="4"/>
  </r>
  <r>
    <s v="housing"/>
    <s v="urban-gas"/>
    <x v="2"/>
    <n v="226.91073978673927"/>
    <s v="km-passenger"/>
    <n v="0.3105447626180039"/>
    <s v="000JPY"/>
    <x v="5"/>
  </r>
  <r>
    <s v="housing"/>
    <s v="lpg"/>
    <x v="2"/>
    <n v="0"/>
    <s v="km-passenger"/>
    <n v="0.32756490664331728"/>
    <s v="km-passenger"/>
    <x v="6"/>
  </r>
  <r>
    <s v="housing"/>
    <s v="kerosene"/>
    <x v="2"/>
    <n v="1573.5731743312886"/>
    <s v="km-passenger"/>
    <n v="0.28008110814182374"/>
    <s v="km-passenger"/>
    <x v="7"/>
  </r>
  <r>
    <s v="housing"/>
    <s v="other-energy"/>
    <x v="2"/>
    <n v="3.333027350494596"/>
    <s v="km-passenger"/>
    <n v="3.7319211581766772E-2"/>
    <s v="km-passenger"/>
    <x v="8"/>
  </r>
  <r>
    <s v="housing"/>
    <s v="water"/>
    <x v="3"/>
    <n v="103.55050000000001"/>
    <s v="km-passenger"/>
    <n v="0.58446220328405674"/>
    <s v="km-passenger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housing"/>
    <s v="imputed-rent"/>
    <x v="0"/>
    <n v="16.44358035693195"/>
    <s v="km-passenger"/>
    <n v="0.93069899951528912"/>
    <s v="vehicle"/>
    <x v="0"/>
  </r>
  <r>
    <s v="housing"/>
    <s v="rent"/>
    <x v="0"/>
    <n v="3.556419643068053"/>
    <s v="km-passenger"/>
    <n v="3.4180806918018205"/>
    <s v="vehicle"/>
    <x v="1"/>
  </r>
  <r>
    <s v="housing"/>
    <s v="land-rent"/>
    <x v="0"/>
    <n v="1.9614220396155515"/>
    <s v="km-passenger"/>
    <n v="0.54238644061711094"/>
    <s v="use"/>
    <x v="2"/>
  </r>
  <r>
    <s v="housing"/>
    <s v="housing-maintenance"/>
    <x v="0"/>
    <n v="22.66022881802877"/>
    <s v="km-passenger"/>
    <n v="1.3782452040258706"/>
    <s v="000JPY"/>
    <x v="3"/>
  </r>
  <r>
    <s v="housing"/>
    <s v="electricity"/>
    <x v="1"/>
    <n v="6866.5237852555647"/>
    <s v="km-passenger"/>
    <n v="0.63431981113992997"/>
    <s v="000JPY"/>
    <x v="4"/>
  </r>
  <r>
    <s v="housing"/>
    <s v="urban-gas"/>
    <x v="2"/>
    <n v="1145.3922704797501"/>
    <s v="km-passenger"/>
    <n v="0.3105447626180039"/>
    <s v="000JPY"/>
    <x v="5"/>
  </r>
  <r>
    <s v="housing"/>
    <s v="lpg"/>
    <x v="2"/>
    <n v="0"/>
    <s v="km-passenger"/>
    <n v="0.32756490664331728"/>
    <s v="km-passenger"/>
    <x v="6"/>
  </r>
  <r>
    <s v="housing"/>
    <s v="kerosene"/>
    <x v="2"/>
    <n v="4077.7810400000008"/>
    <s v="km-passenger"/>
    <n v="0.28008110814182374"/>
    <s v="km-passenger"/>
    <x v="7"/>
  </r>
  <r>
    <s v="housing"/>
    <s v="other-energy"/>
    <x v="2"/>
    <n v="54.817425919256138"/>
    <s v="km-passenger"/>
    <n v="3.7319211581766772E-2"/>
    <s v="km-passenger"/>
    <x v="8"/>
  </r>
  <r>
    <s v="housing"/>
    <s v="water"/>
    <x v="3"/>
    <n v="103.55050000000001"/>
    <s v="km-passenger"/>
    <n v="0.58446220328405674"/>
    <s v="km-passenger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housing"/>
    <s v="imputed-rent"/>
    <x v="0"/>
    <n v="32.061793136718038"/>
    <s v="km-passenger"/>
    <n v="0.93069899951528912"/>
    <s v="vehicle"/>
    <n v="29.839878795009639"/>
  </r>
  <r>
    <s v="housing"/>
    <s v="rent"/>
    <x v="0"/>
    <n v="6.9343286819734553"/>
    <s v="km-passenger"/>
    <n v="3.4180806918018205"/>
    <s v="vehicle"/>
    <n v="23.702094978461034"/>
  </r>
  <r>
    <s v="housing"/>
    <s v="land-rent"/>
    <x v="0"/>
    <n v="1.9614220396155515"/>
    <s v="km-passenger"/>
    <n v="0.54238644061711094"/>
    <s v="use"/>
    <n v="1.0638487186150329"/>
  </r>
  <r>
    <s v="housing"/>
    <s v="housing-maintenance"/>
    <x v="0"/>
    <n v="44.183052171363663"/>
    <s v="km-passenger"/>
    <n v="1.3782452040258706"/>
    <s v="000JPY"/>
    <n v="60.895079754406794"/>
  </r>
  <r>
    <s v="housing"/>
    <s v="electricity"/>
    <x v="1"/>
    <n v="2156.2688418548719"/>
    <s v="km-passenger"/>
    <n v="0.63431981113992997"/>
    <s v="000JPY"/>
    <n v="1367.7640445322979"/>
  </r>
  <r>
    <s v="housing"/>
    <s v="urban-gas"/>
    <x v="2"/>
    <n v="886.80383440208766"/>
    <s v="km-passenger"/>
    <n v="0.3105447626180039"/>
    <s v="000JPY"/>
    <n v="275.39228624313193"/>
  </r>
  <r>
    <s v="housing"/>
    <s v="lpg"/>
    <x v="2"/>
    <n v="438.75753482740384"/>
    <s v="km-passenger"/>
    <n v="0.32756490664331728"/>
    <s v="km-passenger"/>
    <n v="143.72157093479058"/>
  </r>
  <r>
    <s v="housing"/>
    <s v="kerosene"/>
    <x v="2"/>
    <n v="650.75993023591275"/>
    <s v="km-passenger"/>
    <n v="0.28008110814182374"/>
    <s v="km-passenger"/>
    <n v="182.26556239477034"/>
  </r>
  <r>
    <s v="housing"/>
    <s v="other-energy"/>
    <x v="2"/>
    <n v="54.817425919256138"/>
    <s v="km-passenger"/>
    <n v="3.7319211581766772E-2"/>
    <s v="km-passenger"/>
    <n v="2.0457431162485458"/>
  </r>
  <r>
    <s v="housing"/>
    <s v="water"/>
    <x v="3"/>
    <n v="103.55050000000001"/>
    <s v="km-passenger"/>
    <n v="0.58446220328405674"/>
    <s v="km-passenger"/>
    <n v="60.5213533811657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C0581-89B5-3344-A4A1-C2F04D43E6F9}" name="ピボットテーブル1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J25:K30" firstHeaderRow="1" firstDataRow="1" firstDataCol="1"/>
  <pivotFields count="8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numFmtId="177" showAll="0"/>
    <pivotField showAll="0"/>
    <pivotField numFmtId="2" showAll="0"/>
    <pivotField showAll="0"/>
    <pivotField dataField="1" showAll="0">
      <items count="11">
        <item x="6"/>
        <item x="8"/>
        <item x="2"/>
        <item x="1"/>
        <item x="0"/>
        <item x="3"/>
        <item x="9"/>
        <item x="5"/>
        <item x="7"/>
        <item x="4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合計 / footpri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996BA-7685-B148-9FCF-1656D286D1BD}" name="ピボットテーブル1" cacheId="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J36:K41" firstHeaderRow="1" firstDataRow="1" firstDataCol="1"/>
  <pivotFields count="8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合計 / footpri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CB0C5-1745-6B41-884A-2E54713D838B}" name="ピボットテーブル2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J23:K28" firstHeaderRow="1" firstDataRow="1" firstDataCol="1"/>
  <pivotFields count="8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>
      <items count="11">
        <item x="6"/>
        <item x="2"/>
        <item x="8"/>
        <item x="1"/>
        <item x="0"/>
        <item x="3"/>
        <item x="9"/>
        <item x="5"/>
        <item x="7"/>
        <item x="4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合計 / footpri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A35EC-F638-514E-A984-29402D300A94}">
  <dimension ref="A1:F14"/>
  <sheetViews>
    <sheetView workbookViewId="0">
      <selection activeCell="D24" sqref="D24"/>
    </sheetView>
  </sheetViews>
  <sheetFormatPr baseColWidth="10" defaultRowHeight="20"/>
  <cols>
    <col min="1" max="1" width="5.5703125" bestFit="1" customWidth="1"/>
    <col min="2" max="2" width="14" bestFit="1" customWidth="1"/>
    <col min="3" max="3" width="29.7109375" bestFit="1" customWidth="1"/>
    <col min="4" max="4" width="11.85546875" bestFit="1" customWidth="1"/>
    <col min="5" max="5" width="10" bestFit="1" customWidth="1"/>
    <col min="6" max="6" width="9" bestFit="1" customWidth="1"/>
  </cols>
  <sheetData>
    <row r="1" spans="1:6">
      <c r="A1" s="43" t="s">
        <v>71</v>
      </c>
      <c r="B1" s="43" t="s">
        <v>72</v>
      </c>
      <c r="C1" s="43" t="s">
        <v>73</v>
      </c>
      <c r="D1" s="43" t="s">
        <v>74</v>
      </c>
      <c r="E1" s="43" t="s">
        <v>75</v>
      </c>
      <c r="F1" s="44" t="s">
        <v>76</v>
      </c>
    </row>
    <row r="2" spans="1:6">
      <c r="A2" s="45" t="s">
        <v>77</v>
      </c>
      <c r="B2" s="45" t="s">
        <v>78</v>
      </c>
      <c r="C2" s="45" t="s">
        <v>79</v>
      </c>
      <c r="D2" s="45">
        <v>2</v>
      </c>
      <c r="E2" s="45" t="s">
        <v>80</v>
      </c>
      <c r="F2" s="46"/>
    </row>
    <row r="3" spans="1:6">
      <c r="A3" s="47" t="s">
        <v>81</v>
      </c>
      <c r="B3" s="47" t="s">
        <v>82</v>
      </c>
      <c r="C3" s="47" t="s">
        <v>83</v>
      </c>
      <c r="D3" s="47" t="s">
        <v>84</v>
      </c>
      <c r="E3" s="47" t="s">
        <v>85</v>
      </c>
      <c r="F3" s="47"/>
    </row>
    <row r="4" spans="1:6">
      <c r="A4" s="47" t="s">
        <v>81</v>
      </c>
      <c r="B4" s="47" t="s">
        <v>82</v>
      </c>
      <c r="C4" s="47" t="s">
        <v>86</v>
      </c>
      <c r="D4" s="47" t="s">
        <v>87</v>
      </c>
      <c r="E4" s="47" t="s">
        <v>85</v>
      </c>
      <c r="F4" s="47"/>
    </row>
    <row r="5" spans="1:6">
      <c r="A5" s="47" t="s">
        <v>81</v>
      </c>
      <c r="B5" s="47" t="s">
        <v>82</v>
      </c>
      <c r="C5" s="47" t="s">
        <v>88</v>
      </c>
      <c r="D5" s="47">
        <v>750</v>
      </c>
      <c r="E5" s="47" t="s">
        <v>89</v>
      </c>
      <c r="F5" s="47"/>
    </row>
    <row r="6" spans="1:6">
      <c r="A6" s="47" t="s">
        <v>81</v>
      </c>
      <c r="B6" s="47" t="s">
        <v>82</v>
      </c>
      <c r="C6" s="47" t="s">
        <v>90</v>
      </c>
      <c r="D6" s="47" t="s">
        <v>91</v>
      </c>
      <c r="E6" s="47" t="s">
        <v>92</v>
      </c>
      <c r="F6" s="47"/>
    </row>
    <row r="7" spans="1:6">
      <c r="A7" s="47" t="s">
        <v>81</v>
      </c>
      <c r="B7" s="47" t="s">
        <v>82</v>
      </c>
      <c r="C7" s="47" t="s">
        <v>93</v>
      </c>
      <c r="D7" s="47" t="b">
        <v>1</v>
      </c>
      <c r="E7" s="47" t="s">
        <v>94</v>
      </c>
      <c r="F7" s="47"/>
    </row>
    <row r="8" spans="1:6">
      <c r="A8" s="47" t="s">
        <v>81</v>
      </c>
      <c r="B8" s="47" t="s">
        <v>82</v>
      </c>
      <c r="C8" s="47" t="s">
        <v>95</v>
      </c>
      <c r="D8" s="47" t="s">
        <v>22</v>
      </c>
      <c r="E8" s="47" t="s">
        <v>85</v>
      </c>
      <c r="F8" s="47"/>
    </row>
    <row r="9" spans="1:6">
      <c r="A9" s="47" t="s">
        <v>81</v>
      </c>
      <c r="B9" s="47" t="s">
        <v>82</v>
      </c>
      <c r="C9" s="47" t="s">
        <v>96</v>
      </c>
      <c r="D9" s="47">
        <v>15</v>
      </c>
      <c r="E9" s="47" t="s">
        <v>89</v>
      </c>
      <c r="F9" s="47"/>
    </row>
    <row r="10" spans="1:6">
      <c r="A10" s="47" t="s">
        <v>81</v>
      </c>
      <c r="B10" s="47" t="s">
        <v>82</v>
      </c>
      <c r="C10" s="47" t="s">
        <v>97</v>
      </c>
      <c r="D10" s="47" t="s">
        <v>91</v>
      </c>
      <c r="E10" s="47" t="s">
        <v>85</v>
      </c>
      <c r="F10" s="47"/>
    </row>
    <row r="11" spans="1:6">
      <c r="A11" s="47" t="s">
        <v>81</v>
      </c>
      <c r="B11" s="47" t="s">
        <v>82</v>
      </c>
      <c r="C11" s="47" t="s">
        <v>98</v>
      </c>
      <c r="D11" s="47" t="b">
        <v>1</v>
      </c>
      <c r="E11" s="47" t="s">
        <v>94</v>
      </c>
      <c r="F11" s="47"/>
    </row>
    <row r="12" spans="1:6">
      <c r="A12" s="47" t="s">
        <v>81</v>
      </c>
      <c r="B12" s="47" t="s">
        <v>82</v>
      </c>
      <c r="C12" s="47" t="s">
        <v>99</v>
      </c>
      <c r="D12" s="47">
        <v>200</v>
      </c>
      <c r="E12" s="47" t="s">
        <v>89</v>
      </c>
      <c r="F12" s="47"/>
    </row>
    <row r="13" spans="1:6">
      <c r="A13" s="47" t="s">
        <v>81</v>
      </c>
      <c r="B13" s="47" t="s">
        <v>82</v>
      </c>
      <c r="C13" s="47" t="s">
        <v>100</v>
      </c>
      <c r="D13" s="47">
        <v>2</v>
      </c>
      <c r="E13" s="47" t="s">
        <v>89</v>
      </c>
      <c r="F13" s="47"/>
    </row>
    <row r="14" spans="1:6">
      <c r="A14" s="48" t="s">
        <v>81</v>
      </c>
      <c r="B14" s="48" t="s">
        <v>82</v>
      </c>
      <c r="C14" s="48" t="s">
        <v>101</v>
      </c>
      <c r="D14" s="48" t="s">
        <v>102</v>
      </c>
      <c r="E14" s="48" t="s">
        <v>92</v>
      </c>
      <c r="F14" s="48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C6D2-C475-F942-8580-5870AE843249}">
  <sheetPr>
    <tabColor theme="0"/>
  </sheetPr>
  <dimension ref="A1:N36"/>
  <sheetViews>
    <sheetView workbookViewId="0">
      <selection activeCell="K26" sqref="K26"/>
    </sheetView>
  </sheetViews>
  <sheetFormatPr baseColWidth="10" defaultRowHeight="20"/>
  <cols>
    <col min="1" max="1" width="7" bestFit="1" customWidth="1"/>
    <col min="2" max="2" width="16.140625" bestFit="1" customWidth="1"/>
    <col min="3" max="3" width="19.28515625" bestFit="1" customWidth="1"/>
    <col min="4" max="4" width="6.42578125" bestFit="1" customWidth="1"/>
    <col min="5" max="5" width="10.85546875" bestFit="1" customWidth="1"/>
    <col min="6" max="6" width="7.28515625" bestFit="1" customWidth="1"/>
    <col min="7" max="7" width="10.85546875" bestFit="1" customWidth="1"/>
    <col min="8" max="8" width="8" bestFit="1" customWidth="1"/>
    <col min="9" max="9" width="19.7109375" bestFit="1" customWidth="1"/>
    <col min="10" max="10" width="23.42578125" bestFit="1" customWidth="1"/>
    <col min="11" max="11" width="13.85546875" bestFit="1" customWidth="1"/>
    <col min="12" max="12" width="45.5703125" bestFit="1" customWidth="1"/>
    <col min="13" max="13" width="63.28515625" bestFit="1" customWidth="1"/>
  </cols>
  <sheetData>
    <row r="1" spans="1:14">
      <c r="A1" s="39" t="s">
        <v>66</v>
      </c>
      <c r="B1" s="39" t="s">
        <v>65</v>
      </c>
      <c r="C1" s="39" t="s">
        <v>64</v>
      </c>
      <c r="D1" s="39" t="s">
        <v>63</v>
      </c>
      <c r="E1" s="39" t="s">
        <v>62</v>
      </c>
      <c r="F1" s="39" t="s">
        <v>61</v>
      </c>
      <c r="G1" s="39" t="s">
        <v>60</v>
      </c>
      <c r="H1" s="38" t="s">
        <v>59</v>
      </c>
      <c r="I1" s="37" t="s">
        <v>58</v>
      </c>
      <c r="J1" s="36" t="s">
        <v>57</v>
      </c>
      <c r="K1" s="36" t="s">
        <v>56</v>
      </c>
      <c r="L1" s="55" t="s">
        <v>55</v>
      </c>
      <c r="M1" s="56"/>
      <c r="N1" s="57"/>
    </row>
    <row r="2" spans="1:14">
      <c r="A2" s="21" t="s">
        <v>54</v>
      </c>
      <c r="B2" s="21" t="s">
        <v>45</v>
      </c>
      <c r="C2" s="21" t="s">
        <v>31</v>
      </c>
      <c r="D2" s="35">
        <v>12.332685267698961</v>
      </c>
      <c r="E2" s="21" t="s">
        <v>4</v>
      </c>
      <c r="F2" s="21" t="s">
        <v>53</v>
      </c>
      <c r="G2" s="13" t="b">
        <v>0</v>
      </c>
      <c r="H2" s="21" t="s">
        <v>2</v>
      </c>
      <c r="I2" s="20" t="s">
        <v>30</v>
      </c>
      <c r="J2" s="19" t="s">
        <v>44</v>
      </c>
      <c r="K2" s="10" t="s">
        <v>43</v>
      </c>
      <c r="L2" s="34"/>
      <c r="M2" s="33"/>
      <c r="N2" s="32"/>
    </row>
    <row r="3" spans="1:14">
      <c r="A3" s="12" t="s">
        <v>7</v>
      </c>
      <c r="B3" s="12" t="s">
        <v>41</v>
      </c>
      <c r="C3" s="12" t="s">
        <v>31</v>
      </c>
      <c r="D3" s="31">
        <v>2.6673147323010395</v>
      </c>
      <c r="E3" s="12" t="s">
        <v>4</v>
      </c>
      <c r="F3" s="12" t="s">
        <v>46</v>
      </c>
      <c r="G3" s="13" t="b">
        <v>0</v>
      </c>
      <c r="H3" s="12" t="s">
        <v>2</v>
      </c>
      <c r="I3" s="11" t="s">
        <v>30</v>
      </c>
      <c r="J3" s="10" t="s">
        <v>39</v>
      </c>
      <c r="K3" s="10" t="s">
        <v>38</v>
      </c>
      <c r="L3" s="9"/>
      <c r="M3" s="8"/>
      <c r="N3" s="7"/>
    </row>
    <row r="4" spans="1:14" ht="21" thickBot="1">
      <c r="A4" s="12" t="s">
        <v>7</v>
      </c>
      <c r="B4" s="12" t="s">
        <v>37</v>
      </c>
      <c r="C4" s="12" t="s">
        <v>31</v>
      </c>
      <c r="D4" s="31">
        <v>1.9614220396155515</v>
      </c>
      <c r="E4" s="12" t="s">
        <v>4</v>
      </c>
      <c r="F4" s="12" t="s">
        <v>46</v>
      </c>
      <c r="G4" s="13" t="b">
        <v>0</v>
      </c>
      <c r="H4" s="12" t="s">
        <v>2</v>
      </c>
      <c r="I4" s="11" t="s">
        <v>30</v>
      </c>
      <c r="J4" s="10" t="s">
        <v>35</v>
      </c>
      <c r="K4" s="10" t="s">
        <v>34</v>
      </c>
      <c r="L4" s="11"/>
      <c r="M4" s="15" t="s">
        <v>52</v>
      </c>
      <c r="N4" s="10"/>
    </row>
    <row r="5" spans="1:14">
      <c r="A5" s="12" t="s">
        <v>7</v>
      </c>
      <c r="B5" s="12" t="s">
        <v>32</v>
      </c>
      <c r="C5" s="12" t="s">
        <v>31</v>
      </c>
      <c r="D5" s="30">
        <v>22.122598967509795</v>
      </c>
      <c r="E5" s="12" t="s">
        <v>4</v>
      </c>
      <c r="F5" s="12" t="s">
        <v>46</v>
      </c>
      <c r="G5" s="12" t="b">
        <v>1</v>
      </c>
      <c r="H5" s="12" t="s">
        <v>2</v>
      </c>
      <c r="I5" s="11" t="s">
        <v>30</v>
      </c>
      <c r="J5" s="10" t="s">
        <v>29</v>
      </c>
      <c r="K5" s="10" t="s">
        <v>28</v>
      </c>
      <c r="L5" s="29" t="s">
        <v>51</v>
      </c>
      <c r="M5" s="25">
        <v>-7.7669902912621394E-2</v>
      </c>
      <c r="N5" s="24"/>
    </row>
    <row r="6" spans="1:14">
      <c r="A6" s="12" t="s">
        <v>7</v>
      </c>
      <c r="B6" s="12" t="s">
        <v>26</v>
      </c>
      <c r="C6" s="12" t="s">
        <v>25</v>
      </c>
      <c r="D6" s="28">
        <v>3667.5980655770645</v>
      </c>
      <c r="E6" s="12" t="s">
        <v>4</v>
      </c>
      <c r="F6" s="12" t="s">
        <v>46</v>
      </c>
      <c r="G6" s="12" t="b">
        <v>1</v>
      </c>
      <c r="H6" s="12" t="s">
        <v>2</v>
      </c>
      <c r="I6" s="11" t="s">
        <v>24</v>
      </c>
      <c r="J6" s="10" t="s">
        <v>24</v>
      </c>
      <c r="K6" s="10" t="s">
        <v>23</v>
      </c>
      <c r="L6" s="11"/>
      <c r="M6" s="12"/>
      <c r="N6" s="10"/>
    </row>
    <row r="7" spans="1:14">
      <c r="A7" s="12" t="s">
        <v>7</v>
      </c>
      <c r="B7" s="12" t="s">
        <v>22</v>
      </c>
      <c r="C7" s="12" t="s">
        <v>10</v>
      </c>
      <c r="D7" s="28">
        <v>226.91073978673927</v>
      </c>
      <c r="E7" s="12" t="s">
        <v>4</v>
      </c>
      <c r="F7" s="12" t="s">
        <v>46</v>
      </c>
      <c r="G7" s="12" t="b">
        <v>1</v>
      </c>
      <c r="H7" s="12" t="s">
        <v>2</v>
      </c>
      <c r="I7" s="11" t="s">
        <v>9</v>
      </c>
      <c r="J7" s="10" t="s">
        <v>20</v>
      </c>
      <c r="K7" s="10" t="s">
        <v>19</v>
      </c>
      <c r="L7" s="26" t="s">
        <v>50</v>
      </c>
      <c r="M7" s="25">
        <v>0.60378510378510375</v>
      </c>
      <c r="N7" s="24"/>
    </row>
    <row r="8" spans="1:14">
      <c r="A8" s="12" t="s">
        <v>7</v>
      </c>
      <c r="B8" s="12" t="s">
        <v>18</v>
      </c>
      <c r="C8" s="12" t="s">
        <v>10</v>
      </c>
      <c r="D8" s="28">
        <v>0</v>
      </c>
      <c r="E8" s="12" t="s">
        <v>4</v>
      </c>
      <c r="F8" s="12" t="s">
        <v>46</v>
      </c>
      <c r="G8" s="12" t="b">
        <v>1</v>
      </c>
      <c r="H8" s="12" t="s">
        <v>2</v>
      </c>
      <c r="I8" s="11" t="s">
        <v>9</v>
      </c>
      <c r="J8" s="10" t="s">
        <v>16</v>
      </c>
      <c r="K8" s="10" t="s">
        <v>15</v>
      </c>
      <c r="L8" s="26" t="s">
        <v>49</v>
      </c>
      <c r="M8" s="25">
        <v>0.63325991189427322</v>
      </c>
      <c r="N8" s="24"/>
    </row>
    <row r="9" spans="1:14">
      <c r="A9" s="12" t="s">
        <v>7</v>
      </c>
      <c r="B9" s="12" t="s">
        <v>14</v>
      </c>
      <c r="C9" s="12" t="s">
        <v>10</v>
      </c>
      <c r="D9" s="28">
        <v>1573.5731743312886</v>
      </c>
      <c r="E9" s="12" t="s">
        <v>4</v>
      </c>
      <c r="F9" s="12" t="s">
        <v>46</v>
      </c>
      <c r="G9" s="12" t="b">
        <v>1</v>
      </c>
      <c r="H9" s="12" t="s">
        <v>2</v>
      </c>
      <c r="I9" s="11" t="s">
        <v>9</v>
      </c>
      <c r="J9" s="10" t="s">
        <v>13</v>
      </c>
      <c r="K9" s="10" t="s">
        <v>12</v>
      </c>
      <c r="L9" s="26" t="s">
        <v>48</v>
      </c>
      <c r="M9" s="25">
        <v>0.22822085889570551</v>
      </c>
      <c r="N9" s="24"/>
    </row>
    <row r="10" spans="1:14" ht="21" thickBot="1">
      <c r="A10" s="12" t="s">
        <v>7</v>
      </c>
      <c r="B10" s="12" t="s">
        <v>11</v>
      </c>
      <c r="C10" s="12" t="s">
        <v>10</v>
      </c>
      <c r="D10" s="27">
        <v>3.333027350494596</v>
      </c>
      <c r="E10" s="12" t="s">
        <v>4</v>
      </c>
      <c r="F10" s="12" t="s">
        <v>46</v>
      </c>
      <c r="G10" s="12" t="b">
        <v>1</v>
      </c>
      <c r="H10" s="12" t="s">
        <v>2</v>
      </c>
      <c r="I10" s="11" t="s">
        <v>9</v>
      </c>
      <c r="J10" s="10" t="s">
        <v>9</v>
      </c>
      <c r="K10" s="10" t="s">
        <v>8</v>
      </c>
      <c r="L10" s="26" t="s">
        <v>47</v>
      </c>
      <c r="M10" s="25">
        <v>0.93919766762846524</v>
      </c>
      <c r="N10" s="24"/>
    </row>
    <row r="11" spans="1:14">
      <c r="A11" s="2" t="s">
        <v>7</v>
      </c>
      <c r="B11" s="2" t="s">
        <v>6</v>
      </c>
      <c r="C11" s="2" t="s">
        <v>5</v>
      </c>
      <c r="D11" s="23">
        <v>103.55050000000001</v>
      </c>
      <c r="E11" s="2" t="s">
        <v>4</v>
      </c>
      <c r="F11" s="2" t="s">
        <v>46</v>
      </c>
      <c r="G11" s="5" t="b">
        <v>0</v>
      </c>
      <c r="H11" s="2" t="s">
        <v>2</v>
      </c>
      <c r="I11" s="4" t="s">
        <v>1</v>
      </c>
      <c r="J11" s="1" t="s">
        <v>1</v>
      </c>
      <c r="K11" s="1" t="s">
        <v>0</v>
      </c>
      <c r="L11" s="3"/>
      <c r="M11" s="2"/>
      <c r="N11" s="1"/>
    </row>
    <row r="12" spans="1:14">
      <c r="A12" s="12" t="s">
        <v>7</v>
      </c>
      <c r="B12" s="21" t="s">
        <v>45</v>
      </c>
      <c r="C12" s="12" t="s">
        <v>31</v>
      </c>
      <c r="D12" s="22">
        <v>0.93069899951528912</v>
      </c>
      <c r="E12" s="12" t="s">
        <v>40</v>
      </c>
      <c r="F12" s="12" t="s">
        <v>17</v>
      </c>
      <c r="G12" s="13" t="b">
        <v>0</v>
      </c>
      <c r="H12" s="21" t="s">
        <v>2</v>
      </c>
      <c r="I12" s="20" t="s">
        <v>30</v>
      </c>
      <c r="J12" s="19" t="s">
        <v>44</v>
      </c>
      <c r="K12" s="10" t="s">
        <v>43</v>
      </c>
      <c r="L12" s="16"/>
      <c r="M12" s="15" t="s">
        <v>42</v>
      </c>
      <c r="N12" s="10"/>
    </row>
    <row r="13" spans="1:14">
      <c r="A13" s="12" t="s">
        <v>7</v>
      </c>
      <c r="B13" s="12" t="s">
        <v>41</v>
      </c>
      <c r="C13" s="12" t="s">
        <v>31</v>
      </c>
      <c r="D13" s="14">
        <v>3.4180806918018205</v>
      </c>
      <c r="E13" s="12" t="s">
        <v>40</v>
      </c>
      <c r="F13" s="12" t="s">
        <v>17</v>
      </c>
      <c r="G13" s="13" t="b">
        <v>0</v>
      </c>
      <c r="H13" s="12" t="s">
        <v>2</v>
      </c>
      <c r="I13" s="11" t="s">
        <v>30</v>
      </c>
      <c r="J13" s="10" t="s">
        <v>39</v>
      </c>
      <c r="K13" s="10" t="s">
        <v>38</v>
      </c>
      <c r="L13" s="16"/>
      <c r="M13" s="12"/>
      <c r="N13" s="10"/>
    </row>
    <row r="14" spans="1:14">
      <c r="A14" s="12" t="s">
        <v>7</v>
      </c>
      <c r="B14" s="12" t="s">
        <v>37</v>
      </c>
      <c r="C14" s="12" t="s">
        <v>31</v>
      </c>
      <c r="D14" s="14">
        <v>0.54238644061711094</v>
      </c>
      <c r="E14" s="12" t="s">
        <v>36</v>
      </c>
      <c r="F14" s="12" t="s">
        <v>17</v>
      </c>
      <c r="G14" s="13" t="b">
        <v>0</v>
      </c>
      <c r="H14" s="12" t="s">
        <v>2</v>
      </c>
      <c r="I14" s="11" t="s">
        <v>30</v>
      </c>
      <c r="J14" s="10" t="s">
        <v>35</v>
      </c>
      <c r="K14" s="10" t="s">
        <v>34</v>
      </c>
      <c r="L14" s="18" t="s">
        <v>33</v>
      </c>
      <c r="M14" s="17">
        <v>0.27166666666666667</v>
      </c>
      <c r="N14" s="10"/>
    </row>
    <row r="15" spans="1:14">
      <c r="A15" s="12" t="s">
        <v>7</v>
      </c>
      <c r="B15" s="12" t="s">
        <v>32</v>
      </c>
      <c r="C15" s="12" t="s">
        <v>31</v>
      </c>
      <c r="D15" s="14">
        <v>1.3782452040258706</v>
      </c>
      <c r="E15" s="12" t="s">
        <v>21</v>
      </c>
      <c r="F15" s="12" t="s">
        <v>17</v>
      </c>
      <c r="G15" s="13" t="b">
        <v>0</v>
      </c>
      <c r="H15" s="12" t="s">
        <v>2</v>
      </c>
      <c r="I15" s="11" t="s">
        <v>30</v>
      </c>
      <c r="J15" s="10" t="s">
        <v>29</v>
      </c>
      <c r="K15" s="10" t="s">
        <v>28</v>
      </c>
      <c r="L15" s="16"/>
      <c r="M15" s="15" t="s">
        <v>27</v>
      </c>
      <c r="N15" s="10"/>
    </row>
    <row r="16" spans="1:14">
      <c r="A16" s="12" t="s">
        <v>7</v>
      </c>
      <c r="B16" s="12" t="s">
        <v>26</v>
      </c>
      <c r="C16" s="12" t="s">
        <v>25</v>
      </c>
      <c r="D16" s="14">
        <v>0.63431981113992997</v>
      </c>
      <c r="E16" s="12" t="s">
        <v>21</v>
      </c>
      <c r="F16" s="12" t="s">
        <v>17</v>
      </c>
      <c r="G16" s="13" t="b">
        <v>0</v>
      </c>
      <c r="H16" s="12" t="s">
        <v>2</v>
      </c>
      <c r="I16" s="11" t="s">
        <v>24</v>
      </c>
      <c r="J16" s="10" t="s">
        <v>24</v>
      </c>
      <c r="K16" s="10" t="s">
        <v>23</v>
      </c>
      <c r="L16" s="16"/>
      <c r="M16" s="12"/>
      <c r="N16" s="10"/>
    </row>
    <row r="17" spans="1:14">
      <c r="A17" s="12" t="s">
        <v>7</v>
      </c>
      <c r="B17" s="12" t="s">
        <v>22</v>
      </c>
      <c r="C17" s="12" t="s">
        <v>10</v>
      </c>
      <c r="D17" s="14">
        <v>0.3105447626180039</v>
      </c>
      <c r="E17" s="12" t="s">
        <v>21</v>
      </c>
      <c r="F17" s="12" t="s">
        <v>17</v>
      </c>
      <c r="G17" s="13" t="b">
        <v>0</v>
      </c>
      <c r="H17" s="12" t="s">
        <v>2</v>
      </c>
      <c r="I17" s="11" t="s">
        <v>9</v>
      </c>
      <c r="J17" s="10" t="s">
        <v>20</v>
      </c>
      <c r="K17" s="10" t="s">
        <v>19</v>
      </c>
      <c r="L17" s="9"/>
      <c r="M17" s="15"/>
      <c r="N17" s="10"/>
    </row>
    <row r="18" spans="1:14">
      <c r="A18" s="12" t="s">
        <v>7</v>
      </c>
      <c r="B18" s="12" t="s">
        <v>18</v>
      </c>
      <c r="C18" s="12" t="s">
        <v>10</v>
      </c>
      <c r="D18" s="14">
        <v>0.32756490664331728</v>
      </c>
      <c r="E18" s="12" t="s">
        <v>4</v>
      </c>
      <c r="F18" s="12" t="s">
        <v>17</v>
      </c>
      <c r="G18" s="13" t="b">
        <v>0</v>
      </c>
      <c r="H18" s="12" t="s">
        <v>2</v>
      </c>
      <c r="I18" s="11" t="s">
        <v>9</v>
      </c>
      <c r="J18" s="10" t="s">
        <v>16</v>
      </c>
      <c r="K18" s="10" t="s">
        <v>15</v>
      </c>
      <c r="L18" s="9"/>
      <c r="M18" s="8"/>
      <c r="N18" s="7"/>
    </row>
    <row r="19" spans="1:14">
      <c r="A19" s="12" t="s">
        <v>7</v>
      </c>
      <c r="B19" s="12" t="s">
        <v>14</v>
      </c>
      <c r="C19" s="12" t="s">
        <v>10</v>
      </c>
      <c r="D19" s="14">
        <v>0.28008110814182374</v>
      </c>
      <c r="E19" s="12" t="s">
        <v>4</v>
      </c>
      <c r="F19" s="12" t="s">
        <v>3</v>
      </c>
      <c r="G19" s="13" t="b">
        <v>0</v>
      </c>
      <c r="H19" s="12" t="s">
        <v>2</v>
      </c>
      <c r="I19" s="11" t="s">
        <v>9</v>
      </c>
      <c r="J19" s="10" t="s">
        <v>13</v>
      </c>
      <c r="K19" s="10" t="s">
        <v>12</v>
      </c>
      <c r="L19" s="9"/>
      <c r="M19" s="8"/>
      <c r="N19" s="7"/>
    </row>
    <row r="20" spans="1:14">
      <c r="A20" s="12" t="s">
        <v>7</v>
      </c>
      <c r="B20" s="12" t="s">
        <v>11</v>
      </c>
      <c r="C20" s="12" t="s">
        <v>10</v>
      </c>
      <c r="D20" s="14">
        <v>3.7319211581766772E-2</v>
      </c>
      <c r="E20" s="12" t="s">
        <v>4</v>
      </c>
      <c r="F20" s="12" t="s">
        <v>3</v>
      </c>
      <c r="G20" s="13" t="b">
        <v>0</v>
      </c>
      <c r="H20" s="12" t="s">
        <v>2</v>
      </c>
      <c r="I20" s="11" t="s">
        <v>9</v>
      </c>
      <c r="J20" s="10" t="s">
        <v>9</v>
      </c>
      <c r="K20" s="10" t="s">
        <v>8</v>
      </c>
      <c r="L20" s="9"/>
      <c r="M20" s="8"/>
      <c r="N20" s="7"/>
    </row>
    <row r="21" spans="1:14">
      <c r="A21" s="2" t="s">
        <v>7</v>
      </c>
      <c r="B21" s="2" t="s">
        <v>6</v>
      </c>
      <c r="C21" s="2" t="s">
        <v>5</v>
      </c>
      <c r="D21" s="6">
        <v>0.58446220328405674</v>
      </c>
      <c r="E21" s="2" t="s">
        <v>4</v>
      </c>
      <c r="F21" s="2" t="s">
        <v>3</v>
      </c>
      <c r="G21" s="5" t="b">
        <v>0</v>
      </c>
      <c r="H21" s="2" t="s">
        <v>2</v>
      </c>
      <c r="I21" s="4" t="s">
        <v>1</v>
      </c>
      <c r="J21" s="1" t="s">
        <v>1</v>
      </c>
      <c r="K21" s="1" t="s">
        <v>0</v>
      </c>
      <c r="L21" s="3"/>
      <c r="M21" s="2"/>
      <c r="N21" s="1"/>
    </row>
    <row r="25" spans="1:14">
      <c r="J25" s="41" t="s">
        <v>68</v>
      </c>
      <c r="K25" t="s">
        <v>70</v>
      </c>
    </row>
    <row r="26" spans="1:14">
      <c r="A26" s="39" t="s">
        <v>66</v>
      </c>
      <c r="B26" s="39" t="s">
        <v>65</v>
      </c>
      <c r="C26" s="39" t="s">
        <v>64</v>
      </c>
      <c r="D26" s="39" t="s">
        <v>63</v>
      </c>
      <c r="E26" s="39" t="s">
        <v>62</v>
      </c>
      <c r="F26" s="39" t="s">
        <v>63</v>
      </c>
      <c r="G26" s="39" t="s">
        <v>62</v>
      </c>
      <c r="H26" s="40" t="s">
        <v>67</v>
      </c>
      <c r="J26" s="42" t="s">
        <v>31</v>
      </c>
      <c r="K26">
        <v>52.149329471594179</v>
      </c>
    </row>
    <row r="27" spans="1:14">
      <c r="A27" s="21" t="s">
        <v>54</v>
      </c>
      <c r="B27" s="21" t="s">
        <v>45</v>
      </c>
      <c r="C27" s="21" t="s">
        <v>31</v>
      </c>
      <c r="D27" s="35">
        <v>12.332685267698961</v>
      </c>
      <c r="E27" s="21" t="s">
        <v>4</v>
      </c>
      <c r="F27" s="22">
        <v>0.93069899951528912</v>
      </c>
      <c r="G27" s="12" t="s">
        <v>40</v>
      </c>
      <c r="H27" s="16">
        <f>D27*F27</f>
        <v>11.47801783998437</v>
      </c>
      <c r="J27" s="42" t="s">
        <v>25</v>
      </c>
      <c r="K27">
        <v>2326.430112294016</v>
      </c>
    </row>
    <row r="28" spans="1:14">
      <c r="A28" s="12" t="s">
        <v>7</v>
      </c>
      <c r="B28" s="12" t="s">
        <v>41</v>
      </c>
      <c r="C28" s="12" t="s">
        <v>31</v>
      </c>
      <c r="D28" s="31">
        <v>2.6673147323010395</v>
      </c>
      <c r="E28" s="12" t="s">
        <v>4</v>
      </c>
      <c r="F28" s="14">
        <v>3.4180806918018205</v>
      </c>
      <c r="G28" s="12" t="s">
        <v>40</v>
      </c>
      <c r="H28" s="16">
        <f t="shared" ref="H28:H36" si="0">D28*F28</f>
        <v>9.1170969854367243</v>
      </c>
      <c r="J28" s="42" t="s">
        <v>10</v>
      </c>
      <c r="K28">
        <v>511.31844618440402</v>
      </c>
    </row>
    <row r="29" spans="1:14" ht="21" thickBot="1">
      <c r="A29" s="12" t="s">
        <v>7</v>
      </c>
      <c r="B29" s="12" t="s">
        <v>37</v>
      </c>
      <c r="C29" s="12" t="s">
        <v>31</v>
      </c>
      <c r="D29" s="31">
        <v>1.9614220396155515</v>
      </c>
      <c r="E29" s="12" t="s">
        <v>4</v>
      </c>
      <c r="F29" s="14">
        <v>0.54238644061711094</v>
      </c>
      <c r="G29" s="12" t="s">
        <v>36</v>
      </c>
      <c r="H29" s="16">
        <f t="shared" si="0"/>
        <v>1.0638487186150329</v>
      </c>
      <c r="J29" s="42" t="s">
        <v>5</v>
      </c>
      <c r="K29">
        <v>60.521353381165724</v>
      </c>
    </row>
    <row r="30" spans="1:14">
      <c r="A30" s="12" t="s">
        <v>7</v>
      </c>
      <c r="B30" s="12" t="s">
        <v>32</v>
      </c>
      <c r="C30" s="12" t="s">
        <v>31</v>
      </c>
      <c r="D30" s="30">
        <v>22.122598967509795</v>
      </c>
      <c r="E30" s="12" t="s">
        <v>4</v>
      </c>
      <c r="F30" s="14">
        <v>1.3782452040258706</v>
      </c>
      <c r="G30" s="12" t="s">
        <v>21</v>
      </c>
      <c r="H30" s="16">
        <f t="shared" si="0"/>
        <v>30.490365927558052</v>
      </c>
      <c r="J30" s="42" t="s">
        <v>69</v>
      </c>
      <c r="K30">
        <v>2950.4192413311798</v>
      </c>
    </row>
    <row r="31" spans="1:14">
      <c r="A31" s="12" t="s">
        <v>7</v>
      </c>
      <c r="B31" s="12" t="s">
        <v>26</v>
      </c>
      <c r="C31" s="12" t="s">
        <v>25</v>
      </c>
      <c r="D31" s="28">
        <v>3667.5980655770645</v>
      </c>
      <c r="E31" s="12" t="s">
        <v>4</v>
      </c>
      <c r="F31" s="14">
        <v>0.63431981113992997</v>
      </c>
      <c r="G31" s="12" t="s">
        <v>21</v>
      </c>
      <c r="H31" s="16">
        <f t="shared" si="0"/>
        <v>2326.430112294016</v>
      </c>
    </row>
    <row r="32" spans="1:14">
      <c r="A32" s="12" t="s">
        <v>7</v>
      </c>
      <c r="B32" s="12" t="s">
        <v>22</v>
      </c>
      <c r="C32" s="12" t="s">
        <v>10</v>
      </c>
      <c r="D32" s="28">
        <v>226.91073978673927</v>
      </c>
      <c r="E32" s="12" t="s">
        <v>4</v>
      </c>
      <c r="F32" s="14">
        <v>0.3105447626180039</v>
      </c>
      <c r="G32" s="12" t="s">
        <v>21</v>
      </c>
      <c r="H32" s="16">
        <f t="shared" si="0"/>
        <v>70.465941822548601</v>
      </c>
    </row>
    <row r="33" spans="1:8">
      <c r="A33" s="12" t="s">
        <v>7</v>
      </c>
      <c r="B33" s="12" t="s">
        <v>18</v>
      </c>
      <c r="C33" s="12" t="s">
        <v>10</v>
      </c>
      <c r="D33" s="28">
        <v>0</v>
      </c>
      <c r="E33" s="12" t="s">
        <v>4</v>
      </c>
      <c r="F33" s="14">
        <v>0.32756490664331728</v>
      </c>
      <c r="G33" s="12" t="s">
        <v>4</v>
      </c>
      <c r="H33" s="16">
        <f t="shared" si="0"/>
        <v>0</v>
      </c>
    </row>
    <row r="34" spans="1:8">
      <c r="A34" s="12" t="s">
        <v>7</v>
      </c>
      <c r="B34" s="12" t="s">
        <v>14</v>
      </c>
      <c r="C34" s="12" t="s">
        <v>10</v>
      </c>
      <c r="D34" s="28">
        <v>1573.5731743312886</v>
      </c>
      <c r="E34" s="12" t="s">
        <v>4</v>
      </c>
      <c r="F34" s="14">
        <v>0.28008110814182374</v>
      </c>
      <c r="G34" s="12" t="s">
        <v>4</v>
      </c>
      <c r="H34" s="16">
        <f t="shared" si="0"/>
        <v>440.72811840895451</v>
      </c>
    </row>
    <row r="35" spans="1:8" ht="21" thickBot="1">
      <c r="A35" s="12" t="s">
        <v>7</v>
      </c>
      <c r="B35" s="12" t="s">
        <v>11</v>
      </c>
      <c r="C35" s="12" t="s">
        <v>10</v>
      </c>
      <c r="D35" s="27">
        <v>3.333027350494596</v>
      </c>
      <c r="E35" s="12" t="s">
        <v>4</v>
      </c>
      <c r="F35" s="14">
        <v>3.7319211581766772E-2</v>
      </c>
      <c r="G35" s="12" t="s">
        <v>4</v>
      </c>
      <c r="H35" s="16">
        <f t="shared" si="0"/>
        <v>0.12438595290092334</v>
      </c>
    </row>
    <row r="36" spans="1:8">
      <c r="A36" s="2" t="s">
        <v>7</v>
      </c>
      <c r="B36" s="2" t="s">
        <v>6</v>
      </c>
      <c r="C36" s="2" t="s">
        <v>5</v>
      </c>
      <c r="D36" s="23">
        <v>103.55050000000001</v>
      </c>
      <c r="E36" s="2" t="s">
        <v>4</v>
      </c>
      <c r="F36" s="6">
        <v>0.58446220328405674</v>
      </c>
      <c r="G36" s="2" t="s">
        <v>4</v>
      </c>
      <c r="H36" s="3">
        <f t="shared" si="0"/>
        <v>60.521353381165724</v>
      </c>
    </row>
  </sheetData>
  <mergeCells count="1">
    <mergeCell ref="L1:N1"/>
  </mergeCells>
  <phoneticPr fontId="2"/>
  <conditionalFormatting sqref="D2:D4 D6:D1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{3CB7A243-797D-B146-AACC-71EE71DE94EF}</x14:id>
        </ext>
      </extLst>
    </cfRule>
  </conditionalFormatting>
  <conditionalFormatting sqref="D5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{CE23DE34-ADD0-6747-AD81-D0E25CE771C5}</x14:id>
        </ext>
      </extLst>
    </cfRule>
  </conditionalFormatting>
  <conditionalFormatting sqref="D12:D15 D17:D2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{A6EE3445-9372-AA46-92EF-406C45D3631C}</x14:id>
        </ext>
      </extLst>
    </cfRule>
  </conditionalFormatting>
  <conditionalFormatting sqref="D1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{AAA517C4-E123-A841-B957-126F1959ADD3}</x14:id>
        </ext>
      </extLst>
    </cfRule>
  </conditionalFormatting>
  <conditionalFormatting sqref="D27:D29 D31:D3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{9F9B3873-2DCE-DC4C-A29F-8FA376C97B69}</x14:id>
        </ext>
      </extLst>
    </cfRule>
  </conditionalFormatting>
  <conditionalFormatting sqref="D3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{CA972637-4BCC-244D-8558-DAC1A025B747}</x14:id>
        </ext>
      </extLst>
    </cfRule>
  </conditionalFormatting>
  <conditionalFormatting sqref="F27:F30 F32:F3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{6EF5673E-4A82-9C4B-922C-39C4225C41CF}</x14:id>
        </ext>
      </extLst>
    </cfRule>
  </conditionalFormatting>
  <conditionalFormatting sqref="F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{0EFA02EA-9C75-504E-9CF0-F29A992814DD}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B7A243-797D-B146-AACC-71EE71DE9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 D6:D11</xm:sqref>
        </x14:conditionalFormatting>
        <x14:conditionalFormatting xmlns:xm="http://schemas.microsoft.com/office/excel/2006/main">
          <x14:cfRule type="dataBar" id="{CE23DE34-ADD0-6747-AD81-D0E25CE77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A6EE3445-9372-AA46-92EF-406C45D36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D12:D15 D17:D21</xm:sqref>
        </x14:conditionalFormatting>
        <x14:conditionalFormatting xmlns:xm="http://schemas.microsoft.com/office/excel/2006/main">
          <x14:cfRule type="dataBar" id="{AAA517C4-E123-A841-B957-126F1959A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9F9B3873-2DCE-DC4C-A29F-8FA376C97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D27:D29 D31:D36</xm:sqref>
        </x14:conditionalFormatting>
        <x14:conditionalFormatting xmlns:xm="http://schemas.microsoft.com/office/excel/2006/main">
          <x14:cfRule type="dataBar" id="{CA972637-4BCC-244D-8558-DAC1A025B7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6EF5673E-4A82-9C4B-922C-39C4225C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F27:F30 F32:F36</xm:sqref>
        </x14:conditionalFormatting>
        <x14:conditionalFormatting xmlns:xm="http://schemas.microsoft.com/office/excel/2006/main">
          <x14:cfRule type="dataBar" id="{0EFA02EA-9C75-504E-9CF0-F29A992814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BB93C-654D-5C4A-888E-5458C4012645}">
  <dimension ref="A1:F14"/>
  <sheetViews>
    <sheetView workbookViewId="0">
      <selection activeCell="C21" sqref="C21"/>
    </sheetView>
  </sheetViews>
  <sheetFormatPr baseColWidth="10" defaultRowHeight="20"/>
  <cols>
    <col min="1" max="1" width="10" bestFit="1" customWidth="1"/>
    <col min="2" max="2" width="14" bestFit="1" customWidth="1"/>
    <col min="3" max="3" width="29.7109375" bestFit="1" customWidth="1"/>
    <col min="4" max="4" width="11.85546875" bestFit="1" customWidth="1"/>
    <col min="5" max="5" width="10" bestFit="1" customWidth="1"/>
    <col min="6" max="6" width="9" bestFit="1" customWidth="1"/>
  </cols>
  <sheetData>
    <row r="1" spans="1:6">
      <c r="A1" s="43" t="s">
        <v>71</v>
      </c>
      <c r="B1" s="43" t="s">
        <v>72</v>
      </c>
      <c r="C1" s="43" t="s">
        <v>73</v>
      </c>
      <c r="D1" s="43" t="s">
        <v>74</v>
      </c>
      <c r="E1" s="43" t="s">
        <v>75</v>
      </c>
      <c r="F1" s="44" t="s">
        <v>76</v>
      </c>
    </row>
    <row r="2" spans="1:6">
      <c r="A2" s="45" t="s">
        <v>103</v>
      </c>
      <c r="B2" s="45" t="s">
        <v>78</v>
      </c>
      <c r="C2" s="45" t="s">
        <v>79</v>
      </c>
      <c r="D2" s="45">
        <v>1</v>
      </c>
      <c r="E2" s="45" t="s">
        <v>80</v>
      </c>
      <c r="F2" s="46"/>
    </row>
    <row r="3" spans="1:6">
      <c r="A3" s="47" t="s">
        <v>104</v>
      </c>
      <c r="B3" s="47" t="s">
        <v>82</v>
      </c>
      <c r="C3" s="47" t="s">
        <v>83</v>
      </c>
      <c r="D3" s="47" t="s">
        <v>105</v>
      </c>
      <c r="E3" s="47" t="s">
        <v>85</v>
      </c>
      <c r="F3" s="47"/>
    </row>
    <row r="4" spans="1:6">
      <c r="A4" s="47" t="s">
        <v>104</v>
      </c>
      <c r="B4" s="47" t="s">
        <v>82</v>
      </c>
      <c r="C4" s="47" t="s">
        <v>86</v>
      </c>
      <c r="D4" s="47" t="s">
        <v>87</v>
      </c>
      <c r="E4" s="47" t="s">
        <v>85</v>
      </c>
      <c r="F4" s="47"/>
    </row>
    <row r="5" spans="1:6">
      <c r="A5" s="47" t="s">
        <v>104</v>
      </c>
      <c r="B5" s="47" t="s">
        <v>82</v>
      </c>
      <c r="C5" s="47" t="s">
        <v>88</v>
      </c>
      <c r="D5" s="47">
        <v>750</v>
      </c>
      <c r="E5" s="47" t="s">
        <v>89</v>
      </c>
      <c r="F5" s="47"/>
    </row>
    <row r="6" spans="1:6">
      <c r="A6" s="47" t="s">
        <v>104</v>
      </c>
      <c r="B6" s="47" t="s">
        <v>82</v>
      </c>
      <c r="C6" s="47" t="s">
        <v>90</v>
      </c>
      <c r="D6" s="47" t="s">
        <v>91</v>
      </c>
      <c r="E6" s="47" t="s">
        <v>92</v>
      </c>
      <c r="F6" s="47"/>
    </row>
    <row r="7" spans="1:6">
      <c r="A7" s="47" t="s">
        <v>104</v>
      </c>
      <c r="B7" s="47" t="s">
        <v>82</v>
      </c>
      <c r="C7" s="47" t="s">
        <v>93</v>
      </c>
      <c r="D7" s="47" t="b">
        <v>1</v>
      </c>
      <c r="E7" s="47" t="s">
        <v>94</v>
      </c>
      <c r="F7" s="47"/>
    </row>
    <row r="8" spans="1:6">
      <c r="A8" s="47" t="s">
        <v>104</v>
      </c>
      <c r="B8" s="47" t="s">
        <v>82</v>
      </c>
      <c r="C8" s="47" t="s">
        <v>95</v>
      </c>
      <c r="D8" s="47" t="s">
        <v>22</v>
      </c>
      <c r="E8" s="47" t="s">
        <v>85</v>
      </c>
      <c r="F8" s="47"/>
    </row>
    <row r="9" spans="1:6">
      <c r="A9" s="47" t="s">
        <v>104</v>
      </c>
      <c r="B9" s="47" t="s">
        <v>82</v>
      </c>
      <c r="C9" s="47" t="s">
        <v>96</v>
      </c>
      <c r="D9" s="47">
        <v>15</v>
      </c>
      <c r="E9" s="47" t="s">
        <v>89</v>
      </c>
      <c r="F9" s="47"/>
    </row>
    <row r="10" spans="1:6">
      <c r="A10" s="47" t="s">
        <v>104</v>
      </c>
      <c r="B10" s="47" t="s">
        <v>82</v>
      </c>
      <c r="C10" s="47" t="s">
        <v>97</v>
      </c>
      <c r="D10" s="47" t="s">
        <v>91</v>
      </c>
      <c r="E10" s="47" t="s">
        <v>85</v>
      </c>
      <c r="F10" s="47"/>
    </row>
    <row r="11" spans="1:6">
      <c r="A11" s="47" t="s">
        <v>104</v>
      </c>
      <c r="B11" s="47" t="s">
        <v>82</v>
      </c>
      <c r="C11" s="47" t="s">
        <v>98</v>
      </c>
      <c r="D11" s="47" t="b">
        <v>1</v>
      </c>
      <c r="E11" s="47" t="s">
        <v>94</v>
      </c>
      <c r="F11" s="47"/>
    </row>
    <row r="12" spans="1:6">
      <c r="A12" s="47" t="s">
        <v>104</v>
      </c>
      <c r="B12" s="47" t="s">
        <v>82</v>
      </c>
      <c r="C12" s="47" t="s">
        <v>99</v>
      </c>
      <c r="D12" s="47">
        <v>200</v>
      </c>
      <c r="E12" s="47" t="s">
        <v>89</v>
      </c>
      <c r="F12" s="47"/>
    </row>
    <row r="13" spans="1:6">
      <c r="A13" s="47" t="s">
        <v>104</v>
      </c>
      <c r="B13" s="47" t="s">
        <v>82</v>
      </c>
      <c r="C13" s="47" t="s">
        <v>100</v>
      </c>
      <c r="D13" s="47">
        <v>2</v>
      </c>
      <c r="E13" s="47" t="s">
        <v>89</v>
      </c>
      <c r="F13" s="47"/>
    </row>
    <row r="14" spans="1:6">
      <c r="A14" s="48" t="s">
        <v>104</v>
      </c>
      <c r="B14" s="48" t="s">
        <v>82</v>
      </c>
      <c r="C14" s="48" t="s">
        <v>101</v>
      </c>
      <c r="D14" s="48" t="s">
        <v>102</v>
      </c>
      <c r="E14" s="48" t="s">
        <v>92</v>
      </c>
      <c r="F14" s="48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473D-76BF-5448-9CA9-9EE6F53E2826}">
  <sheetPr>
    <tabColor theme="0"/>
  </sheetPr>
  <dimension ref="A1:L46"/>
  <sheetViews>
    <sheetView tabSelected="1" topLeftCell="A4" workbookViewId="0">
      <selection activeCell="I26" sqref="I26"/>
    </sheetView>
  </sheetViews>
  <sheetFormatPr baseColWidth="10" defaultRowHeight="20"/>
  <cols>
    <col min="1" max="1" width="7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11.140625" bestFit="1" customWidth="1"/>
    <col min="9" max="9" width="19" bestFit="1" customWidth="1"/>
    <col min="10" max="10" width="23.42578125" bestFit="1" customWidth="1"/>
    <col min="11" max="11" width="13.85546875" bestFit="1" customWidth="1"/>
    <col min="12" max="12" width="206.140625" bestFit="1" customWidth="1"/>
    <col min="13" max="13" width="116.7109375" bestFit="1" customWidth="1"/>
  </cols>
  <sheetData>
    <row r="1" spans="1:12">
      <c r="A1" s="39" t="s">
        <v>66</v>
      </c>
      <c r="B1" s="39" t="s">
        <v>65</v>
      </c>
      <c r="C1" s="39" t="s">
        <v>64</v>
      </c>
      <c r="D1" s="39" t="s">
        <v>63</v>
      </c>
      <c r="E1" s="39" t="s">
        <v>62</v>
      </c>
      <c r="F1" s="39" t="s">
        <v>61</v>
      </c>
      <c r="G1" s="39" t="s">
        <v>60</v>
      </c>
      <c r="H1" s="38" t="s">
        <v>59</v>
      </c>
      <c r="I1" s="37" t="s">
        <v>58</v>
      </c>
      <c r="J1" s="36" t="s">
        <v>57</v>
      </c>
      <c r="K1" s="36" t="s">
        <v>56</v>
      </c>
      <c r="L1" s="49" t="s">
        <v>106</v>
      </c>
    </row>
    <row r="2" spans="1:12">
      <c r="A2" s="21" t="s">
        <v>54</v>
      </c>
      <c r="B2" s="21" t="s">
        <v>45</v>
      </c>
      <c r="C2" s="21" t="s">
        <v>31</v>
      </c>
      <c r="D2" s="21">
        <v>16.44358035693195</v>
      </c>
      <c r="E2" s="21" t="s">
        <v>4</v>
      </c>
      <c r="F2" s="21" t="s">
        <v>53</v>
      </c>
      <c r="G2" s="21" t="b">
        <v>1</v>
      </c>
      <c r="H2" s="21" t="s">
        <v>2</v>
      </c>
      <c r="I2" s="20" t="s">
        <v>30</v>
      </c>
      <c r="J2" s="19" t="s">
        <v>44</v>
      </c>
      <c r="K2" s="10" t="s">
        <v>43</v>
      </c>
      <c r="L2" s="50" t="s">
        <v>107</v>
      </c>
    </row>
    <row r="3" spans="1:12">
      <c r="A3" s="12" t="s">
        <v>7</v>
      </c>
      <c r="B3" s="12" t="s">
        <v>41</v>
      </c>
      <c r="C3" s="12" t="s">
        <v>31</v>
      </c>
      <c r="D3" s="12">
        <v>3.556419643068053</v>
      </c>
      <c r="E3" s="12" t="s">
        <v>4</v>
      </c>
      <c r="F3" s="12" t="s">
        <v>46</v>
      </c>
      <c r="G3" s="12" t="b">
        <v>1</v>
      </c>
      <c r="H3" s="12" t="s">
        <v>2</v>
      </c>
      <c r="I3" s="11" t="s">
        <v>30</v>
      </c>
      <c r="J3" s="10" t="s">
        <v>39</v>
      </c>
      <c r="K3" s="10" t="s">
        <v>38</v>
      </c>
      <c r="L3" s="51" t="s">
        <v>107</v>
      </c>
    </row>
    <row r="4" spans="1:12">
      <c r="A4" s="12" t="s">
        <v>7</v>
      </c>
      <c r="B4" s="12" t="s">
        <v>37</v>
      </c>
      <c r="C4" s="12" t="s">
        <v>31</v>
      </c>
      <c r="D4" s="12">
        <v>1.9614220396155515</v>
      </c>
      <c r="E4" s="12" t="s">
        <v>4</v>
      </c>
      <c r="F4" s="12" t="s">
        <v>46</v>
      </c>
      <c r="G4" s="13" t="b">
        <v>0</v>
      </c>
      <c r="H4" s="12" t="s">
        <v>2</v>
      </c>
      <c r="I4" s="11" t="s">
        <v>30</v>
      </c>
      <c r="J4" s="10" t="s">
        <v>35</v>
      </c>
      <c r="K4" s="10" t="s">
        <v>34</v>
      </c>
      <c r="L4" s="51" t="s">
        <v>108</v>
      </c>
    </row>
    <row r="5" spans="1:12">
      <c r="A5" s="12" t="s">
        <v>7</v>
      </c>
      <c r="B5" s="12" t="s">
        <v>32</v>
      </c>
      <c r="C5" s="12" t="s">
        <v>31</v>
      </c>
      <c r="D5" s="12">
        <v>22.66022881802877</v>
      </c>
      <c r="E5" s="12" t="s">
        <v>4</v>
      </c>
      <c r="F5" s="12" t="s">
        <v>46</v>
      </c>
      <c r="G5" s="12" t="b">
        <v>1</v>
      </c>
      <c r="H5" s="12" t="s">
        <v>2</v>
      </c>
      <c r="I5" s="11" t="s">
        <v>30</v>
      </c>
      <c r="J5" s="10" t="s">
        <v>29</v>
      </c>
      <c r="K5" s="10" t="s">
        <v>28</v>
      </c>
      <c r="L5" s="51" t="s">
        <v>109</v>
      </c>
    </row>
    <row r="6" spans="1:12">
      <c r="A6" s="12" t="s">
        <v>7</v>
      </c>
      <c r="B6" s="12" t="s">
        <v>26</v>
      </c>
      <c r="C6" s="12" t="s">
        <v>25</v>
      </c>
      <c r="D6" s="12">
        <v>6866.5237852555647</v>
      </c>
      <c r="E6" s="12" t="s">
        <v>4</v>
      </c>
      <c r="F6" s="12" t="s">
        <v>46</v>
      </c>
      <c r="G6" s="12" t="b">
        <v>1</v>
      </c>
      <c r="H6" s="12" t="s">
        <v>2</v>
      </c>
      <c r="I6" s="11" t="s">
        <v>24</v>
      </c>
      <c r="J6" s="10" t="s">
        <v>24</v>
      </c>
      <c r="K6" s="10" t="s">
        <v>23</v>
      </c>
      <c r="L6" s="52" t="s">
        <v>110</v>
      </c>
    </row>
    <row r="7" spans="1:12">
      <c r="A7" s="12" t="s">
        <v>7</v>
      </c>
      <c r="B7" s="12" t="s">
        <v>22</v>
      </c>
      <c r="C7" s="12" t="s">
        <v>10</v>
      </c>
      <c r="D7" s="12">
        <v>1145.3922704797501</v>
      </c>
      <c r="E7" s="12" t="s">
        <v>4</v>
      </c>
      <c r="F7" s="12" t="s">
        <v>46</v>
      </c>
      <c r="G7" s="12" t="b">
        <v>1</v>
      </c>
      <c r="H7" s="12" t="s">
        <v>2</v>
      </c>
      <c r="I7" s="11" t="s">
        <v>9</v>
      </c>
      <c r="J7" s="10" t="s">
        <v>20</v>
      </c>
      <c r="K7" s="10" t="s">
        <v>19</v>
      </c>
      <c r="L7" s="51" t="s">
        <v>111</v>
      </c>
    </row>
    <row r="8" spans="1:12">
      <c r="A8" s="12" t="s">
        <v>7</v>
      </c>
      <c r="B8" s="12" t="s">
        <v>18</v>
      </c>
      <c r="C8" s="12" t="s">
        <v>10</v>
      </c>
      <c r="D8" s="12">
        <v>0</v>
      </c>
      <c r="E8" s="12" t="s">
        <v>4</v>
      </c>
      <c r="F8" s="12" t="s">
        <v>46</v>
      </c>
      <c r="G8" s="12" t="b">
        <v>1</v>
      </c>
      <c r="H8" s="12" t="s">
        <v>2</v>
      </c>
      <c r="I8" s="11" t="s">
        <v>9</v>
      </c>
      <c r="J8" s="10" t="s">
        <v>16</v>
      </c>
      <c r="K8" s="10" t="s">
        <v>15</v>
      </c>
      <c r="L8" s="51" t="s">
        <v>112</v>
      </c>
    </row>
    <row r="9" spans="1:12">
      <c r="A9" s="12" t="s">
        <v>7</v>
      </c>
      <c r="B9" s="12" t="s">
        <v>14</v>
      </c>
      <c r="C9" s="12" t="s">
        <v>10</v>
      </c>
      <c r="D9" s="12">
        <v>4077.7810400000008</v>
      </c>
      <c r="E9" s="12" t="s">
        <v>4</v>
      </c>
      <c r="F9" s="12" t="s">
        <v>46</v>
      </c>
      <c r="G9" s="12" t="b">
        <v>1</v>
      </c>
      <c r="H9" s="12" t="s">
        <v>2</v>
      </c>
      <c r="I9" s="11" t="s">
        <v>9</v>
      </c>
      <c r="J9" s="10" t="s">
        <v>13</v>
      </c>
      <c r="K9" s="10" t="s">
        <v>12</v>
      </c>
      <c r="L9" s="51" t="s">
        <v>113</v>
      </c>
    </row>
    <row r="10" spans="1:12">
      <c r="A10" s="12" t="s">
        <v>7</v>
      </c>
      <c r="B10" s="12" t="s">
        <v>11</v>
      </c>
      <c r="C10" s="12" t="s">
        <v>10</v>
      </c>
      <c r="D10" s="12">
        <v>54.817425919256138</v>
      </c>
      <c r="E10" s="12" t="s">
        <v>4</v>
      </c>
      <c r="F10" s="12" t="s">
        <v>46</v>
      </c>
      <c r="G10" s="13" t="b">
        <v>0</v>
      </c>
      <c r="H10" s="12" t="s">
        <v>2</v>
      </c>
      <c r="I10" s="11" t="s">
        <v>9</v>
      </c>
      <c r="J10" s="10" t="s">
        <v>9</v>
      </c>
      <c r="K10" s="10" t="s">
        <v>8</v>
      </c>
      <c r="L10" s="51" t="s">
        <v>114</v>
      </c>
    </row>
    <row r="11" spans="1:12">
      <c r="A11" s="2" t="s">
        <v>7</v>
      </c>
      <c r="B11" s="2" t="s">
        <v>6</v>
      </c>
      <c r="C11" s="2" t="s">
        <v>5</v>
      </c>
      <c r="D11" s="2">
        <v>103.55050000000001</v>
      </c>
      <c r="E11" s="2" t="s">
        <v>4</v>
      </c>
      <c r="F11" s="2" t="s">
        <v>46</v>
      </c>
      <c r="G11" s="5" t="b">
        <v>0</v>
      </c>
      <c r="H11" s="2" t="s">
        <v>2</v>
      </c>
      <c r="I11" s="4" t="s">
        <v>1</v>
      </c>
      <c r="J11" s="1" t="s">
        <v>1</v>
      </c>
      <c r="K11" s="1" t="s">
        <v>0</v>
      </c>
      <c r="L11" s="53" t="s">
        <v>114</v>
      </c>
    </row>
    <row r="12" spans="1:12">
      <c r="A12" s="12" t="s">
        <v>7</v>
      </c>
      <c r="B12" s="21" t="s">
        <v>45</v>
      </c>
      <c r="C12" s="12" t="s">
        <v>31</v>
      </c>
      <c r="D12" s="12">
        <v>0.93069899951528912</v>
      </c>
      <c r="E12" s="12" t="s">
        <v>40</v>
      </c>
      <c r="F12" s="12" t="s">
        <v>17</v>
      </c>
      <c r="G12" s="13" t="b">
        <v>0</v>
      </c>
      <c r="H12" s="21" t="s">
        <v>2</v>
      </c>
      <c r="I12" s="20" t="s">
        <v>30</v>
      </c>
      <c r="J12" s="19" t="s">
        <v>44</v>
      </c>
      <c r="K12" s="10" t="s">
        <v>43</v>
      </c>
      <c r="L12" s="51"/>
    </row>
    <row r="13" spans="1:12">
      <c r="A13" s="12" t="s">
        <v>7</v>
      </c>
      <c r="B13" s="12" t="s">
        <v>41</v>
      </c>
      <c r="C13" s="12" t="s">
        <v>31</v>
      </c>
      <c r="D13" s="12">
        <v>3.4180806918018205</v>
      </c>
      <c r="E13" s="12" t="s">
        <v>40</v>
      </c>
      <c r="F13" s="12" t="s">
        <v>17</v>
      </c>
      <c r="G13" s="13" t="b">
        <v>0</v>
      </c>
      <c r="H13" s="12" t="s">
        <v>2</v>
      </c>
      <c r="I13" s="11" t="s">
        <v>30</v>
      </c>
      <c r="J13" s="10" t="s">
        <v>39</v>
      </c>
      <c r="K13" s="10" t="s">
        <v>38</v>
      </c>
      <c r="L13" s="51"/>
    </row>
    <row r="14" spans="1:12">
      <c r="A14" s="12" t="s">
        <v>7</v>
      </c>
      <c r="B14" s="12" t="s">
        <v>37</v>
      </c>
      <c r="C14" s="12" t="s">
        <v>31</v>
      </c>
      <c r="D14" s="12">
        <v>0.54238644061711094</v>
      </c>
      <c r="E14" s="12" t="s">
        <v>36</v>
      </c>
      <c r="F14" s="12" t="s">
        <v>17</v>
      </c>
      <c r="G14" s="13" t="b">
        <v>0</v>
      </c>
      <c r="H14" s="12" t="s">
        <v>2</v>
      </c>
      <c r="I14" s="11" t="s">
        <v>30</v>
      </c>
      <c r="J14" s="10" t="s">
        <v>35</v>
      </c>
      <c r="K14" s="10" t="s">
        <v>34</v>
      </c>
      <c r="L14" s="51"/>
    </row>
    <row r="15" spans="1:12">
      <c r="A15" s="12" t="s">
        <v>7</v>
      </c>
      <c r="B15" s="12" t="s">
        <v>32</v>
      </c>
      <c r="C15" s="12" t="s">
        <v>31</v>
      </c>
      <c r="D15" s="12">
        <v>1.3782452040258706</v>
      </c>
      <c r="E15" s="12" t="s">
        <v>21</v>
      </c>
      <c r="F15" s="12" t="s">
        <v>17</v>
      </c>
      <c r="G15" s="13" t="b">
        <v>0</v>
      </c>
      <c r="H15" s="12" t="s">
        <v>2</v>
      </c>
      <c r="I15" s="11" t="s">
        <v>30</v>
      </c>
      <c r="J15" s="10" t="s">
        <v>29</v>
      </c>
      <c r="K15" s="10" t="s">
        <v>28</v>
      </c>
      <c r="L15" s="51"/>
    </row>
    <row r="16" spans="1:12">
      <c r="A16" s="12" t="s">
        <v>7</v>
      </c>
      <c r="B16" s="12" t="s">
        <v>26</v>
      </c>
      <c r="C16" s="12" t="s">
        <v>25</v>
      </c>
      <c r="D16" s="12">
        <v>0.63431981113992997</v>
      </c>
      <c r="E16" s="12" t="s">
        <v>21</v>
      </c>
      <c r="F16" s="12" t="s">
        <v>17</v>
      </c>
      <c r="G16" s="12" t="b">
        <v>1</v>
      </c>
      <c r="H16" s="12" t="s">
        <v>2</v>
      </c>
      <c r="I16" s="11" t="s">
        <v>24</v>
      </c>
      <c r="J16" s="10" t="s">
        <v>24</v>
      </c>
      <c r="K16" s="10" t="s">
        <v>23</v>
      </c>
      <c r="L16" s="51" t="s">
        <v>115</v>
      </c>
    </row>
    <row r="17" spans="1:12">
      <c r="A17" s="12" t="s">
        <v>7</v>
      </c>
      <c r="B17" s="12" t="s">
        <v>22</v>
      </c>
      <c r="C17" s="12" t="s">
        <v>10</v>
      </c>
      <c r="D17" s="12">
        <v>0.3105447626180039</v>
      </c>
      <c r="E17" s="12" t="s">
        <v>21</v>
      </c>
      <c r="F17" s="12" t="s">
        <v>17</v>
      </c>
      <c r="G17" s="13" t="b">
        <v>0</v>
      </c>
      <c r="H17" s="12" t="s">
        <v>2</v>
      </c>
      <c r="I17" s="11" t="s">
        <v>9</v>
      </c>
      <c r="J17" s="10" t="s">
        <v>20</v>
      </c>
      <c r="K17" s="10" t="s">
        <v>19</v>
      </c>
      <c r="L17" s="51"/>
    </row>
    <row r="18" spans="1:12">
      <c r="A18" s="12" t="s">
        <v>7</v>
      </c>
      <c r="B18" s="12" t="s">
        <v>18</v>
      </c>
      <c r="C18" s="12" t="s">
        <v>10</v>
      </c>
      <c r="D18" s="12">
        <v>0.32756490664331728</v>
      </c>
      <c r="E18" s="12" t="s">
        <v>4</v>
      </c>
      <c r="F18" s="12" t="s">
        <v>17</v>
      </c>
      <c r="G18" s="13" t="b">
        <v>0</v>
      </c>
      <c r="H18" s="12" t="s">
        <v>2</v>
      </c>
      <c r="I18" s="11" t="s">
        <v>9</v>
      </c>
      <c r="J18" s="10" t="s">
        <v>16</v>
      </c>
      <c r="K18" s="10" t="s">
        <v>15</v>
      </c>
      <c r="L18" s="51"/>
    </row>
    <row r="19" spans="1:12">
      <c r="A19" s="12" t="s">
        <v>7</v>
      </c>
      <c r="B19" s="12" t="s">
        <v>14</v>
      </c>
      <c r="C19" s="12" t="s">
        <v>10</v>
      </c>
      <c r="D19" s="12">
        <v>0.28008110814182374</v>
      </c>
      <c r="E19" s="12" t="s">
        <v>4</v>
      </c>
      <c r="F19" s="12" t="s">
        <v>3</v>
      </c>
      <c r="G19" s="13" t="b">
        <v>0</v>
      </c>
      <c r="H19" s="12" t="s">
        <v>2</v>
      </c>
      <c r="I19" s="11" t="s">
        <v>9</v>
      </c>
      <c r="J19" s="10" t="s">
        <v>13</v>
      </c>
      <c r="K19" s="10" t="s">
        <v>12</v>
      </c>
      <c r="L19" s="51"/>
    </row>
    <row r="20" spans="1:12">
      <c r="A20" s="12" t="s">
        <v>7</v>
      </c>
      <c r="B20" s="12" t="s">
        <v>11</v>
      </c>
      <c r="C20" s="12" t="s">
        <v>10</v>
      </c>
      <c r="D20" s="12">
        <v>3.7319211581766772E-2</v>
      </c>
      <c r="E20" s="12" t="s">
        <v>4</v>
      </c>
      <c r="F20" s="12" t="s">
        <v>3</v>
      </c>
      <c r="G20" s="13" t="b">
        <v>0</v>
      </c>
      <c r="H20" s="12" t="s">
        <v>2</v>
      </c>
      <c r="I20" s="11" t="s">
        <v>9</v>
      </c>
      <c r="J20" s="10" t="s">
        <v>9</v>
      </c>
      <c r="K20" s="10" t="s">
        <v>8</v>
      </c>
      <c r="L20" s="51"/>
    </row>
    <row r="21" spans="1:12">
      <c r="A21" s="2" t="s">
        <v>7</v>
      </c>
      <c r="B21" s="2" t="s">
        <v>6</v>
      </c>
      <c r="C21" s="2" t="s">
        <v>5</v>
      </c>
      <c r="D21" s="2">
        <v>0.58446220328405674</v>
      </c>
      <c r="E21" s="2" t="s">
        <v>4</v>
      </c>
      <c r="F21" s="2" t="s">
        <v>3</v>
      </c>
      <c r="G21" s="5" t="b">
        <v>0</v>
      </c>
      <c r="H21" s="2" t="s">
        <v>2</v>
      </c>
      <c r="I21" s="4" t="s">
        <v>1</v>
      </c>
      <c r="J21" s="1" t="s">
        <v>1</v>
      </c>
      <c r="K21" s="1" t="s">
        <v>0</v>
      </c>
      <c r="L21" s="53"/>
    </row>
    <row r="23" spans="1:12">
      <c r="A23" s="39" t="s">
        <v>66</v>
      </c>
      <c r="B23" s="39" t="s">
        <v>65</v>
      </c>
      <c r="C23" s="39" t="s">
        <v>64</v>
      </c>
      <c r="D23" s="39" t="s">
        <v>63</v>
      </c>
      <c r="E23" s="39" t="s">
        <v>62</v>
      </c>
      <c r="F23" s="39" t="s">
        <v>63</v>
      </c>
      <c r="G23" s="39" t="s">
        <v>62</v>
      </c>
      <c r="H23" s="40" t="s">
        <v>67</v>
      </c>
      <c r="J23" s="41" t="s">
        <v>68</v>
      </c>
      <c r="K23" t="s">
        <v>70</v>
      </c>
    </row>
    <row r="24" spans="1:12">
      <c r="A24" s="21" t="s">
        <v>54</v>
      </c>
      <c r="B24" s="21" t="s">
        <v>45</v>
      </c>
      <c r="C24" s="21" t="s">
        <v>31</v>
      </c>
      <c r="D24" s="21">
        <v>16.44358035693195</v>
      </c>
      <c r="E24" s="21" t="s">
        <v>4</v>
      </c>
      <c r="F24" s="12">
        <v>0.93069899951528912</v>
      </c>
      <c r="G24" s="12" t="s">
        <v>40</v>
      </c>
      <c r="H24" s="54">
        <f>D24*F24</f>
        <v>15.304023786645827</v>
      </c>
      <c r="J24" s="42" t="s">
        <v>31</v>
      </c>
      <c r="K24">
        <v>59.755353509753476</v>
      </c>
    </row>
    <row r="25" spans="1:12">
      <c r="A25" s="12" t="s">
        <v>7</v>
      </c>
      <c r="B25" s="12" t="s">
        <v>41</v>
      </c>
      <c r="C25" s="12" t="s">
        <v>31</v>
      </c>
      <c r="D25" s="12">
        <v>3.556419643068053</v>
      </c>
      <c r="E25" s="12" t="s">
        <v>4</v>
      </c>
      <c r="F25" s="12">
        <v>3.4180806918018205</v>
      </c>
      <c r="G25" s="12" t="s">
        <v>40</v>
      </c>
      <c r="H25" s="16">
        <f t="shared" ref="H25:H33" si="0">D25*F25</f>
        <v>12.156129313915635</v>
      </c>
      <c r="J25" s="42" t="s">
        <v>25</v>
      </c>
      <c r="K25">
        <v>4355.5720706511465</v>
      </c>
    </row>
    <row r="26" spans="1:12">
      <c r="A26" s="12" t="s">
        <v>7</v>
      </c>
      <c r="B26" s="12" t="s">
        <v>37</v>
      </c>
      <c r="C26" s="12" t="s">
        <v>31</v>
      </c>
      <c r="D26" s="12">
        <v>1.9614220396155515</v>
      </c>
      <c r="E26" s="12" t="s">
        <v>4</v>
      </c>
      <c r="F26" s="12">
        <v>0.54238644061711094</v>
      </c>
      <c r="G26" s="12" t="s">
        <v>36</v>
      </c>
      <c r="H26" s="16">
        <f t="shared" si="0"/>
        <v>1.0638487186150329</v>
      </c>
      <c r="J26" s="42" t="s">
        <v>10</v>
      </c>
      <c r="K26">
        <v>1499.8507462997977</v>
      </c>
    </row>
    <row r="27" spans="1:12">
      <c r="A27" s="12" t="s">
        <v>7</v>
      </c>
      <c r="B27" s="12" t="s">
        <v>32</v>
      </c>
      <c r="C27" s="12" t="s">
        <v>31</v>
      </c>
      <c r="D27" s="12">
        <v>22.66022881802877</v>
      </c>
      <c r="E27" s="12" t="s">
        <v>4</v>
      </c>
      <c r="F27" s="12">
        <v>1.3782452040258706</v>
      </c>
      <c r="G27" s="12" t="s">
        <v>21</v>
      </c>
      <c r="H27" s="16">
        <f t="shared" si="0"/>
        <v>31.231351690576975</v>
      </c>
      <c r="J27" s="42" t="s">
        <v>5</v>
      </c>
      <c r="K27">
        <v>60.521353381165724</v>
      </c>
    </row>
    <row r="28" spans="1:12">
      <c r="A28" s="12" t="s">
        <v>7</v>
      </c>
      <c r="B28" s="12" t="s">
        <v>26</v>
      </c>
      <c r="C28" s="12" t="s">
        <v>25</v>
      </c>
      <c r="D28" s="12">
        <v>6866.5237852555601</v>
      </c>
      <c r="E28" s="12" t="s">
        <v>4</v>
      </c>
      <c r="F28" s="12">
        <v>0.63431981113992997</v>
      </c>
      <c r="G28" s="12" t="s">
        <v>21</v>
      </c>
      <c r="H28" s="16">
        <f t="shared" si="0"/>
        <v>4355.5720706511438</v>
      </c>
      <c r="J28" s="42" t="s">
        <v>69</v>
      </c>
      <c r="K28">
        <v>5975.6995238418631</v>
      </c>
    </row>
    <row r="29" spans="1:12">
      <c r="A29" s="12" t="s">
        <v>7</v>
      </c>
      <c r="B29" s="12" t="s">
        <v>22</v>
      </c>
      <c r="C29" s="12" t="s">
        <v>10</v>
      </c>
      <c r="D29" s="12">
        <v>1145.3922704797501</v>
      </c>
      <c r="E29" s="12" t="s">
        <v>4</v>
      </c>
      <c r="F29" s="12">
        <v>0.3105447626180039</v>
      </c>
      <c r="G29" s="12" t="s">
        <v>21</v>
      </c>
      <c r="H29" s="16">
        <f t="shared" si="0"/>
        <v>355.6955707406305</v>
      </c>
    </row>
    <row r="30" spans="1:12">
      <c r="A30" s="12" t="s">
        <v>7</v>
      </c>
      <c r="B30" s="12" t="s">
        <v>18</v>
      </c>
      <c r="C30" s="12" t="s">
        <v>10</v>
      </c>
      <c r="D30" s="12">
        <v>0</v>
      </c>
      <c r="E30" s="12" t="s">
        <v>4</v>
      </c>
      <c r="F30" s="12">
        <v>0.32756490664331728</v>
      </c>
      <c r="G30" s="12" t="s">
        <v>4</v>
      </c>
      <c r="H30" s="16">
        <f t="shared" si="0"/>
        <v>0</v>
      </c>
    </row>
    <row r="31" spans="1:12">
      <c r="A31" s="12" t="s">
        <v>7</v>
      </c>
      <c r="B31" s="12" t="s">
        <v>14</v>
      </c>
      <c r="C31" s="12" t="s">
        <v>10</v>
      </c>
      <c r="D31" s="12">
        <v>4077.7810400000008</v>
      </c>
      <c r="E31" s="12" t="s">
        <v>4</v>
      </c>
      <c r="F31" s="12">
        <v>0.28008110814182374</v>
      </c>
      <c r="G31" s="12" t="s">
        <v>4</v>
      </c>
      <c r="H31" s="16">
        <f t="shared" si="0"/>
        <v>1142.1094324429187</v>
      </c>
    </row>
    <row r="32" spans="1:12">
      <c r="A32" s="12" t="s">
        <v>7</v>
      </c>
      <c r="B32" s="12" t="s">
        <v>11</v>
      </c>
      <c r="C32" s="12" t="s">
        <v>10</v>
      </c>
      <c r="D32" s="12">
        <v>54.817425919256138</v>
      </c>
      <c r="E32" s="12" t="s">
        <v>4</v>
      </c>
      <c r="F32" s="12">
        <v>3.7319211581766772E-2</v>
      </c>
      <c r="G32" s="12" t="s">
        <v>4</v>
      </c>
      <c r="H32" s="16">
        <f t="shared" si="0"/>
        <v>2.0457431162485458</v>
      </c>
    </row>
    <row r="33" spans="1:11">
      <c r="A33" s="2" t="s">
        <v>7</v>
      </c>
      <c r="B33" s="2" t="s">
        <v>6</v>
      </c>
      <c r="C33" s="2" t="s">
        <v>5</v>
      </c>
      <c r="D33" s="2">
        <v>103.55050000000001</v>
      </c>
      <c r="E33" s="2" t="s">
        <v>4</v>
      </c>
      <c r="F33" s="2">
        <v>0.58446220328405674</v>
      </c>
      <c r="G33" s="2" t="s">
        <v>4</v>
      </c>
      <c r="H33" s="3">
        <f t="shared" si="0"/>
        <v>60.521353381165724</v>
      </c>
    </row>
    <row r="35" spans="1:11">
      <c r="A35" s="58" t="s">
        <v>116</v>
      </c>
    </row>
    <row r="36" spans="1:11">
      <c r="A36" s="39" t="s">
        <v>66</v>
      </c>
      <c r="B36" s="39" t="s">
        <v>65</v>
      </c>
      <c r="C36" s="39" t="s">
        <v>64</v>
      </c>
      <c r="D36" s="39" t="s">
        <v>63</v>
      </c>
      <c r="E36" s="39" t="s">
        <v>62</v>
      </c>
      <c r="F36" s="39" t="s">
        <v>63</v>
      </c>
      <c r="G36" s="39" t="s">
        <v>62</v>
      </c>
      <c r="H36" s="40" t="s">
        <v>67</v>
      </c>
      <c r="J36" s="41" t="s">
        <v>68</v>
      </c>
      <c r="K36" t="s">
        <v>70</v>
      </c>
    </row>
    <row r="37" spans="1:11">
      <c r="A37" s="21" t="s">
        <v>54</v>
      </c>
      <c r="B37" s="21" t="s">
        <v>45</v>
      </c>
      <c r="C37" s="21" t="s">
        <v>31</v>
      </c>
      <c r="D37" s="21">
        <v>32.061793136718038</v>
      </c>
      <c r="E37" s="21" t="s">
        <v>4</v>
      </c>
      <c r="F37" s="12">
        <v>0.93069899951528912</v>
      </c>
      <c r="G37" s="12" t="s">
        <v>40</v>
      </c>
      <c r="H37" s="54">
        <f>D37*F37</f>
        <v>29.839878795009639</v>
      </c>
      <c r="J37" s="42" t="s">
        <v>31</v>
      </c>
      <c r="K37" s="59">
        <v>115.5009022464925</v>
      </c>
    </row>
    <row r="38" spans="1:11">
      <c r="A38" s="12" t="s">
        <v>7</v>
      </c>
      <c r="B38" s="12" t="s">
        <v>41</v>
      </c>
      <c r="C38" s="12" t="s">
        <v>31</v>
      </c>
      <c r="D38" s="12">
        <v>6.9343286819734553</v>
      </c>
      <c r="E38" s="12" t="s">
        <v>4</v>
      </c>
      <c r="F38" s="12">
        <v>3.4180806918018205</v>
      </c>
      <c r="G38" s="12" t="s">
        <v>40</v>
      </c>
      <c r="H38" s="16">
        <f t="shared" ref="H38:H46" si="1">D38*F38</f>
        <v>23.702094978461034</v>
      </c>
      <c r="J38" s="42" t="s">
        <v>25</v>
      </c>
      <c r="K38" s="59">
        <v>1367.7640445322979</v>
      </c>
    </row>
    <row r="39" spans="1:11">
      <c r="A39" s="12" t="s">
        <v>7</v>
      </c>
      <c r="B39" s="12" t="s">
        <v>37</v>
      </c>
      <c r="C39" s="12" t="s">
        <v>31</v>
      </c>
      <c r="D39" s="12">
        <v>1.9614220396155515</v>
      </c>
      <c r="E39" s="12" t="s">
        <v>4</v>
      </c>
      <c r="F39" s="12">
        <v>0.54238644061711094</v>
      </c>
      <c r="G39" s="12" t="s">
        <v>36</v>
      </c>
      <c r="H39" s="16">
        <f t="shared" si="1"/>
        <v>1.0638487186150329</v>
      </c>
      <c r="J39" s="42" t="s">
        <v>10</v>
      </c>
      <c r="K39" s="59">
        <v>603.42516268894144</v>
      </c>
    </row>
    <row r="40" spans="1:11">
      <c r="A40" s="12" t="s">
        <v>7</v>
      </c>
      <c r="B40" s="12" t="s">
        <v>32</v>
      </c>
      <c r="C40" s="12" t="s">
        <v>31</v>
      </c>
      <c r="D40" s="12">
        <v>44.183052171363663</v>
      </c>
      <c r="E40" s="12" t="s">
        <v>4</v>
      </c>
      <c r="F40" s="12">
        <v>1.3782452040258706</v>
      </c>
      <c r="G40" s="12" t="s">
        <v>21</v>
      </c>
      <c r="H40" s="16">
        <f t="shared" si="1"/>
        <v>60.895079754406794</v>
      </c>
      <c r="J40" s="42" t="s">
        <v>5</v>
      </c>
      <c r="K40" s="59">
        <v>60.521353381165724</v>
      </c>
    </row>
    <row r="41" spans="1:11">
      <c r="A41" s="12" t="s">
        <v>7</v>
      </c>
      <c r="B41" s="12" t="s">
        <v>26</v>
      </c>
      <c r="C41" s="12" t="s">
        <v>25</v>
      </c>
      <c r="D41" s="12">
        <v>2156.2688418548701</v>
      </c>
      <c r="E41" s="12" t="s">
        <v>4</v>
      </c>
      <c r="F41" s="12">
        <v>0.63431981113992997</v>
      </c>
      <c r="G41" s="12" t="s">
        <v>21</v>
      </c>
      <c r="H41" s="16">
        <f t="shared" si="1"/>
        <v>1367.7640445322968</v>
      </c>
      <c r="J41" s="42" t="s">
        <v>69</v>
      </c>
      <c r="K41" s="59">
        <v>2147.2114628488976</v>
      </c>
    </row>
    <row r="42" spans="1:11">
      <c r="A42" s="12" t="s">
        <v>7</v>
      </c>
      <c r="B42" s="12" t="s">
        <v>22</v>
      </c>
      <c r="C42" s="12" t="s">
        <v>10</v>
      </c>
      <c r="D42" s="12">
        <v>886.80383440208766</v>
      </c>
      <c r="E42" s="12" t="s">
        <v>4</v>
      </c>
      <c r="F42" s="12">
        <v>0.3105447626180039</v>
      </c>
      <c r="G42" s="12" t="s">
        <v>21</v>
      </c>
      <c r="H42" s="16">
        <f t="shared" si="1"/>
        <v>275.39228624313193</v>
      </c>
    </row>
    <row r="43" spans="1:11">
      <c r="A43" s="12" t="s">
        <v>7</v>
      </c>
      <c r="B43" s="12" t="s">
        <v>18</v>
      </c>
      <c r="C43" s="12" t="s">
        <v>10</v>
      </c>
      <c r="D43" s="12">
        <v>438.75753482740384</v>
      </c>
      <c r="E43" s="12" t="s">
        <v>4</v>
      </c>
      <c r="F43" s="12">
        <v>0.32756490664331728</v>
      </c>
      <c r="G43" s="12" t="s">
        <v>4</v>
      </c>
      <c r="H43" s="16">
        <f t="shared" si="1"/>
        <v>143.72157093479058</v>
      </c>
    </row>
    <row r="44" spans="1:11">
      <c r="A44" s="12" t="s">
        <v>7</v>
      </c>
      <c r="B44" s="12" t="s">
        <v>14</v>
      </c>
      <c r="C44" s="12" t="s">
        <v>10</v>
      </c>
      <c r="D44" s="12">
        <v>650.75993023591275</v>
      </c>
      <c r="E44" s="12" t="s">
        <v>4</v>
      </c>
      <c r="F44" s="12">
        <v>0.28008110814182374</v>
      </c>
      <c r="G44" s="12" t="s">
        <v>4</v>
      </c>
      <c r="H44" s="16">
        <f t="shared" si="1"/>
        <v>182.26556239477034</v>
      </c>
    </row>
    <row r="45" spans="1:11">
      <c r="A45" s="12" t="s">
        <v>7</v>
      </c>
      <c r="B45" s="12" t="s">
        <v>11</v>
      </c>
      <c r="C45" s="12" t="s">
        <v>10</v>
      </c>
      <c r="D45" s="12">
        <v>54.817425919256138</v>
      </c>
      <c r="E45" s="12" t="s">
        <v>4</v>
      </c>
      <c r="F45" s="12">
        <v>3.7319211581766772E-2</v>
      </c>
      <c r="G45" s="12" t="s">
        <v>4</v>
      </c>
      <c r="H45" s="16">
        <f t="shared" si="1"/>
        <v>2.0457431162485458</v>
      </c>
    </row>
    <row r="46" spans="1:11">
      <c r="A46" s="2" t="s">
        <v>7</v>
      </c>
      <c r="B46" s="2" t="s">
        <v>6</v>
      </c>
      <c r="C46" s="2" t="s">
        <v>5</v>
      </c>
      <c r="D46" s="2">
        <v>103.55050000000001</v>
      </c>
      <c r="E46" s="2" t="s">
        <v>4</v>
      </c>
      <c r="F46" s="2">
        <v>0.58446220328405674</v>
      </c>
      <c r="G46" s="2" t="s">
        <v>4</v>
      </c>
      <c r="H46" s="3">
        <f t="shared" si="1"/>
        <v>60.521353381165724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option answer</vt:lpstr>
      <vt:lpstr>ec01</vt:lpstr>
      <vt:lpstr>estimation answer</vt:lpstr>
      <vt:lpstr>housing01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2023-05-04T05:43:02Z</dcterms:created>
  <dcterms:modified xsi:type="dcterms:W3CDTF">2023-05-13T10:51:16Z</dcterms:modified>
</cp:coreProperties>
</file>