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Leo\Desktop\Prépa\TIPE\Lacet\"/>
    </mc:Choice>
  </mc:AlternateContent>
  <xr:revisionPtr revIDLastSave="0" documentId="13_ncr:1_{99A8B872-B83D-4B2A-9098-E47EF1515F1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B6" i="1"/>
  <c r="J2" i="1"/>
  <c r="I5" i="1" l="1"/>
  <c r="H5" i="1"/>
  <c r="G5" i="1"/>
  <c r="F5" i="1"/>
  <c r="I6" i="1"/>
  <c r="E6" i="1"/>
  <c r="E7" i="1"/>
  <c r="F7" i="1" l="1"/>
  <c r="G7" i="1"/>
  <c r="I7" i="1"/>
  <c r="E8" i="1"/>
  <c r="K7" i="1"/>
  <c r="H7" i="1"/>
  <c r="J7" i="1"/>
  <c r="F6" i="1"/>
  <c r="G6" i="1"/>
  <c r="J6" i="1"/>
  <c r="K6" i="1"/>
  <c r="H6" i="1"/>
  <c r="E9" i="1" l="1"/>
  <c r="H8" i="1"/>
  <c r="F8" i="1"/>
  <c r="J8" i="1"/>
  <c r="I8" i="1"/>
  <c r="K8" i="1"/>
  <c r="G8" i="1"/>
  <c r="E10" i="1" l="1"/>
  <c r="K9" i="1"/>
  <c r="J9" i="1"/>
  <c r="H9" i="1"/>
  <c r="F9" i="1"/>
  <c r="G9" i="1"/>
  <c r="I9" i="1"/>
  <c r="E11" i="1" l="1"/>
  <c r="K10" i="1"/>
  <c r="J10" i="1"/>
  <c r="H10" i="1"/>
  <c r="F10" i="1"/>
  <c r="G10" i="1"/>
  <c r="I10" i="1"/>
  <c r="E12" i="1" l="1"/>
  <c r="G11" i="1"/>
  <c r="K11" i="1"/>
  <c r="J11" i="1"/>
  <c r="H11" i="1"/>
  <c r="I11" i="1"/>
  <c r="F11" i="1"/>
  <c r="E13" i="1" l="1"/>
  <c r="G12" i="1"/>
  <c r="K12" i="1"/>
  <c r="I12" i="1"/>
  <c r="H12" i="1"/>
  <c r="J12" i="1"/>
  <c r="F12" i="1"/>
  <c r="E14" i="1" l="1"/>
  <c r="I13" i="1"/>
  <c r="K13" i="1"/>
  <c r="H13" i="1"/>
  <c r="F13" i="1"/>
  <c r="J13" i="1"/>
  <c r="G13" i="1"/>
  <c r="E15" i="1" l="1"/>
  <c r="I14" i="1"/>
  <c r="K14" i="1"/>
  <c r="G14" i="1"/>
  <c r="J14" i="1"/>
  <c r="F14" i="1"/>
  <c r="H14" i="1"/>
  <c r="E16" i="1" l="1"/>
  <c r="F15" i="1"/>
  <c r="K15" i="1"/>
  <c r="I15" i="1"/>
  <c r="J15" i="1"/>
  <c r="G15" i="1"/>
  <c r="H15" i="1"/>
  <c r="E17" i="1" l="1"/>
  <c r="H16" i="1"/>
  <c r="F16" i="1"/>
  <c r="K16" i="1"/>
  <c r="J16" i="1"/>
  <c r="I16" i="1"/>
  <c r="G16" i="1"/>
  <c r="E18" i="1" l="1"/>
  <c r="J17" i="1"/>
  <c r="H17" i="1"/>
  <c r="I17" i="1"/>
  <c r="G17" i="1"/>
  <c r="K17" i="1"/>
  <c r="F17" i="1"/>
  <c r="E19" i="1" l="1"/>
  <c r="H18" i="1"/>
  <c r="J18" i="1"/>
  <c r="K18" i="1"/>
  <c r="I18" i="1"/>
  <c r="G18" i="1"/>
  <c r="F18" i="1"/>
  <c r="E20" i="1" l="1"/>
  <c r="G19" i="1"/>
  <c r="J19" i="1"/>
  <c r="F19" i="1"/>
  <c r="K19" i="1"/>
  <c r="I19" i="1"/>
  <c r="H19" i="1"/>
  <c r="E21" i="1" l="1"/>
  <c r="G20" i="1"/>
  <c r="F20" i="1"/>
  <c r="J20" i="1"/>
  <c r="K20" i="1"/>
  <c r="I20" i="1"/>
  <c r="H20" i="1"/>
  <c r="E22" i="1" l="1"/>
  <c r="K21" i="1"/>
  <c r="I21" i="1"/>
  <c r="G21" i="1"/>
  <c r="H21" i="1"/>
  <c r="J21" i="1"/>
  <c r="F21" i="1"/>
  <c r="E23" i="1" l="1"/>
  <c r="K22" i="1"/>
  <c r="I22" i="1"/>
  <c r="H22" i="1"/>
  <c r="J22" i="1"/>
  <c r="G22" i="1"/>
  <c r="F22" i="1"/>
  <c r="E24" i="1" l="1"/>
  <c r="F23" i="1"/>
  <c r="I23" i="1"/>
  <c r="K23" i="1"/>
  <c r="H23" i="1"/>
  <c r="J23" i="1"/>
  <c r="G23" i="1"/>
  <c r="H24" i="1" l="1"/>
  <c r="F24" i="1"/>
  <c r="E25" i="1"/>
  <c r="G24" i="1"/>
  <c r="I24" i="1"/>
  <c r="K24" i="1"/>
  <c r="J24" i="1"/>
  <c r="E26" i="1" l="1"/>
  <c r="J25" i="1"/>
  <c r="H25" i="1"/>
  <c r="G25" i="1"/>
  <c r="F25" i="1"/>
  <c r="I25" i="1"/>
  <c r="K25" i="1"/>
  <c r="E27" i="1" l="1"/>
  <c r="J26" i="1"/>
  <c r="K26" i="1"/>
  <c r="I26" i="1"/>
  <c r="G26" i="1"/>
  <c r="H26" i="1"/>
  <c r="F26" i="1"/>
  <c r="E28" i="1" l="1"/>
  <c r="G27" i="1"/>
  <c r="J27" i="1"/>
  <c r="K27" i="1"/>
  <c r="I27" i="1"/>
  <c r="H27" i="1"/>
  <c r="F27" i="1"/>
  <c r="E29" i="1" l="1"/>
  <c r="G28" i="1"/>
  <c r="K28" i="1"/>
  <c r="I28" i="1"/>
  <c r="H28" i="1"/>
  <c r="F28" i="1"/>
  <c r="J28" i="1"/>
  <c r="E30" i="1" l="1"/>
  <c r="K29" i="1"/>
  <c r="I29" i="1"/>
  <c r="J29" i="1"/>
  <c r="F29" i="1"/>
  <c r="G29" i="1"/>
  <c r="H29" i="1"/>
  <c r="E31" i="1" l="1"/>
  <c r="K30" i="1"/>
  <c r="I30" i="1"/>
  <c r="J30" i="1"/>
  <c r="F30" i="1"/>
  <c r="H30" i="1"/>
  <c r="G30" i="1"/>
  <c r="E32" i="1" l="1"/>
  <c r="F31" i="1"/>
  <c r="K31" i="1"/>
  <c r="I31" i="1"/>
  <c r="J31" i="1"/>
  <c r="G31" i="1"/>
  <c r="H31" i="1"/>
  <c r="E33" i="1" l="1"/>
  <c r="H32" i="1"/>
  <c r="F32" i="1"/>
  <c r="G32" i="1"/>
  <c r="I32" i="1"/>
  <c r="K32" i="1"/>
  <c r="J32" i="1"/>
  <c r="E34" i="1" l="1"/>
  <c r="J33" i="1"/>
  <c r="H33" i="1"/>
  <c r="K33" i="1"/>
  <c r="I33" i="1"/>
  <c r="G33" i="1"/>
  <c r="F33" i="1"/>
  <c r="E35" i="1" l="1"/>
  <c r="J34" i="1"/>
  <c r="H34" i="1"/>
  <c r="K34" i="1"/>
  <c r="I34" i="1"/>
  <c r="G34" i="1"/>
  <c r="F34" i="1"/>
  <c r="E36" i="1" l="1"/>
  <c r="G35" i="1"/>
  <c r="J35" i="1"/>
  <c r="H35" i="1"/>
  <c r="F35" i="1"/>
  <c r="K35" i="1"/>
  <c r="I35" i="1"/>
  <c r="E37" i="1" l="1"/>
  <c r="G36" i="1"/>
  <c r="H36" i="1"/>
  <c r="J36" i="1"/>
  <c r="K36" i="1"/>
  <c r="I36" i="1"/>
  <c r="F36" i="1"/>
  <c r="E38" i="1" l="1"/>
  <c r="K37" i="1"/>
  <c r="I37" i="1"/>
  <c r="G37" i="1"/>
  <c r="J37" i="1"/>
  <c r="H37" i="1"/>
  <c r="F37" i="1"/>
  <c r="E39" i="1" l="1"/>
  <c r="K38" i="1"/>
  <c r="I38" i="1"/>
  <c r="G38" i="1"/>
  <c r="H38" i="1"/>
  <c r="J38" i="1"/>
  <c r="F38" i="1"/>
  <c r="E40" i="1" l="1"/>
  <c r="F39" i="1"/>
  <c r="I39" i="1"/>
  <c r="K39" i="1"/>
  <c r="G39" i="1"/>
  <c r="H39" i="1"/>
  <c r="J39" i="1"/>
  <c r="E41" i="1" l="1"/>
  <c r="H40" i="1"/>
  <c r="F40" i="1"/>
  <c r="K40" i="1"/>
  <c r="J40" i="1"/>
  <c r="I40" i="1"/>
  <c r="G40" i="1"/>
  <c r="E42" i="1" l="1"/>
  <c r="J41" i="1"/>
  <c r="H41" i="1"/>
  <c r="F41" i="1"/>
  <c r="K41" i="1"/>
  <c r="I41" i="1"/>
  <c r="G41" i="1"/>
  <c r="J42" i="1" l="1"/>
  <c r="E43" i="1"/>
  <c r="F42" i="1"/>
  <c r="K42" i="1"/>
  <c r="I42" i="1"/>
  <c r="G42" i="1"/>
  <c r="H42" i="1"/>
  <c r="E44" i="1" l="1"/>
  <c r="G43" i="1"/>
  <c r="J43" i="1"/>
  <c r="K43" i="1"/>
  <c r="H43" i="1"/>
  <c r="F43" i="1"/>
  <c r="I43" i="1"/>
  <c r="E45" i="1" l="1"/>
  <c r="G44" i="1"/>
  <c r="H44" i="1"/>
  <c r="J44" i="1"/>
  <c r="K44" i="1"/>
  <c r="I44" i="1"/>
  <c r="F44" i="1"/>
  <c r="E46" i="1" l="1"/>
  <c r="K45" i="1"/>
  <c r="I45" i="1"/>
  <c r="H45" i="1"/>
  <c r="J45" i="1"/>
  <c r="F45" i="1"/>
  <c r="G45" i="1"/>
  <c r="E47" i="1" l="1"/>
  <c r="K46" i="1"/>
  <c r="I46" i="1"/>
  <c r="H46" i="1"/>
  <c r="F46" i="1"/>
  <c r="G46" i="1"/>
  <c r="J46" i="1"/>
  <c r="E48" i="1" l="1"/>
  <c r="F47" i="1"/>
  <c r="K47" i="1"/>
  <c r="I47" i="1"/>
  <c r="G47" i="1"/>
  <c r="J47" i="1"/>
  <c r="H47" i="1"/>
  <c r="E49" i="1" l="1"/>
  <c r="H48" i="1"/>
  <c r="F48" i="1"/>
  <c r="G48" i="1"/>
  <c r="K48" i="1"/>
  <c r="J48" i="1"/>
  <c r="I48" i="1"/>
  <c r="E50" i="1" l="1"/>
  <c r="J49" i="1"/>
  <c r="H49" i="1"/>
  <c r="G49" i="1"/>
  <c r="K49" i="1"/>
  <c r="F49" i="1"/>
  <c r="I49" i="1"/>
  <c r="E51" i="1" l="1"/>
  <c r="J50" i="1"/>
  <c r="H50" i="1"/>
  <c r="F50" i="1"/>
  <c r="K50" i="1"/>
  <c r="G50" i="1"/>
  <c r="I50" i="1"/>
  <c r="E52" i="1" l="1"/>
  <c r="G51" i="1"/>
  <c r="J51" i="1"/>
  <c r="K51" i="1"/>
  <c r="I51" i="1"/>
  <c r="F51" i="1"/>
  <c r="H51" i="1"/>
  <c r="E53" i="1" l="1"/>
  <c r="G52" i="1"/>
  <c r="K52" i="1"/>
  <c r="I52" i="1"/>
  <c r="F52" i="1"/>
  <c r="J52" i="1"/>
  <c r="H52" i="1"/>
  <c r="K53" i="1" l="1"/>
  <c r="I53" i="1"/>
  <c r="E54" i="1"/>
  <c r="G53" i="1"/>
  <c r="J53" i="1"/>
  <c r="F53" i="1"/>
  <c r="H53" i="1"/>
  <c r="E55" i="1" l="1"/>
  <c r="K54" i="1"/>
  <c r="I54" i="1"/>
  <c r="J54" i="1"/>
  <c r="H54" i="1"/>
  <c r="G54" i="1"/>
  <c r="F54" i="1"/>
  <c r="E56" i="1" l="1"/>
  <c r="F55" i="1"/>
  <c r="I55" i="1"/>
  <c r="K55" i="1"/>
  <c r="J55" i="1"/>
  <c r="H55" i="1"/>
  <c r="G55" i="1"/>
  <c r="E57" i="1" l="1"/>
  <c r="H56" i="1"/>
  <c r="F56" i="1"/>
  <c r="K56" i="1"/>
  <c r="J56" i="1"/>
  <c r="I56" i="1"/>
  <c r="G56" i="1"/>
  <c r="E58" i="1" l="1"/>
  <c r="J57" i="1"/>
  <c r="H57" i="1"/>
  <c r="G57" i="1"/>
  <c r="F57" i="1"/>
  <c r="K57" i="1"/>
  <c r="I57" i="1"/>
  <c r="E59" i="1" l="1"/>
  <c r="J58" i="1"/>
  <c r="G58" i="1"/>
  <c r="H58" i="1"/>
  <c r="K58" i="1"/>
  <c r="I58" i="1"/>
  <c r="F58" i="1"/>
  <c r="E60" i="1" l="1"/>
  <c r="G59" i="1"/>
  <c r="J59" i="1"/>
  <c r="K59" i="1"/>
  <c r="I59" i="1"/>
  <c r="F59" i="1"/>
  <c r="H59" i="1"/>
  <c r="E61" i="1" l="1"/>
  <c r="G60" i="1"/>
  <c r="H60" i="1"/>
  <c r="I60" i="1"/>
  <c r="F60" i="1"/>
  <c r="K60" i="1"/>
  <c r="J60" i="1"/>
  <c r="E62" i="1" l="1"/>
  <c r="K61" i="1"/>
  <c r="I61" i="1"/>
  <c r="F61" i="1"/>
  <c r="G61" i="1"/>
  <c r="J61" i="1"/>
  <c r="H61" i="1"/>
  <c r="E63" i="1" l="1"/>
  <c r="K62" i="1"/>
  <c r="I62" i="1"/>
  <c r="F62" i="1"/>
  <c r="J62" i="1"/>
  <c r="H62" i="1"/>
  <c r="G62" i="1"/>
  <c r="E64" i="1" l="1"/>
  <c r="F63" i="1"/>
  <c r="I63" i="1"/>
  <c r="K63" i="1"/>
  <c r="G63" i="1"/>
  <c r="H63" i="1"/>
  <c r="J63" i="1"/>
  <c r="E65" i="1" l="1"/>
  <c r="H64" i="1"/>
  <c r="F64" i="1"/>
  <c r="G64" i="1"/>
  <c r="I64" i="1"/>
  <c r="K64" i="1"/>
  <c r="J64" i="1"/>
  <c r="E66" i="1" l="1"/>
  <c r="J65" i="1"/>
  <c r="H65" i="1"/>
  <c r="K65" i="1"/>
  <c r="I65" i="1"/>
  <c r="G65" i="1"/>
  <c r="F65" i="1"/>
  <c r="J66" i="1" l="1"/>
  <c r="H66" i="1"/>
  <c r="K66" i="1"/>
  <c r="I66" i="1"/>
  <c r="E67" i="1"/>
  <c r="F66" i="1"/>
  <c r="G66" i="1"/>
  <c r="E68" i="1" l="1"/>
  <c r="G67" i="1"/>
  <c r="J67" i="1"/>
  <c r="H67" i="1"/>
  <c r="K67" i="1"/>
  <c r="I67" i="1"/>
  <c r="F67" i="1"/>
  <c r="E69" i="1" l="1"/>
  <c r="G68" i="1"/>
  <c r="J68" i="1"/>
  <c r="H68" i="1"/>
  <c r="K68" i="1"/>
  <c r="I68" i="1"/>
  <c r="F68" i="1"/>
  <c r="E70" i="1" l="1"/>
  <c r="K69" i="1"/>
  <c r="I69" i="1"/>
  <c r="G69" i="1"/>
  <c r="J69" i="1"/>
  <c r="H69" i="1"/>
  <c r="F69" i="1"/>
  <c r="E71" i="1" l="1"/>
  <c r="K70" i="1"/>
  <c r="I70" i="1"/>
  <c r="G70" i="1"/>
  <c r="J70" i="1"/>
  <c r="H70" i="1"/>
  <c r="F70" i="1"/>
  <c r="E72" i="1" l="1"/>
  <c r="F71" i="1"/>
  <c r="I71" i="1"/>
  <c r="K71" i="1"/>
  <c r="G71" i="1"/>
  <c r="H71" i="1"/>
  <c r="J71" i="1"/>
  <c r="E73" i="1" l="1"/>
  <c r="H72" i="1"/>
  <c r="F72" i="1"/>
  <c r="K72" i="1"/>
  <c r="J72" i="1"/>
  <c r="I72" i="1"/>
  <c r="G72" i="1"/>
  <c r="E74" i="1" l="1"/>
  <c r="J73" i="1"/>
  <c r="H73" i="1"/>
  <c r="F73" i="1"/>
  <c r="G73" i="1"/>
  <c r="K73" i="1"/>
  <c r="I73" i="1"/>
  <c r="E75" i="1" l="1"/>
  <c r="J74" i="1"/>
  <c r="F74" i="1"/>
  <c r="G74" i="1"/>
  <c r="I74" i="1"/>
  <c r="H74" i="1"/>
  <c r="K74" i="1"/>
  <c r="E76" i="1" l="1"/>
  <c r="G75" i="1"/>
  <c r="J75" i="1"/>
  <c r="K75" i="1"/>
  <c r="F75" i="1"/>
  <c r="I75" i="1"/>
  <c r="H75" i="1"/>
  <c r="E77" i="1" l="1"/>
  <c r="G76" i="1"/>
  <c r="K76" i="1"/>
  <c r="I76" i="1"/>
  <c r="H76" i="1"/>
  <c r="J76" i="1"/>
  <c r="F76" i="1"/>
  <c r="E78" i="1" l="1"/>
  <c r="K77" i="1"/>
  <c r="I77" i="1"/>
  <c r="H77" i="1"/>
  <c r="F77" i="1"/>
  <c r="G77" i="1"/>
  <c r="J77" i="1"/>
  <c r="K78" i="1" l="1"/>
  <c r="I78" i="1"/>
  <c r="H78" i="1"/>
  <c r="G78" i="1"/>
  <c r="F78" i="1"/>
  <c r="E79" i="1"/>
  <c r="J78" i="1"/>
  <c r="E80" i="1" l="1"/>
  <c r="F79" i="1"/>
  <c r="K79" i="1"/>
  <c r="I79" i="1"/>
  <c r="J79" i="1"/>
  <c r="G79" i="1"/>
  <c r="H79" i="1"/>
  <c r="E81" i="1" l="1"/>
  <c r="H80" i="1"/>
  <c r="F80" i="1"/>
  <c r="K80" i="1"/>
  <c r="J80" i="1"/>
  <c r="I80" i="1"/>
  <c r="G80" i="1"/>
  <c r="E82" i="1" l="1"/>
  <c r="J81" i="1"/>
  <c r="H81" i="1"/>
  <c r="K81" i="1"/>
  <c r="I81" i="1"/>
  <c r="G81" i="1"/>
  <c r="F81" i="1"/>
  <c r="E83" i="1" l="1"/>
  <c r="J82" i="1"/>
  <c r="H82" i="1"/>
  <c r="K82" i="1"/>
  <c r="G82" i="1"/>
  <c r="F82" i="1"/>
  <c r="I82" i="1"/>
  <c r="E84" i="1" l="1"/>
  <c r="G83" i="1"/>
  <c r="J83" i="1"/>
  <c r="F83" i="1"/>
  <c r="K83" i="1"/>
  <c r="I83" i="1"/>
  <c r="H83" i="1"/>
  <c r="G84" i="1" l="1"/>
  <c r="F84" i="1"/>
  <c r="J84" i="1"/>
  <c r="K84" i="1"/>
  <c r="I84" i="1"/>
  <c r="H84" i="1"/>
  <c r="E85" i="1"/>
  <c r="E86" i="1" l="1"/>
  <c r="K85" i="1"/>
  <c r="I85" i="1"/>
  <c r="G85" i="1"/>
  <c r="J85" i="1"/>
  <c r="F85" i="1"/>
  <c r="H85" i="1"/>
  <c r="E87" i="1" l="1"/>
  <c r="K86" i="1"/>
  <c r="I86" i="1"/>
  <c r="H86" i="1"/>
  <c r="J86" i="1"/>
  <c r="G86" i="1"/>
  <c r="F86" i="1"/>
  <c r="E88" i="1" l="1"/>
  <c r="F87" i="1"/>
  <c r="I87" i="1"/>
  <c r="K87" i="1"/>
  <c r="H87" i="1"/>
  <c r="J87" i="1"/>
  <c r="G87" i="1"/>
  <c r="E89" i="1" l="1"/>
  <c r="H88" i="1"/>
  <c r="F88" i="1"/>
  <c r="I88" i="1"/>
  <c r="K88" i="1"/>
  <c r="J88" i="1"/>
  <c r="G88" i="1"/>
  <c r="E90" i="1" l="1"/>
  <c r="J89" i="1"/>
  <c r="H89" i="1"/>
  <c r="G89" i="1"/>
  <c r="F89" i="1"/>
  <c r="K89" i="1"/>
  <c r="I89" i="1"/>
  <c r="E91" i="1" l="1"/>
  <c r="J90" i="1"/>
  <c r="K90" i="1"/>
  <c r="I90" i="1"/>
  <c r="G90" i="1"/>
  <c r="H90" i="1"/>
  <c r="F90" i="1"/>
  <c r="E92" i="1" l="1"/>
  <c r="G91" i="1"/>
  <c r="J91" i="1"/>
  <c r="K91" i="1"/>
  <c r="I91" i="1"/>
  <c r="H91" i="1"/>
  <c r="F91" i="1"/>
  <c r="E93" i="1" l="1"/>
  <c r="G92" i="1"/>
  <c r="K92" i="1"/>
  <c r="I92" i="1"/>
  <c r="H92" i="1"/>
  <c r="F92" i="1"/>
  <c r="J92" i="1"/>
  <c r="E94" i="1" l="1"/>
  <c r="K93" i="1"/>
  <c r="I93" i="1"/>
  <c r="J93" i="1"/>
  <c r="F93" i="1"/>
  <c r="G93" i="1"/>
  <c r="H93" i="1"/>
  <c r="E95" i="1" l="1"/>
  <c r="K94" i="1"/>
  <c r="I94" i="1"/>
  <c r="J94" i="1"/>
  <c r="F94" i="1"/>
  <c r="H94" i="1"/>
  <c r="G94" i="1"/>
  <c r="E96" i="1" l="1"/>
  <c r="F95" i="1"/>
  <c r="I95" i="1"/>
  <c r="K95" i="1"/>
  <c r="J95" i="1"/>
  <c r="G95" i="1"/>
  <c r="H95" i="1"/>
  <c r="E97" i="1" l="1"/>
  <c r="H96" i="1"/>
  <c r="F96" i="1"/>
  <c r="G96" i="1"/>
  <c r="I96" i="1"/>
  <c r="J96" i="1"/>
  <c r="K96" i="1"/>
  <c r="E98" i="1" l="1"/>
  <c r="J97" i="1"/>
  <c r="H97" i="1"/>
  <c r="K97" i="1"/>
  <c r="I97" i="1"/>
  <c r="F97" i="1"/>
  <c r="G97" i="1"/>
  <c r="I98" i="1" l="1"/>
  <c r="J98" i="1"/>
  <c r="H98" i="1"/>
  <c r="K98" i="1"/>
  <c r="F98" i="1"/>
  <c r="G98" i="1"/>
</calcChain>
</file>

<file path=xl/sharedStrings.xml><?xml version="1.0" encoding="utf-8"?>
<sst xmlns="http://schemas.openxmlformats.org/spreadsheetml/2006/main" count="16" uniqueCount="16">
  <si>
    <t>corde fine</t>
  </si>
  <si>
    <t>cordes</t>
  </si>
  <si>
    <t>f</t>
  </si>
  <si>
    <t>Lacet Noir</t>
  </si>
  <si>
    <t>Corde fine Rouge</t>
  </si>
  <si>
    <t>Montage</t>
  </si>
  <si>
    <t>Toutlacet</t>
  </si>
  <si>
    <t>double</t>
  </si>
  <si>
    <t>modele double</t>
  </si>
  <si>
    <t>Modele 6lacet</t>
  </si>
  <si>
    <t>montage 1</t>
  </si>
  <si>
    <t>montage 3</t>
  </si>
  <si>
    <t>Angle lacet</t>
  </si>
  <si>
    <t>angle sortie</t>
  </si>
  <si>
    <t>model 4</t>
  </si>
  <si>
    <t>modele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</si>
</sst>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/>
              <a:t>Evolution</a:t>
            </a:r>
            <a:r>
              <a:rPr lang="fr-FR" sz="1400" baseline="0"/>
              <a:t> de l'amplification de la force en fonction du coefficient f</a:t>
            </a:r>
            <a:endParaRPr lang="fr-FR" sz="1400"/>
          </a:p>
        </c:rich>
      </c:tx>
      <c:layout>
        <c:manualLayout>
          <c:xMode val="edge"/>
          <c:yMode val="edge"/>
          <c:x val="0.10864183583938664"/>
          <c:y val="2.4742268041237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416400245521677E-2"/>
          <c:y val="9.6467353951890031E-2"/>
          <c:w val="0.70469255188151692"/>
          <c:h val="0.77596341694401605"/>
        </c:manualLayout>
      </c:layout>
      <c:scatterChart>
        <c:scatterStyle val="smoothMarker"/>
        <c:varyColors val="0"/>
        <c:ser>
          <c:idx val="0"/>
          <c:order val="0"/>
          <c:tx>
            <c:v>Modèle 6 lacets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Feuil1!$E$5:$E$98</c:f>
              <c:numCache>
                <c:formatCode>General</c:formatCode>
                <c:ptCount val="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</c:numCache>
            </c:numRef>
          </c:xVal>
          <c:yVal>
            <c:numRef>
              <c:f>Feuil1!$F$5:$F$98</c:f>
              <c:numCache>
                <c:formatCode>General</c:formatCode>
                <c:ptCount val="94"/>
                <c:pt idx="0">
                  <c:v>6</c:v>
                </c:pt>
                <c:pt idx="1">
                  <c:v>6.0949918909904719</c:v>
                </c:pt>
                <c:pt idx="2">
                  <c:v>6.1914876918732684</c:v>
                </c:pt>
                <c:pt idx="3">
                  <c:v>6.2895112125224806</c:v>
                </c:pt>
                <c:pt idx="4">
                  <c:v>6.3890866397696957</c:v>
                </c:pt>
                <c:pt idx="5">
                  <c:v>6.4902385433719765</c:v>
                </c:pt>
                <c:pt idx="6">
                  <c:v>6.5929918820743341</c:v>
                </c:pt>
                <c:pt idx="7">
                  <c:v>6.6973720097681806</c:v>
                </c:pt>
                <c:pt idx="8">
                  <c:v>6.8034046817472689</c:v>
                </c:pt>
                <c:pt idx="9">
                  <c:v>6.9111160610627032</c:v>
                </c:pt>
                <c:pt idx="10">
                  <c:v>7.0205327249785316</c:v>
                </c:pt>
                <c:pt idx="11">
                  <c:v>7.1316816715295657</c:v>
                </c:pt>
                <c:pt idx="12">
                  <c:v>7.2445903261830127</c:v>
                </c:pt>
                <c:pt idx="13">
                  <c:v>7.3592865486055796</c:v>
                </c:pt>
                <c:pt idx="14">
                  <c:v>7.475798639537711</c:v>
                </c:pt>
                <c:pt idx="15">
                  <c:v>7.5941553477766588</c:v>
                </c:pt>
                <c:pt idx="16">
                  <c:v>7.7143858772701108</c:v>
                </c:pt>
                <c:pt idx="17">
                  <c:v>7.8365198943221239</c:v>
                </c:pt>
                <c:pt idx="18">
                  <c:v>7.9605875349131434</c:v>
                </c:pt>
                <c:pt idx="19">
                  <c:v>8.0866194121359065</c:v>
                </c:pt>
                <c:pt idx="20">
                  <c:v>8.2146466237490827</c:v>
                </c:pt>
                <c:pt idx="21">
                  <c:v>8.3447007598504861</c:v>
                </c:pt>
                <c:pt idx="22">
                  <c:v>8.4768139106717904</c:v>
                </c:pt>
                <c:pt idx="23">
                  <c:v>8.6110186744966324</c:v>
                </c:pt>
                <c:pt idx="24">
                  <c:v>8.7473481657040821</c:v>
                </c:pt>
                <c:pt idx="25">
                  <c:v>8.8858360229394613</c:v>
                </c:pt>
                <c:pt idx="26">
                  <c:v>9.0265164174145056</c:v>
                </c:pt>
                <c:pt idx="27">
                  <c:v>9.1694240613389635</c:v>
                </c:pt>
                <c:pt idx="28">
                  <c:v>9.3145942164856521</c:v>
                </c:pt>
                <c:pt idx="29">
                  <c:v>9.4620627028911333</c:v>
                </c:pt>
                <c:pt idx="30">
                  <c:v>9.6118659076941402</c:v>
                </c:pt>
                <c:pt idx="31">
                  <c:v>9.7640407941139262</c:v>
                </c:pt>
                <c:pt idx="32">
                  <c:v>9.9186249105707596</c:v>
                </c:pt>
                <c:pt idx="33">
                  <c:v>10.075656399950811</c:v>
                </c:pt>
                <c:pt idx="34">
                  <c:v>10.235174009017742</c:v>
                </c:pt>
                <c:pt idx="35">
                  <c:v>10.397217097973263</c:v>
                </c:pt>
                <c:pt idx="36">
                  <c:v>10.561825650169087</c:v>
                </c:pt>
                <c:pt idx="37">
                  <c:v>10.729040281972626</c:v>
                </c:pt>
                <c:pt idx="38">
                  <c:v>10.898902252788883</c:v>
                </c:pt>
                <c:pt idx="39">
                  <c:v>11.071453475241004</c:v>
                </c:pt>
                <c:pt idx="40">
                  <c:v>11.246736525512032</c:v>
                </c:pt>
                <c:pt idx="41">
                  <c:v>11.424794653850368</c:v>
                </c:pt>
                <c:pt idx="42">
                  <c:v>11.605671795241546</c:v>
                </c:pt>
                <c:pt idx="43">
                  <c:v>11.78941258024901</c:v>
                </c:pt>
                <c:pt idx="44">
                  <c:v>11.976062346026463</c:v>
                </c:pt>
                <c:pt idx="45">
                  <c:v>12.165667147504603</c:v>
                </c:pt>
                <c:pt idx="46">
                  <c:v>12.358273768754955</c:v>
                </c:pt>
                <c:pt idx="47">
                  <c:v>12.553929734533623</c:v>
                </c:pt>
                <c:pt idx="48">
                  <c:v>12.752683322007767</c:v>
                </c:pt>
                <c:pt idx="49">
                  <c:v>12.954583572667794</c:v>
                </c:pt>
                <c:pt idx="50">
                  <c:v>13.159680304428097</c:v>
                </c:pt>
                <c:pt idx="51">
                  <c:v>13.368024123919378</c:v>
                </c:pt>
                <c:pt idx="52">
                  <c:v>13.579666438975606</c:v>
                </c:pt>
                <c:pt idx="53">
                  <c:v>13.79465947131863</c:v>
                </c:pt>
                <c:pt idx="54">
                  <c:v>14.013056269443659</c:v>
                </c:pt>
                <c:pt idx="55">
                  <c:v>14.234910721708715</c:v>
                </c:pt>
                <c:pt idx="56">
                  <c:v>14.460277569631327</c:v>
                </c:pt>
                <c:pt idx="57">
                  <c:v>14.689212421395723</c:v>
                </c:pt>
                <c:pt idx="58">
                  <c:v>14.92177176557391</c:v>
                </c:pt>
                <c:pt idx="59">
                  <c:v>15.158012985063928</c:v>
                </c:pt>
                <c:pt idx="60">
                  <c:v>15.397994371248819</c:v>
                </c:pt>
                <c:pt idx="61">
                  <c:v>15.641775138379746</c:v>
                </c:pt>
                <c:pt idx="62">
                  <c:v>15.889415438186823</c:v>
                </c:pt>
                <c:pt idx="63">
                  <c:v>16.140976374721252</c:v>
                </c:pt>
                <c:pt idx="64">
                  <c:v>16.396520019432465</c:v>
                </c:pt>
                <c:pt idx="65">
                  <c:v>16.656109426483969</c:v>
                </c:pt>
                <c:pt idx="66">
                  <c:v>16.919808648311626</c:v>
                </c:pt>
                <c:pt idx="67">
                  <c:v>17.187682751428305</c:v>
                </c:pt>
                <c:pt idx="68">
                  <c:v>17.459797832478721</c:v>
                </c:pt>
                <c:pt idx="69">
                  <c:v>17.736221034548475</c:v>
                </c:pt>
                <c:pt idx="70">
                  <c:v>18.017020563731265</c:v>
                </c:pt>
                <c:pt idx="71">
                  <c:v>18.30226570595844</c:v>
                </c:pt>
                <c:pt idx="72">
                  <c:v>18.592026844094949</c:v>
                </c:pt>
                <c:pt idx="73">
                  <c:v>18.886375475305982</c:v>
                </c:pt>
                <c:pt idx="74">
                  <c:v>19.185384228698545</c:v>
                </c:pt>
                <c:pt idx="75">
                  <c:v>19.489126883242356</c:v>
                </c:pt>
                <c:pt idx="76">
                  <c:v>19.797678385974429</c:v>
                </c:pt>
                <c:pt idx="77">
                  <c:v>20.111114870491914</c:v>
                </c:pt>
                <c:pt idx="78">
                  <c:v>20.429513675737692</c:v>
                </c:pt>
                <c:pt idx="79">
                  <c:v>20.752953365083357</c:v>
                </c:pt>
                <c:pt idx="80">
                  <c:v>21.081513745714417</c:v>
                </c:pt>
                <c:pt idx="81">
                  <c:v>21.41527588832226</c:v>
                </c:pt>
                <c:pt idx="82">
                  <c:v>21.754322147107988</c:v>
                </c:pt>
                <c:pt idx="83">
                  <c:v>22.098736180102939</c:v>
                </c:pt>
                <c:pt idx="84">
                  <c:v>22.44860296981086</c:v>
                </c:pt>
                <c:pt idx="85">
                  <c:v>22.80400884417697</c:v>
                </c:pt>
                <c:pt idx="86">
                  <c:v>23.165041497888943</c:v>
                </c:pt>
                <c:pt idx="87">
                  <c:v>23.531790014015147</c:v>
                </c:pt>
                <c:pt idx="88">
                  <c:v>23.904344885985481</c:v>
                </c:pt>
                <c:pt idx="89">
                  <c:v>24.282798039920181</c:v>
                </c:pt>
                <c:pt idx="90">
                  <c:v>24.667242857312143</c:v>
                </c:pt>
                <c:pt idx="91">
                  <c:v>25.057774198068351</c:v>
                </c:pt>
                <c:pt idx="92">
                  <c:v>25.45448842391615</c:v>
                </c:pt>
                <c:pt idx="93">
                  <c:v>25.857483422179961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E-4EAA-818B-F7CCCD240B66}"/>
            </c:ext>
          </c:extLst>
        </c:ser>
        <c:ser>
          <c:idx val="3"/>
          <c:order val="1"/>
          <c:tx>
            <c:v>Modèle 3 lacets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Feuil1!$E$5:$E$98</c:f>
              <c:numCache>
                <c:formatCode>General</c:formatCode>
                <c:ptCount val="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</c:numCache>
            </c:numRef>
          </c:xVal>
          <c:yVal>
            <c:numRef>
              <c:f>Feuil1!$I$5:$I$98</c:f>
              <c:numCache>
                <c:formatCode>General</c:formatCode>
                <c:ptCount val="94"/>
                <c:pt idx="0">
                  <c:v>3</c:v>
                </c:pt>
                <c:pt idx="1">
                  <c:v>3.1447556062612403</c:v>
                </c:pt>
                <c:pt idx="2">
                  <c:v>3.2964959410371675</c:v>
                </c:pt>
                <c:pt idx="3">
                  <c:v>3.4555580305313516</c:v>
                </c:pt>
                <c:pt idx="4">
                  <c:v>3.6222951630915063</c:v>
                </c:pt>
                <c:pt idx="5">
                  <c:v>3.7970776738883298</c:v>
                </c:pt>
                <c:pt idx="6">
                  <c:v>3.9802937674565713</c:v>
                </c:pt>
                <c:pt idx="7">
                  <c:v>4.172350379925243</c:v>
                </c:pt>
                <c:pt idx="8">
                  <c:v>4.3736740828520402</c:v>
                </c:pt>
                <c:pt idx="9">
                  <c:v>4.5847120306694817</c:v>
                </c:pt>
                <c:pt idx="10">
                  <c:v>4.8059329538470692</c:v>
                </c:pt>
                <c:pt idx="11">
                  <c:v>5.0378281999754044</c:v>
                </c:pt>
                <c:pt idx="12">
                  <c:v>5.2809128250845419</c:v>
                </c:pt>
                <c:pt idx="13">
                  <c:v>5.5357267376204993</c:v>
                </c:pt>
                <c:pt idx="14">
                  <c:v>5.8028358976207715</c:v>
                </c:pt>
                <c:pt idx="15">
                  <c:v>6.0828335737522989</c:v>
                </c:pt>
                <c:pt idx="16">
                  <c:v>6.3763416610038801</c:v>
                </c:pt>
                <c:pt idx="17">
                  <c:v>6.6840120619596872</c:v>
                </c:pt>
                <c:pt idx="18">
                  <c:v>7.0065281347218278</c:v>
                </c:pt>
                <c:pt idx="19">
                  <c:v>7.3446062106978598</c:v>
                </c:pt>
                <c:pt idx="20">
                  <c:v>7.6989971856244086</c:v>
                </c:pt>
                <c:pt idx="21">
                  <c:v>8.0704881873606222</c:v>
                </c:pt>
                <c:pt idx="22">
                  <c:v>8.4599043241558114</c:v>
                </c:pt>
                <c:pt idx="23">
                  <c:v>8.8681105172742338</c:v>
                </c:pt>
                <c:pt idx="24">
                  <c:v>9.2960134220474711</c:v>
                </c:pt>
                <c:pt idx="25">
                  <c:v>9.7445634416211764</c:v>
                </c:pt>
                <c:pt idx="26">
                  <c:v>10.214756837868837</c:v>
                </c:pt>
                <c:pt idx="27">
                  <c:v>10.707637944161123</c:v>
                </c:pt>
                <c:pt idx="28">
                  <c:v>11.224301484905428</c:v>
                </c:pt>
                <c:pt idx="29">
                  <c:v>11.76589500700757</c:v>
                </c:pt>
                <c:pt idx="30">
                  <c:v>12.333621428656066</c:v>
                </c:pt>
                <c:pt idx="31">
                  <c:v>12.928741711089975</c:v>
                </c:pt>
                <c:pt idx="32">
                  <c:v>13.552577659284584</c:v>
                </c:pt>
                <c:pt idx="33">
                  <c:v>14.206514857775341</c:v>
                </c:pt>
                <c:pt idx="34">
                  <c:v>14.892005748140873</c:v>
                </c:pt>
                <c:pt idx="35">
                  <c:v>15.610572854980209</c:v>
                </c:pt>
                <c:pt idx="36">
                  <c:v>16.363812167549519</c:v>
                </c:pt>
                <c:pt idx="37">
                  <c:v>17.153396684569081</c:v>
                </c:pt>
                <c:pt idx="38">
                  <c:v>17.981080130073874</c:v>
                </c:pt>
                <c:pt idx="39">
                  <c:v>18.848700848560799</c:v>
                </c:pt>
                <c:pt idx="40">
                  <c:v>19.758185888084185</c:v>
                </c:pt>
                <c:pt idx="41">
                  <c:v>20.711555280368167</c:v>
                </c:pt>
                <c:pt idx="42">
                  <c:v>21.71092652744246</c:v>
                </c:pt>
                <c:pt idx="43">
                  <c:v>22.75851930476685</c:v>
                </c:pt>
                <c:pt idx="44">
                  <c:v>23.856660391290081</c:v>
                </c:pt>
                <c:pt idx="45">
                  <c:v>25.007788837393317</c:v>
                </c:pt>
                <c:pt idx="46">
                  <c:v>26.214461382196621</c:v>
                </c:pt>
                <c:pt idx="47">
                  <c:v>27.479358132260561</c:v>
                </c:pt>
                <c:pt idx="48">
                  <c:v>28.805288514295608</c:v>
                </c:pt>
                <c:pt idx="49">
                  <c:v>30.195197515101192</c:v>
                </c:pt>
                <c:pt idx="50">
                  <c:v>31.652172222593315</c:v>
                </c:pt>
                <c:pt idx="51">
                  <c:v>33.179448682448879</c:v>
                </c:pt>
                <c:pt idx="52">
                  <c:v>34.780419085596087</c:v>
                </c:pt>
                <c:pt idx="53">
                  <c:v>36.458639302514577</c:v>
                </c:pt>
                <c:pt idx="54">
                  <c:v>38.217836781079711</c:v>
                </c:pt>
                <c:pt idx="55">
                  <c:v>40.061918825492477</c:v>
                </c:pt>
                <c:pt idx="56">
                  <c:v>41.994981274683404</c:v>
                </c:pt>
                <c:pt idx="57">
                  <c:v>44.021317599465476</c:v>
                </c:pt>
                <c:pt idx="58">
                  <c:v>46.1454284386419</c:v>
                </c:pt>
                <c:pt idx="59">
                  <c:v>48.372031595248686</c:v>
                </c:pt>
                <c:pt idx="60">
                  <c:v>50.7060725151347</c:v>
                </c:pt>
                <c:pt idx="61">
                  <c:v>53.152735271152942</c:v>
                </c:pt>
                <c:pt idx="62">
                  <c:v>55.717454077359299</c:v>
                </c:pt>
                <c:pt idx="63">
                  <c:v>58.405925358792963</c:v>
                </c:pt>
                <c:pt idx="64">
                  <c:v>61.224120403646538</c:v>
                </c:pt>
                <c:pt idx="65">
                  <c:v>64.178298625926885</c:v>
                </c:pt>
                <c:pt idx="66">
                  <c:v>67.275021468063883</c:v>
                </c:pt>
                <c:pt idx="67">
                  <c:v>70.5211669743464</c:v>
                </c:pt>
                <c:pt idx="68">
                  <c:v>73.923945067553646</c:v>
                </c:pt>
                <c:pt idx="69">
                  <c:v>77.490913562712478</c:v>
                </c:pt>
                <c:pt idx="70">
                  <c:v>81.229994953548399</c:v>
                </c:pt>
                <c:pt idx="71">
                  <c:v>85.149494008914516</c:v>
                </c:pt>
                <c:pt idx="72">
                  <c:v>89.25811621828062</c:v>
                </c:pt>
                <c:pt idx="73">
                  <c:v>93.564987127251769</c:v>
                </c:pt>
                <c:pt idx="74">
                  <c:v>98.079672606061891</c:v>
                </c:pt>
                <c:pt idx="75">
                  <c:v>102.8122000960601</c:v>
                </c:pt>
                <c:pt idx="76">
                  <c:v>107.77308088137912</c:v>
                </c:pt>
                <c:pt idx="77">
                  <c:v>112.9733334352544</c:v>
                </c:pt>
                <c:pt idx="78">
                  <c:v>118.42450789284563</c:v>
                </c:pt>
                <c:pt idx="79">
                  <c:v>124.13871170491817</c:v>
                </c:pt>
                <c:pt idx="80">
                  <c:v>130.12863652936321</c:v>
                </c:pt>
                <c:pt idx="81">
                  <c:v>136.40758642028203</c:v>
                </c:pt>
                <c:pt idx="82">
                  <c:v>142.9895073772488</c:v>
                </c:pt>
                <c:pt idx="83">
                  <c:v>149.8890183203788</c:v>
                </c:pt>
                <c:pt idx="84">
                  <c:v>157.12144356000161</c:v>
                </c:pt>
                <c:pt idx="85">
                  <c:v>164.70284683305803</c:v>
                </c:pt>
                <c:pt idx="86">
                  <c:v>172.65006698181526</c:v>
                </c:pt>
                <c:pt idx="87">
                  <c:v>180.98075535414745</c:v>
                </c:pt>
                <c:pt idx="88">
                  <c:v>189.71341500844972</c:v>
                </c:pt>
                <c:pt idx="89">
                  <c:v>198.86744181026259</c:v>
                </c:pt>
                <c:pt idx="90">
                  <c:v>208.46316751188485</c:v>
                </c:pt>
                <c:pt idx="91">
                  <c:v>218.52190491065846</c:v>
                </c:pt>
                <c:pt idx="92">
                  <c:v>229.06599518622636</c:v>
                </c:pt>
                <c:pt idx="93">
                  <c:v>240.11885752189852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2E-4EAA-818B-F7CCCD240B66}"/>
            </c:ext>
          </c:extLst>
        </c:ser>
        <c:ser>
          <c:idx val="1"/>
          <c:order val="2"/>
          <c:tx>
            <c:v>Modèle 2 lacets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Feuil1!$E$5:$E$98</c:f>
              <c:numCache>
                <c:formatCode>General</c:formatCode>
                <c:ptCount val="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</c:numCache>
            </c:numRef>
          </c:xVal>
          <c:yVal>
            <c:numRef>
              <c:f>Feuil1!$G$5:$G$98</c:f>
              <c:numCache>
                <c:formatCode>General</c:formatCode>
                <c:ptCount val="94"/>
                <c:pt idx="0">
                  <c:v>2</c:v>
                </c:pt>
                <c:pt idx="1">
                  <c:v>2.1634128477906587</c:v>
                </c:pt>
                <c:pt idx="2">
                  <c:v>2.3401775749928437</c:v>
                </c:pt>
                <c:pt idx="3">
                  <c:v>2.5313851159255529</c:v>
                </c:pt>
                <c:pt idx="4">
                  <c:v>2.7382155412496938</c:v>
                </c:pt>
                <c:pt idx="5">
                  <c:v>2.96194534097982</c:v>
                </c:pt>
                <c:pt idx="6">
                  <c:v>3.2039553025647121</c:v>
                </c:pt>
                <c:pt idx="7">
                  <c:v>3.4657390326577535</c:v>
                </c:pt>
                <c:pt idx="8">
                  <c:v>3.7489121751706769</c:v>
                </c:pt>
                <c:pt idx="9">
                  <c:v>4.0552223825015323</c:v>
                </c:pt>
                <c:pt idx="10">
                  <c:v>4.3865601014760314</c:v>
                </c:pt>
                <c:pt idx="11">
                  <c:v>4.74497024056957</c:v>
                </c:pt>
                <c:pt idx="12">
                  <c:v>5.1326647904162703</c:v>
                </c:pt>
                <c:pt idx="13">
                  <c:v>5.5520364754946536</c:v>
                </c:pt>
                <c:pt idx="14">
                  <c:v>6.0056735212437493</c:v>
                </c:pt>
                <c:pt idx="15">
                  <c:v>6.4963756277474474</c:v>
                </c:pt>
                <c:pt idx="16">
                  <c:v>7.0271712485714684</c:v>
                </c:pt>
                <c:pt idx="17">
                  <c:v>7.6013362813923173</c:v>
                </c:pt>
                <c:pt idx="18">
                  <c:v>8.2224142857707054</c:v>
                </c:pt>
                <c:pt idx="19">
                  <c:v>8.894238352846898</c:v>
                </c:pt>
                <c:pt idx="20">
                  <c:v>9.6209547619307063</c:v>
                </c:pt>
                <c:pt idx="21">
                  <c:v>10.407048569986804</c:v>
                </c:pt>
                <c:pt idx="22">
                  <c:v>11.257371291945425</c:v>
                </c:pt>
                <c:pt idx="23">
                  <c:v>12.177170842672234</c:v>
                </c:pt>
                <c:pt idx="24">
                  <c:v>13.172123925389455</c:v>
                </c:pt>
                <c:pt idx="25">
                  <c:v>14.248371066439137</c:v>
                </c:pt>
                <c:pt idx="26">
                  <c:v>15.412554512611555</c:v>
                </c:pt>
                <c:pt idx="27">
                  <c:v>16.67185922492887</c:v>
                </c:pt>
                <c:pt idx="28">
                  <c:v>18.034057221884169</c:v>
                </c:pt>
                <c:pt idx="29">
                  <c:v>19.50755554580806</c:v>
                </c:pt>
                <c:pt idx="30">
                  <c:v>21.101448148395544</c:v>
                </c:pt>
                <c:pt idx="31">
                  <c:v>22.825572015613655</c:v>
                </c:pt>
                <c:pt idx="32">
                  <c:v>24.690567878374768</c:v>
                </c:pt>
                <c:pt idx="33">
                  <c:v>26.707945883661647</c:v>
                </c:pt>
                <c:pt idx="34">
                  <c:v>28.890156631405624</c:v>
                </c:pt>
                <c:pt idx="35">
                  <c:v>31.250668015533712</c:v>
                </c:pt>
                <c:pt idx="36">
                  <c:v>33.804048343423126</c:v>
                </c:pt>
                <c:pt idx="37">
                  <c:v>36.566056246749049</c:v>
                </c:pt>
                <c:pt idx="38">
                  <c:v>39.553737938626412</c:v>
                </c:pt>
                <c:pt idx="39">
                  <c:v>42.7855324172846</c:v>
                </c:pt>
                <c:pt idx="40">
                  <c:v>46.281385265558583</c:v>
                </c:pt>
                <c:pt idx="41">
                  <c:v>50.062871748529396</c:v>
                </c:pt>
                <c:pt idx="42">
                  <c:v>54.153329969032256</c:v>
                </c:pt>
                <c:pt idx="43">
                  <c:v>58.578004902825626</c:v>
                </c:pt>
                <c:pt idx="44">
                  <c:v>63.364204202358607</c:v>
                </c:pt>
                <c:pt idx="45">
                  <c:v>68.541466730706716</c:v>
                </c:pt>
                <c:pt idx="46">
                  <c:v>74.141744865813408</c:v>
                </c:pt>
                <c:pt idx="47">
                  <c:v>80.199601700159008</c:v>
                </c:pt>
                <c:pt idx="48">
                  <c:v>86.75242435290879</c:v>
                </c:pt>
                <c:pt idx="49">
                  <c:v>93.840654711034958</c:v>
                </c:pt>
                <c:pt idx="50">
                  <c:v>101.50803902347003</c:v>
                </c:pt>
                <c:pt idx="51">
                  <c:v>109.8018978887053</c:v>
                </c:pt>
                <c:pt idx="52">
                  <c:v>118.77341830211155</c:v>
                </c:pt>
                <c:pt idx="53">
                  <c:v>128.47796956540117</c:v>
                </c:pt>
                <c:pt idx="54">
                  <c:v>138.97544500792307</c:v>
                </c:pt>
                <c:pt idx="55">
                  <c:v>150.33063162878238</c:v>
                </c:pt>
                <c:pt idx="56">
                  <c:v>162.61360994109631</c:v>
                </c:pt>
                <c:pt idx="57">
                  <c:v>175.90018648609328</c:v>
                </c:pt>
                <c:pt idx="58">
                  <c:v>190.27236168639354</c:v>
                </c:pt>
                <c:pt idx="59">
                  <c:v>205.81883592590754</c:v>
                </c:pt>
                <c:pt idx="60">
                  <c:v>222.63555697971293</c:v>
                </c:pt>
                <c:pt idx="61">
                  <c:v>240.82631217247013</c:v>
                </c:pt>
                <c:pt idx="62">
                  <c:v>260.50336891998302</c:v>
                </c:pt>
                <c:pt idx="63">
                  <c:v>281.78816760712056</c:v>
                </c:pt>
                <c:pt idx="64">
                  <c:v>304.81207107831585</c:v>
                </c:pt>
                <c:pt idx="65">
                  <c:v>329.71717536625391</c:v>
                </c:pt>
                <c:pt idx="66">
                  <c:v>356.65718666229992</c:v>
                </c:pt>
                <c:pt idx="67">
                  <c:v>385.79836994104534</c:v>
                </c:pt>
                <c:pt idx="68">
                  <c:v>417.3205750935756</c:v>
                </c:pt>
                <c:pt idx="69">
                  <c:v>451.41834690241427</c:v>
                </c:pt>
                <c:pt idx="70">
                  <c:v>488.30212570855161</c:v>
                </c:pt>
                <c:pt idx="71">
                  <c:v>528.19954618068471</c:v>
                </c:pt>
                <c:pt idx="72">
                  <c:v>571.35684220224471</c:v>
                </c:pt>
                <c:pt idx="73">
                  <c:v>618.04036654671779</c:v>
                </c:pt>
                <c:pt idx="74">
                  <c:v>668.53823472020838</c:v>
                </c:pt>
                <c:pt idx="75">
                  <c:v>723.16210311649331</c:v>
                </c:pt>
                <c:pt idx="76">
                  <c:v>782.249092458767</c:v>
                </c:pt>
                <c:pt idx="77">
                  <c:v>846.16386839894028</c:v>
                </c:pt>
                <c:pt idx="78">
                  <c:v>915.3008921152566</c:v>
                </c:pt>
                <c:pt idx="79">
                  <c:v>990.08685479819724</c:v>
                </c:pt>
                <c:pt idx="80">
                  <c:v>1070.9833110495338</c:v>
                </c:pt>
                <c:pt idx="81">
                  <c:v>1158.4895274469702</c:v>
                </c:pt>
                <c:pt idx="82">
                  <c:v>1253.1455638548514</c:v>
                </c:pt>
                <c:pt idx="83">
                  <c:v>1355.5356064977284</c:v>
                </c:pt>
                <c:pt idx="84">
                  <c:v>1466.2915733674433</c:v>
                </c:pt>
                <c:pt idx="85">
                  <c:v>1586.0970142151525</c:v>
                </c:pt>
                <c:pt idx="86">
                  <c:v>1715.691329197733</c:v>
                </c:pt>
                <c:pt idx="87">
                  <c:v>1855.8743322147052</c:v>
                </c:pt>
                <c:pt idx="88">
                  <c:v>2007.5111870991002</c:v>
                </c:pt>
                <c:pt idx="89">
                  <c:v>2171.5377471268371</c:v>
                </c:pt>
                <c:pt idx="90">
                  <c:v>2348.9663307982919</c:v>
                </c:pt>
                <c:pt idx="91">
                  <c:v>2540.8919695383497</c:v>
                </c:pt>
                <c:pt idx="92">
                  <c:v>2748.4991658736903</c:v>
                </c:pt>
                <c:pt idx="93">
                  <c:v>2973.0692037965241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2E-4EAA-818B-F7CCCD240B66}"/>
            </c:ext>
          </c:extLst>
        </c:ser>
        <c:ser>
          <c:idx val="2"/>
          <c:order val="3"/>
          <c:tx>
            <c:v>Modèle 1 lacet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Feuil1!$E$5:$E$98</c:f>
              <c:numCache>
                <c:formatCode>General</c:formatCode>
                <c:ptCount val="9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</c:numCache>
            </c:numRef>
          </c:xVal>
          <c:yVal>
            <c:numRef>
              <c:f>Feuil1!$H$5:$H$98</c:f>
              <c:numCache>
                <c:formatCode>General</c:formatCode>
                <c:ptCount val="94"/>
                <c:pt idx="0">
                  <c:v>1</c:v>
                </c:pt>
                <c:pt idx="1">
                  <c:v>1.1886136119215942</c:v>
                </c:pt>
                <c:pt idx="2">
                  <c:v>1.4128023184452985</c:v>
                </c:pt>
                <c:pt idx="3">
                  <c:v>1.6792760666584681</c:v>
                </c:pt>
                <c:pt idx="4">
                  <c:v>1.99601039100441</c:v>
                </c:pt>
                <c:pt idx="5">
                  <c:v>2.3724851202847854</c:v>
                </c:pt>
                <c:pt idx="6">
                  <c:v>2.819968108051937</c:v>
                </c:pt>
                <c:pt idx="7">
                  <c:v>3.3518524784153172</c:v>
                </c:pt>
                <c:pt idx="8">
                  <c:v>3.9840574809975773</c:v>
                </c:pt>
                <c:pt idx="9">
                  <c:v>4.7355049525917785</c:v>
                </c:pt>
                <c:pt idx="10">
                  <c:v>5.6286856459727099</c:v>
                </c:pt>
                <c:pt idx="11">
                  <c:v>6.6903323760308551</c:v>
                </c:pt>
                <c:pt idx="12">
                  <c:v>7.9522201304300166</c:v>
                </c:pt>
                <c:pt idx="13">
                  <c:v>9.4521170920260325</c:v>
                </c:pt>
                <c:pt idx="14">
                  <c:v>11.234915037058903</c:v>
                </c:pt>
                <c:pt idx="15">
                  <c:v>13.353972941830811</c:v>
                </c:pt>
                <c:pt idx="16">
                  <c:v>15.872714011892764</c:v>
                </c:pt>
                <c:pt idx="17">
                  <c:v>18.866523932674347</c:v>
                </c:pt>
                <c:pt idx="18">
                  <c:v>22.425007156021262</c:v>
                </c:pt>
                <c:pt idx="19">
                  <c:v>26.654668753086032</c:v>
                </c:pt>
                <c:pt idx="20">
                  <c:v>31.682102101179254</c:v>
                </c:pt>
                <c:pt idx="21">
                  <c:v>37.657777811751394</c:v>
                </c:pt>
                <c:pt idx="22">
                  <c:v>44.760547301766735</c:v>
                </c:pt>
                <c:pt idx="23">
                  <c:v>53.202995799940325</c:v>
                </c:pt>
                <c:pt idx="24">
                  <c:v>63.237805002816494</c:v>
                </c:pt>
                <c:pt idx="25">
                  <c:v>75.165315814391107</c:v>
                </c:pt>
                <c:pt idx="26">
                  <c:v>89.342517521370809</c:v>
                </c:pt>
                <c:pt idx="27">
                  <c:v>106.19373244924488</c:v>
                </c:pt>
                <c:pt idx="28">
                  <c:v>126.22331588993245</c:v>
                </c:pt>
                <c:pt idx="29">
                  <c:v>150.03075140865283</c:v>
                </c:pt>
                <c:pt idx="30">
                  <c:v>178.32859333114979</c:v>
                </c:pt>
                <c:pt idx="31">
                  <c:v>211.96379342823502</c:v>
                </c:pt>
                <c:pt idx="32">
                  <c:v>251.94305010333733</c:v>
                </c:pt>
                <c:pt idx="33">
                  <c:v>299.46293878187072</c:v>
                </c:pt>
                <c:pt idx="34">
                  <c:v>355.94572530217482</c:v>
                </c:pt>
                <c:pt idx="35">
                  <c:v>423.08193419946997</c:v>
                </c:pt>
                <c:pt idx="36">
                  <c:v>502.88094594760622</c:v>
                </c:pt>
                <c:pt idx="37">
                  <c:v>597.73113752933273</c:v>
                </c:pt>
                <c:pt idx="38">
                  <c:v>710.47136633674268</c:v>
                </c:pt>
                <c:pt idx="39">
                  <c:v>844.47593690838642</c:v>
                </c:pt>
                <c:pt idx="40">
                  <c:v>1003.7555935495486</c:v>
                </c:pt>
                <c:pt idx="41">
                  <c:v>1193.0775615354337</c:v>
                </c:pt>
                <c:pt idx="42">
                  <c:v>1418.1082297192397</c:v>
                </c:pt>
                <c:pt idx="43">
                  <c:v>1685.5827450223246</c:v>
                </c:pt>
                <c:pt idx="44">
                  <c:v>2003.5065947537028</c:v>
                </c:pt>
                <c:pt idx="45">
                  <c:v>2381.39521009893</c:v>
                </c:pt>
                <c:pt idx="46">
                  <c:v>2830.5587620884753</c:v>
                </c:pt>
                <c:pt idx="47">
                  <c:v>3364.4406739622991</c:v>
                </c:pt>
                <c:pt idx="48">
                  <c:v>3999.0199815742503</c:v>
                </c:pt>
                <c:pt idx="49">
                  <c:v>4753.2895844455961</c:v>
                </c:pt>
                <c:pt idx="50">
                  <c:v>5649.8247014771732</c:v>
                </c:pt>
                <c:pt idx="51">
                  <c:v>6715.4585451466255</c:v>
                </c:pt>
                <c:pt idx="52">
                  <c:v>7982.0854370564493</c:v>
                </c:pt>
                <c:pt idx="53">
                  <c:v>9487.6154020064569</c:v>
                </c:pt>
                <c:pt idx="54">
                  <c:v>11277.108811501821</c:v>
                </c:pt>
                <c:pt idx="55">
                  <c:v>13404.125036472018</c:v>
                </c:pt>
                <c:pt idx="56">
                  <c:v>15932.325474249701</c:v>
                </c:pt>
                <c:pt idx="57">
                  <c:v>18937.378928258364</c:v>
                </c:pt>
                <c:pt idx="58">
                  <c:v>22509.226368245058</c:v>
                </c:pt>
                <c:pt idx="59">
                  <c:v>26754.7728551205</c:v>
                </c:pt>
                <c:pt idx="60">
                  <c:v>31801.087199466707</c:v>
                </c:pt>
                <c:pt idx="61">
                  <c:v>37799.205119191633</c:v>
                </c:pt>
                <c:pt idx="62">
                  <c:v>44928.649724487579</c:v>
                </c:pt>
                <c:pt idx="63">
                  <c:v>53402.804627783407</c:v>
                </c:pt>
                <c:pt idx="64">
                  <c:v>63475.300495372867</c:v>
                </c:pt>
                <c:pt idx="65">
                  <c:v>75447.606189613682</c:v>
                </c:pt>
                <c:pt idx="66">
                  <c:v>89678.051703874735</c:v>
                </c:pt>
                <c:pt idx="67">
                  <c:v>106592.55294583421</c:v>
                </c:pt>
                <c:pt idx="68">
                  <c:v>126697.35936089176</c:v>
                </c:pt>
                <c:pt idx="69">
                  <c:v>150594.20593087751</c:v>
                </c:pt>
                <c:pt idx="70">
                  <c:v>178998.32304596464</c:v>
                </c:pt>
                <c:pt idx="71">
                  <c:v>212759.84328357276</c:v>
                </c:pt>
                <c:pt idx="72">
                  <c:v>252889.2457971597</c:v>
                </c:pt>
                <c:pt idx="73">
                  <c:v>300587.5998630898</c:v>
                </c:pt>
                <c:pt idx="74">
                  <c:v>357282.5127721107</c:v>
                </c:pt>
                <c:pt idx="75">
                  <c:v>424670.85798248154</c:v>
                </c:pt>
                <c:pt idx="76">
                  <c:v>504769.56238439883</c:v>
                </c:pt>
                <c:pt idx="77">
                  <c:v>599975.97273380274</c:v>
                </c:pt>
                <c:pt idx="78">
                  <c:v>713139.60801729851</c:v>
                </c:pt>
                <c:pt idx="79">
                  <c:v>847647.44528979098</c:v>
                </c:pt>
                <c:pt idx="80">
                  <c:v>1007525.2915820103</c:v>
                </c:pt>
                <c:pt idx="81">
                  <c:v>1197558.2759296526</c:v>
                </c:pt>
                <c:pt idx="82">
                  <c:v>1423434.0678393415</c:v>
                </c:pt>
                <c:pt idx="83">
                  <c:v>1691913.1087067672</c:v>
                </c:pt>
                <c:pt idx="84">
                  <c:v>2011030.9511974398</c:v>
                </c:pt>
                <c:pt idx="85">
                  <c:v>2390338.7625889163</c:v>
                </c:pt>
                <c:pt idx="86">
                  <c:v>2841189.1903170007</c:v>
                </c:pt>
                <c:pt idx="87">
                  <c:v>3377076.1456552795</c:v>
                </c:pt>
                <c:pt idx="88">
                  <c:v>4014038.6752215768</c:v>
                </c:pt>
                <c:pt idx="89">
                  <c:v>4771141.0081480984</c:v>
                </c:pt>
                <c:pt idx="90">
                  <c:v>5671043.1466821469</c:v>
                </c:pt>
                <c:pt idx="91">
                  <c:v>6740679.0779410573</c:v>
                </c:pt>
                <c:pt idx="92">
                  <c:v>8012062.9056358412</c:v>
                </c:pt>
                <c:pt idx="93">
                  <c:v>9523247.0292108227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2E-4EAA-818B-F7CCCD24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427439"/>
        <c:axId val="173342785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modele4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Feuil1!$E$6:$E$98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6.0000000000000005E-2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9.9999999999999992E-2</c:v>
                      </c:pt>
                      <c:pt idx="10">
                        <c:v>0.10999999999999999</c:v>
                      </c:pt>
                      <c:pt idx="11">
                        <c:v>0.11999999999999998</c:v>
                      </c:pt>
                      <c:pt idx="12">
                        <c:v>0.12999999999999998</c:v>
                      </c:pt>
                      <c:pt idx="13">
                        <c:v>0.13999999999999999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0.18000000000000002</c:v>
                      </c:pt>
                      <c:pt idx="18">
                        <c:v>0.19000000000000003</c:v>
                      </c:pt>
                      <c:pt idx="19">
                        <c:v>0.20000000000000004</c:v>
                      </c:pt>
                      <c:pt idx="20">
                        <c:v>0.21000000000000005</c:v>
                      </c:pt>
                      <c:pt idx="21">
                        <c:v>0.22000000000000006</c:v>
                      </c:pt>
                      <c:pt idx="22">
                        <c:v>0.23000000000000007</c:v>
                      </c:pt>
                      <c:pt idx="23">
                        <c:v>0.24000000000000007</c:v>
                      </c:pt>
                      <c:pt idx="24">
                        <c:v>0.25000000000000006</c:v>
                      </c:pt>
                      <c:pt idx="25">
                        <c:v>0.26000000000000006</c:v>
                      </c:pt>
                      <c:pt idx="26">
                        <c:v>0.27000000000000007</c:v>
                      </c:pt>
                      <c:pt idx="27">
                        <c:v>0.28000000000000008</c:v>
                      </c:pt>
                      <c:pt idx="28">
                        <c:v>0.29000000000000009</c:v>
                      </c:pt>
                      <c:pt idx="29">
                        <c:v>0.3000000000000001</c:v>
                      </c:pt>
                      <c:pt idx="30">
                        <c:v>0.31000000000000011</c:v>
                      </c:pt>
                      <c:pt idx="31">
                        <c:v>0.32000000000000012</c:v>
                      </c:pt>
                      <c:pt idx="32">
                        <c:v>0.33000000000000013</c:v>
                      </c:pt>
                      <c:pt idx="33">
                        <c:v>0.34000000000000014</c:v>
                      </c:pt>
                      <c:pt idx="34">
                        <c:v>0.35000000000000014</c:v>
                      </c:pt>
                      <c:pt idx="35">
                        <c:v>0.36000000000000015</c:v>
                      </c:pt>
                      <c:pt idx="36">
                        <c:v>0.37000000000000016</c:v>
                      </c:pt>
                      <c:pt idx="37">
                        <c:v>0.38000000000000017</c:v>
                      </c:pt>
                      <c:pt idx="38">
                        <c:v>0.39000000000000018</c:v>
                      </c:pt>
                      <c:pt idx="39">
                        <c:v>0.40000000000000019</c:v>
                      </c:pt>
                      <c:pt idx="40">
                        <c:v>0.4100000000000002</c:v>
                      </c:pt>
                      <c:pt idx="41">
                        <c:v>0.42000000000000021</c:v>
                      </c:pt>
                      <c:pt idx="42">
                        <c:v>0.43000000000000022</c:v>
                      </c:pt>
                      <c:pt idx="43">
                        <c:v>0.44000000000000022</c:v>
                      </c:pt>
                      <c:pt idx="44">
                        <c:v>0.45000000000000023</c:v>
                      </c:pt>
                      <c:pt idx="45">
                        <c:v>0.46000000000000024</c:v>
                      </c:pt>
                      <c:pt idx="46">
                        <c:v>0.47000000000000025</c:v>
                      </c:pt>
                      <c:pt idx="47">
                        <c:v>0.48000000000000026</c:v>
                      </c:pt>
                      <c:pt idx="48">
                        <c:v>0.49000000000000027</c:v>
                      </c:pt>
                      <c:pt idx="49">
                        <c:v>0.50000000000000022</c:v>
                      </c:pt>
                      <c:pt idx="50">
                        <c:v>0.51000000000000023</c:v>
                      </c:pt>
                      <c:pt idx="51">
                        <c:v>0.52000000000000024</c:v>
                      </c:pt>
                      <c:pt idx="52">
                        <c:v>0.53000000000000025</c:v>
                      </c:pt>
                      <c:pt idx="53">
                        <c:v>0.54000000000000026</c:v>
                      </c:pt>
                      <c:pt idx="54">
                        <c:v>0.55000000000000027</c:v>
                      </c:pt>
                      <c:pt idx="55">
                        <c:v>0.56000000000000028</c:v>
                      </c:pt>
                      <c:pt idx="56">
                        <c:v>0.57000000000000028</c:v>
                      </c:pt>
                      <c:pt idx="57">
                        <c:v>0.58000000000000029</c:v>
                      </c:pt>
                      <c:pt idx="58">
                        <c:v>0.5900000000000003</c:v>
                      </c:pt>
                      <c:pt idx="59">
                        <c:v>0.60000000000000031</c:v>
                      </c:pt>
                      <c:pt idx="60">
                        <c:v>0.61000000000000032</c:v>
                      </c:pt>
                      <c:pt idx="61">
                        <c:v>0.62000000000000033</c:v>
                      </c:pt>
                      <c:pt idx="62">
                        <c:v>0.63000000000000034</c:v>
                      </c:pt>
                      <c:pt idx="63">
                        <c:v>0.64000000000000035</c:v>
                      </c:pt>
                      <c:pt idx="64">
                        <c:v>0.65000000000000036</c:v>
                      </c:pt>
                      <c:pt idx="65">
                        <c:v>0.66000000000000036</c:v>
                      </c:pt>
                      <c:pt idx="66">
                        <c:v>0.67000000000000037</c:v>
                      </c:pt>
                      <c:pt idx="67">
                        <c:v>0.68000000000000038</c:v>
                      </c:pt>
                      <c:pt idx="68">
                        <c:v>0.69000000000000039</c:v>
                      </c:pt>
                      <c:pt idx="69">
                        <c:v>0.7000000000000004</c:v>
                      </c:pt>
                      <c:pt idx="70">
                        <c:v>0.71000000000000041</c:v>
                      </c:pt>
                      <c:pt idx="71">
                        <c:v>0.72000000000000042</c:v>
                      </c:pt>
                      <c:pt idx="72">
                        <c:v>0.73000000000000043</c:v>
                      </c:pt>
                      <c:pt idx="73">
                        <c:v>0.74000000000000044</c:v>
                      </c:pt>
                      <c:pt idx="74">
                        <c:v>0.75000000000000044</c:v>
                      </c:pt>
                      <c:pt idx="75">
                        <c:v>0.76000000000000045</c:v>
                      </c:pt>
                      <c:pt idx="76">
                        <c:v>0.77000000000000046</c:v>
                      </c:pt>
                      <c:pt idx="77">
                        <c:v>0.78000000000000047</c:v>
                      </c:pt>
                      <c:pt idx="78">
                        <c:v>0.79000000000000048</c:v>
                      </c:pt>
                      <c:pt idx="79">
                        <c:v>0.80000000000000049</c:v>
                      </c:pt>
                      <c:pt idx="80">
                        <c:v>0.8100000000000005</c:v>
                      </c:pt>
                      <c:pt idx="81">
                        <c:v>0.82000000000000051</c:v>
                      </c:pt>
                      <c:pt idx="82">
                        <c:v>0.83000000000000052</c:v>
                      </c:pt>
                      <c:pt idx="83">
                        <c:v>0.84000000000000052</c:v>
                      </c:pt>
                      <c:pt idx="84">
                        <c:v>0.85000000000000053</c:v>
                      </c:pt>
                      <c:pt idx="85">
                        <c:v>0.86000000000000054</c:v>
                      </c:pt>
                      <c:pt idx="86">
                        <c:v>0.87000000000000055</c:v>
                      </c:pt>
                      <c:pt idx="87">
                        <c:v>0.88000000000000056</c:v>
                      </c:pt>
                      <c:pt idx="88">
                        <c:v>0.89000000000000057</c:v>
                      </c:pt>
                      <c:pt idx="89">
                        <c:v>0.90000000000000058</c:v>
                      </c:pt>
                      <c:pt idx="90">
                        <c:v>0.91000000000000059</c:v>
                      </c:pt>
                      <c:pt idx="91">
                        <c:v>0.9200000000000006</c:v>
                      </c:pt>
                      <c:pt idx="92">
                        <c:v>0.9300000000000006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Feuil1!$J$6:$J$98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4.1281677011709839</c:v>
                      </c:pt>
                      <c:pt idx="1">
                        <c:v>4.2614931913158678</c:v>
                      </c:pt>
                      <c:pt idx="2">
                        <c:v>4.4002090911950607</c:v>
                      </c:pt>
                      <c:pt idx="3">
                        <c:v>4.5445589886509028</c:v>
                      </c:pt>
                      <c:pt idx="4">
                        <c:v>4.6947979637162121</c:v>
                      </c:pt>
                      <c:pt idx="5">
                        <c:v>4.8511931389958249</c:v>
                      </c:pt>
                      <c:pt idx="6">
                        <c:v>5.014024256539555</c:v>
                      </c:pt>
                      <c:pt idx="7">
                        <c:v>5.1835842824837837</c:v>
                      </c:pt>
                      <c:pt idx="8">
                        <c:v>5.3601800408005555</c:v>
                      </c:pt>
                      <c:pt idx="9">
                        <c:v>5.5441328775575567</c:v>
                      </c:pt>
                      <c:pt idx="10">
                        <c:v>5.7357793571601245</c:v>
                      </c:pt>
                      <c:pt idx="11">
                        <c:v>5.9354719921173658</c:v>
                      </c:pt>
                      <c:pt idx="12">
                        <c:v>6.1435800079488603</c:v>
                      </c:pt>
                      <c:pt idx="13">
                        <c:v>6.360490144926418</c:v>
                      </c:pt>
                      <c:pt idx="14">
                        <c:v>6.5866074984270861</c:v>
                      </c:pt>
                      <c:pt idx="15">
                        <c:v>6.8223563997592898</c:v>
                      </c:pt>
                      <c:pt idx="16">
                        <c:v>7.0681813394138331</c:v>
                      </c:pt>
                      <c:pt idx="17">
                        <c:v>7.3245479347856</c:v>
                      </c:pt>
                      <c:pt idx="18">
                        <c:v>7.5919439445105432</c:v>
                      </c:pt>
                      <c:pt idx="19">
                        <c:v>7.8708803316659655</c:v>
                      </c:pt>
                      <c:pt idx="20">
                        <c:v>8.1618923781905757</c:v>
                      </c:pt>
                      <c:pt idx="21">
                        <c:v>8.4655408529944705</c:v>
                      </c:pt>
                      <c:pt idx="22">
                        <c:v>8.7824132363483649</c:v>
                      </c:pt>
                      <c:pt idx="23">
                        <c:v>9.113125003266342</c:v>
                      </c:pt>
                      <c:pt idx="24">
                        <c:v>9.4583209687272678</c:v>
                      </c:pt>
                      <c:pt idx="25">
                        <c:v>9.8186766977173949</c:v>
                      </c:pt>
                      <c:pt idx="26">
                        <c:v>10.194899983220404</c:v>
                      </c:pt>
                      <c:pt idx="27">
                        <c:v>10.587732395432168</c:v>
                      </c:pt>
                      <c:pt idx="28">
                        <c:v>10.997950905635424</c:v>
                      </c:pt>
                      <c:pt idx="29">
                        <c:v>11.426369588335424</c:v>
                      </c:pt>
                      <c:pt idx="30">
                        <c:v>11.873841405431294</c:v>
                      </c:pt>
                      <c:pt idx="31">
                        <c:v>12.341260076379974</c:v>
                      </c:pt>
                      <c:pt idx="32">
                        <c:v>12.829562038500502</c:v>
                      </c:pt>
                      <c:pt idx="33">
                        <c:v>13.339728501766496</c:v>
                      </c:pt>
                      <c:pt idx="34">
                        <c:v>13.872787602644561</c:v>
                      </c:pt>
                      <c:pt idx="35">
                        <c:v>14.429816661756044</c:v>
                      </c:pt>
                      <c:pt idx="36">
                        <c:v>15.011944550370265</c:v>
                      </c:pt>
                      <c:pt idx="37">
                        <c:v>15.620354170978873</c:v>
                      </c:pt>
                      <c:pt idx="38">
                        <c:v>16.2562850574542</c:v>
                      </c:pt>
                      <c:pt idx="39">
                        <c:v>16.921036100560137</c:v>
                      </c:pt>
                      <c:pt idx="40">
                        <c:v>17.61596840486223</c:v>
                      </c:pt>
                      <c:pt idx="41">
                        <c:v>18.342508283375494</c:v>
                      </c:pt>
                      <c:pt idx="42">
                        <c:v>19.10215039659424</c:v>
                      </c:pt>
                      <c:pt idx="43">
                        <c:v>19.896461042868875</c:v>
                      </c:pt>
                      <c:pt idx="44">
                        <c:v>20.727081607430407</c:v>
                      </c:pt>
                      <c:pt idx="45">
                        <c:v>21.595732177716073</c:v>
                      </c:pt>
                      <c:pt idx="46">
                        <c:v>22.504215333018244</c:v>
                      </c:pt>
                      <c:pt idx="47">
                        <c:v>23.454420116866324</c:v>
                      </c:pt>
                      <c:pt idx="48">
                        <c:v>24.448326200956728</c:v>
                      </c:pt>
                      <c:pt idx="49">
                        <c:v>25.488008249871573</c:v>
                      </c:pt>
                      <c:pt idx="50">
                        <c:v>26.575640496272378</c:v>
                      </c:pt>
                      <c:pt idx="51">
                        <c:v>27.713501536722596</c:v>
                      </c:pt>
                      <c:pt idx="52">
                        <c:v>28.9039793587826</c:v>
                      </c:pt>
                      <c:pt idx="53">
                        <c:v>30.149576610534357</c:v>
                      </c:pt>
                      <c:pt idx="54">
                        <c:v>31.452916124231241</c:v>
                      </c:pt>
                      <c:pt idx="55">
                        <c:v>32.816746706332722</c:v>
                      </c:pt>
                      <c:pt idx="56">
                        <c:v>34.243949206775582</c:v>
                      </c:pt>
                      <c:pt idx="57">
                        <c:v>35.737542880952574</c:v>
                      </c:pt>
                      <c:pt idx="58">
                        <c:v>37.300692058520411</c:v>
                      </c:pt>
                      <c:pt idx="59">
                        <c:v>38.936713133839405</c:v>
                      </c:pt>
                      <c:pt idx="60">
                        <c:v>40.649081893561871</c:v>
                      </c:pt>
                      <c:pt idx="61">
                        <c:v>42.441441197635136</c:v>
                      </c:pt>
                      <c:pt idx="62">
                        <c:v>44.317609030769034</c:v>
                      </c:pt>
                      <c:pt idx="63">
                        <c:v>46.281586942241873</c:v>
                      </c:pt>
                      <c:pt idx="64">
                        <c:v>48.337568892779245</c:v>
                      </c:pt>
                      <c:pt idx="65">
                        <c:v>50.489950528146487</c:v>
                      </c:pt>
                      <c:pt idx="66">
                        <c:v>52.743338900040349</c:v>
                      </c:pt>
                      <c:pt idx="67">
                        <c:v>55.102562655862009</c:v>
                      </c:pt>
                      <c:pt idx="68">
                        <c:v>57.572682719991107</c:v>
                      </c:pt>
                      <c:pt idx="69">
                        <c:v>60.159003490276021</c:v>
                      </c:pt>
                      <c:pt idx="70">
                        <c:v>62.8670845745958</c:v>
                      </c:pt>
                      <c:pt idx="71">
                        <c:v>65.702753093552076</c:v>
                      </c:pt>
                      <c:pt idx="72">
                        <c:v>68.672116576603202</c:v>
                      </c:pt>
                      <c:pt idx="73">
                        <c:v>71.78157648027414</c:v>
                      </c:pt>
                      <c:pt idx="74">
                        <c:v>75.037842358454199</c:v>
                      </c:pt>
                      <c:pt idx="75">
                        <c:v>78.44794671624426</c:v>
                      </c:pt>
                      <c:pt idx="76">
                        <c:v>82.019260580333565</c:v>
                      </c:pt>
                      <c:pt idx="77">
                        <c:v>85.759509820476282</c:v>
                      </c:pt>
                      <c:pt idx="78">
                        <c:v>89.676792258306605</c:v>
                      </c:pt>
                      <c:pt idx="79">
                        <c:v>93.779595601480239</c:v>
                      </c:pt>
                      <c:pt idx="80">
                        <c:v>98.076816242962096</c:v>
                      </c:pt>
                      <c:pt idx="81">
                        <c:v>102.57777896720189</c:v>
                      </c:pt>
                      <c:pt idx="82">
                        <c:v>107.29225760695348</c:v>
                      </c:pt>
                      <c:pt idx="83">
                        <c:v>112.23049669660472</c:v>
                      </c:pt>
                      <c:pt idx="84">
                        <c:v>117.40323417009768</c:v>
                      </c:pt>
                      <c:pt idx="85">
                        <c:v>122.82172515383986</c:v>
                      </c:pt>
                      <c:pt idx="86">
                        <c:v>128.49776690743667</c:v>
                      </c:pt>
                      <c:pt idx="87">
                        <c:v>134.44372496762827</c:v>
                      </c:pt>
                      <c:pt idx="88">
                        <c:v>140.67256055348182</c:v>
                      </c:pt>
                      <c:pt idx="89">
                        <c:v>147.19785929369388</c:v>
                      </c:pt>
                      <c:pt idx="90">
                        <c:v>154.0338613397951</c:v>
                      </c:pt>
                      <c:pt idx="91">
                        <c:v>161.19549293212302</c:v>
                      </c:pt>
                      <c:pt idx="92">
                        <c:v>168.69839948865902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B2E-4EAA-818B-F7CCCD240B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modele5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Feuil1!$E$6:$E$98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6.0000000000000005E-2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9.9999999999999992E-2</c:v>
                      </c:pt>
                      <c:pt idx="10">
                        <c:v>0.10999999999999999</c:v>
                      </c:pt>
                      <c:pt idx="11">
                        <c:v>0.11999999999999998</c:v>
                      </c:pt>
                      <c:pt idx="12">
                        <c:v>0.12999999999999998</c:v>
                      </c:pt>
                      <c:pt idx="13">
                        <c:v>0.13999999999999999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0.18000000000000002</c:v>
                      </c:pt>
                      <c:pt idx="18">
                        <c:v>0.19000000000000003</c:v>
                      </c:pt>
                      <c:pt idx="19">
                        <c:v>0.20000000000000004</c:v>
                      </c:pt>
                      <c:pt idx="20">
                        <c:v>0.21000000000000005</c:v>
                      </c:pt>
                      <c:pt idx="21">
                        <c:v>0.22000000000000006</c:v>
                      </c:pt>
                      <c:pt idx="22">
                        <c:v>0.23000000000000007</c:v>
                      </c:pt>
                      <c:pt idx="23">
                        <c:v>0.24000000000000007</c:v>
                      </c:pt>
                      <c:pt idx="24">
                        <c:v>0.25000000000000006</c:v>
                      </c:pt>
                      <c:pt idx="25">
                        <c:v>0.26000000000000006</c:v>
                      </c:pt>
                      <c:pt idx="26">
                        <c:v>0.27000000000000007</c:v>
                      </c:pt>
                      <c:pt idx="27">
                        <c:v>0.28000000000000008</c:v>
                      </c:pt>
                      <c:pt idx="28">
                        <c:v>0.29000000000000009</c:v>
                      </c:pt>
                      <c:pt idx="29">
                        <c:v>0.3000000000000001</c:v>
                      </c:pt>
                      <c:pt idx="30">
                        <c:v>0.31000000000000011</c:v>
                      </c:pt>
                      <c:pt idx="31">
                        <c:v>0.32000000000000012</c:v>
                      </c:pt>
                      <c:pt idx="32">
                        <c:v>0.33000000000000013</c:v>
                      </c:pt>
                      <c:pt idx="33">
                        <c:v>0.34000000000000014</c:v>
                      </c:pt>
                      <c:pt idx="34">
                        <c:v>0.35000000000000014</c:v>
                      </c:pt>
                      <c:pt idx="35">
                        <c:v>0.36000000000000015</c:v>
                      </c:pt>
                      <c:pt idx="36">
                        <c:v>0.37000000000000016</c:v>
                      </c:pt>
                      <c:pt idx="37">
                        <c:v>0.38000000000000017</c:v>
                      </c:pt>
                      <c:pt idx="38">
                        <c:v>0.39000000000000018</c:v>
                      </c:pt>
                      <c:pt idx="39">
                        <c:v>0.40000000000000019</c:v>
                      </c:pt>
                      <c:pt idx="40">
                        <c:v>0.4100000000000002</c:v>
                      </c:pt>
                      <c:pt idx="41">
                        <c:v>0.42000000000000021</c:v>
                      </c:pt>
                      <c:pt idx="42">
                        <c:v>0.43000000000000022</c:v>
                      </c:pt>
                      <c:pt idx="43">
                        <c:v>0.44000000000000022</c:v>
                      </c:pt>
                      <c:pt idx="44">
                        <c:v>0.45000000000000023</c:v>
                      </c:pt>
                      <c:pt idx="45">
                        <c:v>0.46000000000000024</c:v>
                      </c:pt>
                      <c:pt idx="46">
                        <c:v>0.47000000000000025</c:v>
                      </c:pt>
                      <c:pt idx="47">
                        <c:v>0.48000000000000026</c:v>
                      </c:pt>
                      <c:pt idx="48">
                        <c:v>0.49000000000000027</c:v>
                      </c:pt>
                      <c:pt idx="49">
                        <c:v>0.50000000000000022</c:v>
                      </c:pt>
                      <c:pt idx="50">
                        <c:v>0.51000000000000023</c:v>
                      </c:pt>
                      <c:pt idx="51">
                        <c:v>0.52000000000000024</c:v>
                      </c:pt>
                      <c:pt idx="52">
                        <c:v>0.53000000000000025</c:v>
                      </c:pt>
                      <c:pt idx="53">
                        <c:v>0.54000000000000026</c:v>
                      </c:pt>
                      <c:pt idx="54">
                        <c:v>0.55000000000000027</c:v>
                      </c:pt>
                      <c:pt idx="55">
                        <c:v>0.56000000000000028</c:v>
                      </c:pt>
                      <c:pt idx="56">
                        <c:v>0.57000000000000028</c:v>
                      </c:pt>
                      <c:pt idx="57">
                        <c:v>0.58000000000000029</c:v>
                      </c:pt>
                      <c:pt idx="58">
                        <c:v>0.5900000000000003</c:v>
                      </c:pt>
                      <c:pt idx="59">
                        <c:v>0.60000000000000031</c:v>
                      </c:pt>
                      <c:pt idx="60">
                        <c:v>0.61000000000000032</c:v>
                      </c:pt>
                      <c:pt idx="61">
                        <c:v>0.62000000000000033</c:v>
                      </c:pt>
                      <c:pt idx="62">
                        <c:v>0.63000000000000034</c:v>
                      </c:pt>
                      <c:pt idx="63">
                        <c:v>0.64000000000000035</c:v>
                      </c:pt>
                      <c:pt idx="64">
                        <c:v>0.65000000000000036</c:v>
                      </c:pt>
                      <c:pt idx="65">
                        <c:v>0.66000000000000036</c:v>
                      </c:pt>
                      <c:pt idx="66">
                        <c:v>0.67000000000000037</c:v>
                      </c:pt>
                      <c:pt idx="67">
                        <c:v>0.68000000000000038</c:v>
                      </c:pt>
                      <c:pt idx="68">
                        <c:v>0.69000000000000039</c:v>
                      </c:pt>
                      <c:pt idx="69">
                        <c:v>0.7000000000000004</c:v>
                      </c:pt>
                      <c:pt idx="70">
                        <c:v>0.71000000000000041</c:v>
                      </c:pt>
                      <c:pt idx="71">
                        <c:v>0.72000000000000042</c:v>
                      </c:pt>
                      <c:pt idx="72">
                        <c:v>0.73000000000000043</c:v>
                      </c:pt>
                      <c:pt idx="73">
                        <c:v>0.74000000000000044</c:v>
                      </c:pt>
                      <c:pt idx="74">
                        <c:v>0.75000000000000044</c:v>
                      </c:pt>
                      <c:pt idx="75">
                        <c:v>0.76000000000000045</c:v>
                      </c:pt>
                      <c:pt idx="76">
                        <c:v>0.77000000000000046</c:v>
                      </c:pt>
                      <c:pt idx="77">
                        <c:v>0.78000000000000047</c:v>
                      </c:pt>
                      <c:pt idx="78">
                        <c:v>0.79000000000000048</c:v>
                      </c:pt>
                      <c:pt idx="79">
                        <c:v>0.80000000000000049</c:v>
                      </c:pt>
                      <c:pt idx="80">
                        <c:v>0.8100000000000005</c:v>
                      </c:pt>
                      <c:pt idx="81">
                        <c:v>0.82000000000000051</c:v>
                      </c:pt>
                      <c:pt idx="82">
                        <c:v>0.83000000000000052</c:v>
                      </c:pt>
                      <c:pt idx="83">
                        <c:v>0.84000000000000052</c:v>
                      </c:pt>
                      <c:pt idx="84">
                        <c:v>0.85000000000000053</c:v>
                      </c:pt>
                      <c:pt idx="85">
                        <c:v>0.86000000000000054</c:v>
                      </c:pt>
                      <c:pt idx="86">
                        <c:v>0.87000000000000055</c:v>
                      </c:pt>
                      <c:pt idx="87">
                        <c:v>0.88000000000000056</c:v>
                      </c:pt>
                      <c:pt idx="88">
                        <c:v>0.89000000000000057</c:v>
                      </c:pt>
                      <c:pt idx="89">
                        <c:v>0.90000000000000058</c:v>
                      </c:pt>
                      <c:pt idx="90">
                        <c:v>0.91000000000000059</c:v>
                      </c:pt>
                      <c:pt idx="91">
                        <c:v>0.9200000000000006</c:v>
                      </c:pt>
                      <c:pt idx="92">
                        <c:v>0.9300000000000006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Feuil1!$K$6:$K$98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5.1115797960807283</c:v>
                      </c:pt>
                      <c:pt idx="1">
                        <c:v>5.2264904415945681</c:v>
                      </c:pt>
                      <c:pt idx="2">
                        <c:v>5.3448601518587706</c:v>
                      </c:pt>
                      <c:pt idx="3">
                        <c:v>5.4668228142102997</c:v>
                      </c:pt>
                      <c:pt idx="4">
                        <c:v>5.5925182535440943</c:v>
                      </c:pt>
                      <c:pt idx="5">
                        <c:v>5.7220925105350791</c:v>
                      </c:pt>
                      <c:pt idx="6">
                        <c:v>5.8556981331538678</c:v>
                      </c:pt>
                      <c:pt idx="7">
                        <c:v>5.9934944821155263</c:v>
                      </c:pt>
                      <c:pt idx="8">
                        <c:v>6.1356480509316293</c:v>
                      </c:pt>
                      <c:pt idx="9">
                        <c:v>6.2823328012680442</c:v>
                      </c:pt>
                      <c:pt idx="10">
                        <c:v>6.4337305143448447</c:v>
                      </c:pt>
                      <c:pt idx="11">
                        <c:v>6.5900311591501888</c:v>
                      </c:pt>
                      <c:pt idx="12">
                        <c:v>6.7514332782772204</c:v>
                      </c:pt>
                      <c:pt idx="13">
                        <c:v>6.9181443922320636</c:v>
                      </c:pt>
                      <c:pt idx="14">
                        <c:v>7.0903814231018725</c:v>
                      </c:pt>
                      <c:pt idx="15">
                        <c:v>7.2683711385147003</c:v>
                      </c:pt>
                      <c:pt idx="16">
                        <c:v>7.4523506168679781</c:v>
                      </c:pt>
                      <c:pt idx="17">
                        <c:v>7.6425677348493712</c:v>
                      </c:pt>
                      <c:pt idx="18">
                        <c:v>7.8392816783232249</c:v>
                      </c:pt>
                      <c:pt idx="19">
                        <c:v>8.0427634777075241</c:v>
                      </c:pt>
                      <c:pt idx="20">
                        <c:v>8.2532965690205309</c:v>
                      </c:pt>
                      <c:pt idx="21">
                        <c:v>8.4711773818331313</c:v>
                      </c:pt>
                      <c:pt idx="22">
                        <c:v>8.6967159554224995</c:v>
                      </c:pt>
                      <c:pt idx="23">
                        <c:v>8.9302365844852112</c:v>
                      </c:pt>
                      <c:pt idx="24">
                        <c:v>9.1720784958333645</c:v>
                      </c:pt>
                      <c:pt idx="25">
                        <c:v>9.4225965575659494</c:v>
                      </c:pt>
                      <c:pt idx="26">
                        <c:v>9.6821620222796838</c:v>
                      </c:pt>
                      <c:pt idx="27">
                        <c:v>9.9511633059589091</c:v>
                      </c:pt>
                      <c:pt idx="28">
                        <c:v>10.230006804263278</c:v>
                      </c:pt>
                      <c:pt idx="29">
                        <c:v>10.519117748014782</c:v>
                      </c:pt>
                      <c:pt idx="30">
                        <c:v>10.81894109977261</c:v>
                      </c:pt>
                      <c:pt idx="31">
                        <c:v>11.129942493475367</c:v>
                      </c:pt>
                      <c:pt idx="32">
                        <c:v>11.452609219225657</c:v>
                      </c:pt>
                      <c:pt idx="33">
                        <c:v>11.787451255392119</c:v>
                      </c:pt>
                      <c:pt idx="34">
                        <c:v>12.135002350308913</c:v>
                      </c:pt>
                      <c:pt idx="35">
                        <c:v>12.495821155962567</c:v>
                      </c:pt>
                      <c:pt idx="36">
                        <c:v>12.870492416171444</c:v>
                      </c:pt>
                      <c:pt idx="37">
                        <c:v>13.259628211883879</c:v>
                      </c:pt>
                      <c:pt idx="38">
                        <c:v>13.663869266347604</c:v>
                      </c:pt>
                      <c:pt idx="39">
                        <c:v>14.083886313036084</c:v>
                      </c:pt>
                      <c:pt idx="40">
                        <c:v>14.520381529356298</c:v>
                      </c:pt>
                      <c:pt idx="41">
                        <c:v>14.974090039308521</c:v>
                      </c:pt>
                      <c:pt idx="42">
                        <c:v>15.445781488421625</c:v>
                      </c:pt>
                      <c:pt idx="43">
                        <c:v>15.936261694447669</c:v>
                      </c:pt>
                      <c:pt idx="44">
                        <c:v>16.446374377467507</c:v>
                      </c:pt>
                      <c:pt idx="45">
                        <c:v>16.977002973235514</c:v>
                      </c:pt>
                      <c:pt idx="46">
                        <c:v>17.529072533775931</c:v>
                      </c:pt>
                      <c:pt idx="47">
                        <c:v>18.103551719437043</c:v>
                      </c:pt>
                      <c:pt idx="48">
                        <c:v>18.701454886812261</c:v>
                      </c:pt>
                      <c:pt idx="49">
                        <c:v>19.323844277149835</c:v>
                      </c:pt>
                      <c:pt idx="50">
                        <c:v>19.971832310095877</c:v>
                      </c:pt>
                      <c:pt idx="51">
                        <c:v>20.646583987849098</c:v>
                      </c:pt>
                      <c:pt idx="52">
                        <c:v>21.349319415050616</c:v>
                      </c:pt>
                      <c:pt idx="53">
                        <c:v>22.08131643998901</c:v>
                      </c:pt>
                      <c:pt idx="54">
                        <c:v>22.843913422969976</c:v>
                      </c:pt>
                      <c:pt idx="55">
                        <c:v>23.638512137982026</c:v>
                      </c:pt>
                      <c:pt idx="56">
                        <c:v>24.466580814085653</c:v>
                      </c:pt>
                      <c:pt idx="57">
                        <c:v>25.329657323263241</c:v>
                      </c:pt>
                      <c:pt idx="58">
                        <c:v>26.229352521792169</c:v>
                      </c:pt>
                      <c:pt idx="59">
                        <c:v>27.167353752544113</c:v>
                      </c:pt>
                      <c:pt idx="60">
                        <c:v>28.145428515970806</c:v>
                      </c:pt>
                      <c:pt idx="61">
                        <c:v>29.16542831791098</c:v>
                      </c:pt>
                      <c:pt idx="62">
                        <c:v>30.229292702745145</c:v>
                      </c:pt>
                      <c:pt idx="63">
                        <c:v>31.339053480837169</c:v>
                      </c:pt>
                      <c:pt idx="64">
                        <c:v>32.496839159631605</c:v>
                      </c:pt>
                      <c:pt idx="65">
                        <c:v>33.704879588229055</c:v>
                      </c:pt>
                      <c:pt idx="66">
                        <c:v>34.965510825734327</c:v>
                      </c:pt>
                      <c:pt idx="67">
                        <c:v>36.281180244170365</c:v>
                      </c:pt>
                      <c:pt idx="68">
                        <c:v>37.654451877269793</c:v>
                      </c:pt>
                      <c:pt idx="69">
                        <c:v>39.088012027003643</c:v>
                      </c:pt>
                      <c:pt idx="70">
                        <c:v>40.58467514027712</c:v>
                      </c:pt>
                      <c:pt idx="71">
                        <c:v>42.147389968823518</c:v>
                      </c:pt>
                      <c:pt idx="72">
                        <c:v>43.779246025954592</c:v>
                      </c:pt>
                      <c:pt idx="73">
                        <c:v>45.483480354486339</c:v>
                      </c:pt>
                      <c:pt idx="74">
                        <c:v>47.263484620848274</c:v>
                      </c:pt>
                      <c:pt idx="75">
                        <c:v>49.122812551109341</c:v>
                      </c:pt>
                      <c:pt idx="76">
                        <c:v>51.065187725412741</c:v>
                      </c:pt>
                      <c:pt idx="77">
                        <c:v>53.094511748106981</c:v>
                      </c:pt>
                      <c:pt idx="78">
                        <c:v>55.214872811694981</c:v>
                      </c:pt>
                      <c:pt idx="79">
                        <c:v>57.430554673597328</c:v>
                      </c:pt>
                      <c:pt idx="80">
                        <c:v>59.746046065642183</c:v>
                      </c:pt>
                      <c:pt idx="81">
                        <c:v>62.166050557154946</c:v>
                      </c:pt>
                      <c:pt idx="82">
                        <c:v>64.695496893528215</c:v>
                      </c:pt>
                      <c:pt idx="83">
                        <c:v>67.339549833207798</c:v>
                      </c:pt>
                      <c:pt idx="84">
                        <c:v>70.103621507137319</c:v>
                      </c:pt>
                      <c:pt idx="85">
                        <c:v>72.9933833258644</c:v>
                      </c:pt>
                      <c:pt idx="86">
                        <c:v>76.014778460725907</c:v>
                      </c:pt>
                      <c:pt idx="87">
                        <c:v>79.174034926806868</c:v>
                      </c:pt>
                      <c:pt idx="88">
                        <c:v>82.477679296700998</c:v>
                      </c:pt>
                      <c:pt idx="89">
                        <c:v>85.932551075503</c:v>
                      </c:pt>
                      <c:pt idx="90">
                        <c:v>89.545817768931713</c:v>
                      </c:pt>
                      <c:pt idx="91">
                        <c:v>93.324990678019574</c:v>
                      </c:pt>
                      <c:pt idx="92">
                        <c:v>97.277941455419494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2E-4EAA-818B-F7CCCD240B66}"/>
                  </c:ext>
                </c:extLst>
              </c15:ser>
            </c15:filteredScatterSeries>
          </c:ext>
        </c:extLst>
      </c:scatterChart>
      <c:valAx>
        <c:axId val="1733427439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Coefficient</a:t>
                </a:r>
                <a:r>
                  <a:rPr lang="fr-FR" sz="1400" baseline="0"/>
                  <a:t> de frottement f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427855"/>
        <c:crosses val="autoZero"/>
        <c:crossBetween val="midCat"/>
      </c:valAx>
      <c:valAx>
        <c:axId val="17334278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Multiplicateur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42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2195008981127"/>
          <c:y val="9.6686635820007027E-2"/>
          <c:w val="0.16550028807374689"/>
          <c:h val="0.76013875585139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4</xdr:row>
      <xdr:rowOff>142874</xdr:rowOff>
    </xdr:from>
    <xdr:to>
      <xdr:col>21</xdr:col>
      <xdr:colOff>57150</xdr:colOff>
      <xdr:row>34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0.69584</cdr:x>
      <cdr:y>0.24955</cdr:y>
    </cdr:from>
    <cdr:to>
      <cdr:x>0.99857</cdr:x>
      <cdr:y>0.36066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ZoneTexte 1"/>
            <cdr:cNvSpPr txBox="1"/>
          </cdr:nvSpPr>
          <cdr:spPr>
            <a:xfrm xmlns:a="http://schemas.openxmlformats.org/drawingml/2006/main">
              <a:off x="4619626" y="1152827"/>
              <a:ext cx="2009805" cy="51328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=6</m:t>
                    </m:r>
                    <m:sSup>
                      <m:sSupPr>
                        <m:ctrlPr>
                          <a:rPr lang="fr-F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∗90∗</m:t>
                        </m:r>
                        <m: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/180</m:t>
                        </m:r>
                      </m:sup>
                    </m:sSup>
                  </m:oMath>
                </m:oMathPara>
              </a14:m>
              <a:endParaRPr lang="fr-FR" sz="1100"/>
            </a:p>
          </cdr:txBody>
        </cdr:sp>
      </mc:Choice>
      <mc:Fallback>
        <cdr:sp macro="" textlink="">
          <cdr:nvSpPr>
            <cdr:cNvPr id="2" name="ZoneTexte 1"/>
            <cdr:cNvSpPr txBox="1"/>
          </cdr:nvSpPr>
          <cdr:spPr>
            <a:xfrm xmlns:a="http://schemas.openxmlformats.org/drawingml/2006/main">
              <a:off x="4619626" y="1152827"/>
              <a:ext cx="2009805" cy="51328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fr-FR" sz="1400" b="0" i="0">
                  <a:latin typeface="Cambria Math" panose="02040503050406030204" pitchFamily="18" charset="0"/>
                </a:rPr>
                <a:t>𝑦=6𝑒^(𝑓∗90∗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𝜋/180)</a:t>
              </a:r>
              <a:endParaRPr lang="fr-FR" sz="1100"/>
            </a:p>
          </cdr:txBody>
        </cdr:sp>
      </mc:Fallback>
    </mc:AlternateContent>
  </cdr:relSizeAnchor>
  <cdr:relSizeAnchor xmlns:cdr="http://schemas.openxmlformats.org/drawingml/2006/chartDrawing">
    <cdr:from>
      <cdr:x>0.65997</cdr:x>
      <cdr:y>0.6268</cdr:y>
    </cdr:from>
    <cdr:to>
      <cdr:x>1</cdr:x>
      <cdr:y>0.77732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ZoneTexte 1"/>
            <cdr:cNvSpPr txBox="1"/>
          </cdr:nvSpPr>
          <cdr:spPr>
            <a:xfrm xmlns:a="http://schemas.openxmlformats.org/drawingml/2006/main">
              <a:off x="4381502" y="2895581"/>
              <a:ext cx="2257423" cy="69534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=2</m:t>
                    </m:r>
                    <m:sSup>
                      <m:sSupPr>
                        <m:ctrlPr>
                          <a:rPr lang="fr-F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∗(90+2∗180)∗</m:t>
                        </m:r>
                        <m: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/180</m:t>
                        </m:r>
                      </m:sup>
                    </m:sSup>
                  </m:oMath>
                </m:oMathPara>
              </a14:m>
              <a:endParaRPr lang="fr-FR" sz="1100"/>
            </a:p>
          </cdr:txBody>
        </cdr:sp>
      </mc:Choice>
      <mc:Fallback>
        <cdr:sp macro="" textlink="">
          <cdr:nvSpPr>
            <cdr:cNvPr id="3" name="ZoneTexte 1"/>
            <cdr:cNvSpPr txBox="1"/>
          </cdr:nvSpPr>
          <cdr:spPr>
            <a:xfrm xmlns:a="http://schemas.openxmlformats.org/drawingml/2006/main">
              <a:off x="4381502" y="2895581"/>
              <a:ext cx="2257423" cy="69534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fr-FR" sz="1400" b="0" i="0">
                  <a:latin typeface="Cambria Math" panose="02040503050406030204" pitchFamily="18" charset="0"/>
                </a:rPr>
                <a:t>𝑦=2𝑒^(𝑓∗(90+2∗180)∗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𝜋/180)</a:t>
              </a:r>
              <a:endParaRPr lang="fr-FR" sz="1100"/>
            </a:p>
          </cdr:txBody>
        </cdr:sp>
      </mc:Fallback>
    </mc:AlternateContent>
  </cdr:relSizeAnchor>
  <cdr:relSizeAnchor xmlns:cdr="http://schemas.openxmlformats.org/drawingml/2006/chartDrawing">
    <cdr:from>
      <cdr:x>0.66571</cdr:x>
      <cdr:y>0.43986</cdr:y>
    </cdr:from>
    <cdr:to>
      <cdr:x>0.9957</cdr:x>
      <cdr:y>0.611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6" name="ZoneTexte 1"/>
            <cdr:cNvSpPr txBox="1"/>
          </cdr:nvSpPr>
          <cdr:spPr>
            <a:xfrm xmlns:a="http://schemas.openxmlformats.org/drawingml/2006/main">
              <a:off x="4419601" y="2031988"/>
              <a:ext cx="2190777" cy="79060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fr-FR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400" b="0" i="1">
                                <a:latin typeface="Cambria Math" panose="02040503050406030204" pitchFamily="18" charset="0"/>
                              </a:rPr>
                              <m:t>180+90</m:t>
                            </m:r>
                          </m:e>
                        </m:d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/180</m:t>
                        </m:r>
                      </m:sup>
                    </m:sSup>
                  </m:oMath>
                </m:oMathPara>
              </a14:m>
              <a:endParaRPr lang="fr-FR" sz="1100"/>
            </a:p>
          </cdr:txBody>
        </cdr:sp>
      </mc:Choice>
      <mc:Fallback>
        <cdr:sp macro="" textlink="">
          <cdr:nvSpPr>
            <cdr:cNvPr id="6" name="ZoneTexte 1"/>
            <cdr:cNvSpPr txBox="1"/>
          </cdr:nvSpPr>
          <cdr:spPr>
            <a:xfrm xmlns:a="http://schemas.openxmlformats.org/drawingml/2006/main">
              <a:off x="4419601" y="2031988"/>
              <a:ext cx="2190777" cy="79060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fr-FR" sz="1400" b="0" i="0">
                  <a:latin typeface="Cambria Math" panose="02040503050406030204" pitchFamily="18" charset="0"/>
                </a:rPr>
                <a:t>𝑦=〖3𝑒〗^(𝑓∗(180+90)∗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𝜋/180)</a:t>
              </a:r>
              <a:endParaRPr lang="fr-FR" sz="1100"/>
            </a:p>
          </cdr:txBody>
        </cdr:sp>
      </mc:Fallback>
    </mc:AlternateContent>
  </cdr:relSizeAnchor>
  <cdr:relSizeAnchor xmlns:cdr="http://schemas.openxmlformats.org/drawingml/2006/chartDrawing">
    <cdr:from>
      <cdr:x>0.73171</cdr:x>
      <cdr:y>0.79588</cdr:y>
    </cdr:from>
    <cdr:to>
      <cdr:x>1</cdr:x>
      <cdr:y>0.96701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7" name="ZoneTexte 1"/>
            <cdr:cNvSpPr txBox="1"/>
          </cdr:nvSpPr>
          <cdr:spPr>
            <a:xfrm xmlns:a="http://schemas.openxmlformats.org/drawingml/2006/main">
              <a:off x="4857750" y="3676650"/>
              <a:ext cx="1781175" cy="7905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∗(5∗180+90)</m:t>
                        </m:r>
                      </m:sup>
                    </m:sSup>
                  </m:oMath>
                </m:oMathPara>
              </a14:m>
              <a:endParaRPr lang="fr-FR" sz="1100"/>
            </a:p>
          </cdr:txBody>
        </cdr:sp>
      </mc:Choice>
      <mc:Fallback>
        <cdr:sp macro="" textlink="">
          <cdr:nvSpPr>
            <cdr:cNvPr id="7" name="ZoneTexte 1"/>
            <cdr:cNvSpPr txBox="1"/>
          </cdr:nvSpPr>
          <cdr:spPr>
            <a:xfrm xmlns:a="http://schemas.openxmlformats.org/drawingml/2006/main">
              <a:off x="4857750" y="3676650"/>
              <a:ext cx="1781175" cy="7905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fr-FR" sz="1400" b="0" i="0">
                  <a:latin typeface="Cambria Math" panose="02040503050406030204" pitchFamily="18" charset="0"/>
                </a:rPr>
                <a:t>𝑦=𝑒^(𝑓∗(5∗180+90))</a:t>
              </a:r>
              <a:endParaRPr lang="fr-FR" sz="1100"/>
            </a:p>
          </cdr:txBody>
        </cdr:sp>
      </mc:Fallback>
    </mc:AlternateContent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B4" totalsRowShown="0">
  <autoFilter ref="A1:B4" xr:uid="{00000000-0009-0000-0100-000001000000}"/>
  <tableColumns count="2">
    <tableColumn id="1" xr3:uid="{00000000-0010-0000-0000-000001000000}" name="cordes"/>
    <tableColumn id="2" xr3:uid="{00000000-0010-0000-0000-000002000000}" name="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F10" sqref="F10"/>
    </sheetView>
  </sheetViews>
  <sheetFormatPr baseColWidth="10" defaultRowHeight="15" x14ac:dyDescent="0.25"/>
  <cols>
    <col min="1" max="1" width="18.42578125" customWidth="1"/>
    <col min="6" max="6" width="17.140625" customWidth="1"/>
  </cols>
  <sheetData>
    <row r="1" spans="1:11" x14ac:dyDescent="0.25">
      <c r="A1" t="s">
        <v>1</v>
      </c>
      <c r="B1" t="s">
        <v>2</v>
      </c>
      <c r="F1" t="s">
        <v>5</v>
      </c>
      <c r="J1" t="s">
        <v>12</v>
      </c>
      <c r="K1" t="s">
        <v>13</v>
      </c>
    </row>
    <row r="2" spans="1:11" x14ac:dyDescent="0.25">
      <c r="A2" t="s">
        <v>0</v>
      </c>
      <c r="B2">
        <v>0.15640000000000001</v>
      </c>
      <c r="F2" t="s">
        <v>6</v>
      </c>
      <c r="G2">
        <v>8.5500000000000007</v>
      </c>
      <c r="J2">
        <f>180</f>
        <v>180</v>
      </c>
      <c r="K2">
        <f>90</f>
        <v>90</v>
      </c>
    </row>
    <row r="3" spans="1:11" x14ac:dyDescent="0.25">
      <c r="A3" t="s">
        <v>3</v>
      </c>
      <c r="B3">
        <v>0.27977000000000002</v>
      </c>
      <c r="F3" t="s">
        <v>7</v>
      </c>
      <c r="G3">
        <v>759</v>
      </c>
    </row>
    <row r="4" spans="1:11" x14ac:dyDescent="0.25">
      <c r="A4" t="s">
        <v>4</v>
      </c>
      <c r="B4">
        <v>0.29376999999999998</v>
      </c>
      <c r="F4" t="s">
        <v>9</v>
      </c>
      <c r="G4" t="s">
        <v>8</v>
      </c>
      <c r="H4" t="s">
        <v>10</v>
      </c>
      <c r="I4" t="s">
        <v>11</v>
      </c>
      <c r="J4" t="s">
        <v>14</v>
      </c>
      <c r="K4" t="s">
        <v>15</v>
      </c>
    </row>
    <row r="5" spans="1:11" x14ac:dyDescent="0.25">
      <c r="E5">
        <v>0</v>
      </c>
      <c r="F5">
        <f>6/EXP(-E5*($K$2)*PI()/180)</f>
        <v>6</v>
      </c>
      <c r="G5">
        <f>2*(1/EXP(-E5*$K$2*PI()/180))/EXP(-2*E5*$J$2*PI()/180)</f>
        <v>2</v>
      </c>
      <c r="H5">
        <f>1/EXP(-E5*(5*$J$2+$K$2)*PI()/180)</f>
        <v>1</v>
      </c>
      <c r="I5">
        <f>3/EXP(-E5*$K$2*PI()/180)/EXP(-E5*$J$2*PI()/180)</f>
        <v>3</v>
      </c>
    </row>
    <row r="6" spans="1:11" x14ac:dyDescent="0.25">
      <c r="B6">
        <f>B2*180/360</f>
        <v>7.8200000000000006E-2</v>
      </c>
      <c r="E6">
        <f>0.01</f>
        <v>0.01</v>
      </c>
      <c r="F6">
        <f>6/EXP(-E6*($K$2)*PI()/180)</f>
        <v>6.0949918909904719</v>
      </c>
      <c r="G6">
        <f>2*(1/EXP(-E6*$K$2*PI()/180))/EXP(-2*E6*$J$2*PI()/180)</f>
        <v>2.1634128477906587</v>
      </c>
      <c r="H6">
        <f>1/EXP(-E6*(5*$J$2+$K$2)*PI()/180)</f>
        <v>1.1886136119215942</v>
      </c>
      <c r="I6">
        <f>3/EXP(-E6*$K$2*PI()/180)/EXP(-E6*$J$2*PI()/180)</f>
        <v>3.1447556062612403</v>
      </c>
      <c r="J6">
        <f>2/EXP(-E6*($K$2+$J$2)*PI()/180)+2/EXP(-E6*($K$2)*PI()/180)</f>
        <v>4.1281677011709839</v>
      </c>
      <c r="K6">
        <f>4/EXP(-E6*$K$2*PI()/180)+1/EXP(-E6*($J$2+$K$2)*PI()/180)</f>
        <v>5.1115797960807283</v>
      </c>
    </row>
    <row r="7" spans="1:11" x14ac:dyDescent="0.25">
      <c r="E7">
        <f>E6+0.01</f>
        <v>0.02</v>
      </c>
      <c r="F7">
        <f t="shared" ref="F7:F70" si="0">6/EXP(-E7*($K$2)*PI()/180)</f>
        <v>6.1914876918732684</v>
      </c>
      <c r="G7">
        <f t="shared" ref="G7:G70" si="1">2*(1/EXP(-E7*$K$2*PI()/180))/EXP(-2*E7*$J$2*PI()/180)</f>
        <v>2.3401775749928437</v>
      </c>
      <c r="H7">
        <f t="shared" ref="H7:H70" si="2">1/EXP(-E7*(5*$J$2+$K$2)*PI()/180)</f>
        <v>1.4128023184452985</v>
      </c>
      <c r="I7">
        <f>3/EXP(-E7*$K$2*PI()/180)/EXP(-E7*$J$2*PI()/180)</f>
        <v>3.2964959410371675</v>
      </c>
      <c r="J7">
        <f t="shared" ref="J7:J70" si="3">2/EXP(-E7*($K$2+$J$2)*PI()/180)+2/EXP(-E7*($K$2)*PI()/180)</f>
        <v>4.2614931913158678</v>
      </c>
      <c r="K7">
        <f t="shared" ref="K7:K70" si="4">4/EXP(-E7*$K$2*PI()/180)+1/EXP(-E7*($J$2+$K$2)*PI()/180)</f>
        <v>5.2264904415945681</v>
      </c>
    </row>
    <row r="8" spans="1:11" x14ac:dyDescent="0.25">
      <c r="E8">
        <f t="shared" ref="E8:E71" si="5">E7+0.01</f>
        <v>0.03</v>
      </c>
      <c r="F8">
        <f t="shared" si="0"/>
        <v>6.2895112125224806</v>
      </c>
      <c r="G8">
        <f t="shared" si="1"/>
        <v>2.5313851159255529</v>
      </c>
      <c r="H8">
        <f t="shared" si="2"/>
        <v>1.6792760666584681</v>
      </c>
      <c r="I8">
        <f t="shared" ref="I8:I71" si="6">3/EXP(-E8*$K$2*PI()/180)/EXP(-E8*$J$2*PI()/180)</f>
        <v>3.4555580305313516</v>
      </c>
      <c r="J8">
        <f t="shared" si="3"/>
        <v>4.4002090911950607</v>
      </c>
      <c r="K8">
        <f t="shared" si="4"/>
        <v>5.3448601518587706</v>
      </c>
    </row>
    <row r="9" spans="1:11" x14ac:dyDescent="0.25">
      <c r="E9">
        <f t="shared" si="5"/>
        <v>0.04</v>
      </c>
      <c r="F9">
        <f t="shared" si="0"/>
        <v>6.3890866397696957</v>
      </c>
      <c r="G9">
        <f t="shared" si="1"/>
        <v>2.7382155412496938</v>
      </c>
      <c r="H9">
        <f t="shared" si="2"/>
        <v>1.99601039100441</v>
      </c>
      <c r="I9">
        <f t="shared" si="6"/>
        <v>3.6222951630915063</v>
      </c>
      <c r="J9">
        <f t="shared" si="3"/>
        <v>4.5445589886509028</v>
      </c>
      <c r="K9">
        <f t="shared" si="4"/>
        <v>5.4668228142102997</v>
      </c>
    </row>
    <row r="10" spans="1:11" x14ac:dyDescent="0.25">
      <c r="E10">
        <f t="shared" si="5"/>
        <v>0.05</v>
      </c>
      <c r="F10">
        <f t="shared" si="0"/>
        <v>6.4902385433719765</v>
      </c>
      <c r="G10">
        <f t="shared" si="1"/>
        <v>2.96194534097982</v>
      </c>
      <c r="H10">
        <f t="shared" si="2"/>
        <v>2.3724851202847854</v>
      </c>
      <c r="I10">
        <f t="shared" si="6"/>
        <v>3.7970776738883298</v>
      </c>
      <c r="J10">
        <f t="shared" si="3"/>
        <v>4.6947979637162121</v>
      </c>
      <c r="K10">
        <f t="shared" si="4"/>
        <v>5.5925182535440943</v>
      </c>
    </row>
    <row r="11" spans="1:11" x14ac:dyDescent="0.25">
      <c r="E11">
        <f t="shared" si="5"/>
        <v>6.0000000000000005E-2</v>
      </c>
      <c r="F11">
        <f t="shared" si="0"/>
        <v>6.5929918820743341</v>
      </c>
      <c r="G11">
        <f t="shared" si="1"/>
        <v>3.2039553025647121</v>
      </c>
      <c r="H11">
        <f t="shared" si="2"/>
        <v>2.819968108051937</v>
      </c>
      <c r="I11">
        <f t="shared" si="6"/>
        <v>3.9802937674565713</v>
      </c>
      <c r="J11">
        <f t="shared" si="3"/>
        <v>4.8511931389958249</v>
      </c>
      <c r="K11">
        <f t="shared" si="4"/>
        <v>5.7220925105350791</v>
      </c>
    </row>
    <row r="12" spans="1:11" x14ac:dyDescent="0.25">
      <c r="E12">
        <f t="shared" si="5"/>
        <v>7.0000000000000007E-2</v>
      </c>
      <c r="F12">
        <f t="shared" si="0"/>
        <v>6.6973720097681806</v>
      </c>
      <c r="G12">
        <f t="shared" si="1"/>
        <v>3.4657390326577535</v>
      </c>
      <c r="H12">
        <f t="shared" si="2"/>
        <v>3.3518524784153172</v>
      </c>
      <c r="I12">
        <f t="shared" si="6"/>
        <v>4.172350379925243</v>
      </c>
      <c r="J12">
        <f t="shared" si="3"/>
        <v>5.014024256539555</v>
      </c>
      <c r="K12">
        <f t="shared" si="4"/>
        <v>5.8556981331538678</v>
      </c>
    </row>
    <row r="13" spans="1:11" x14ac:dyDescent="0.25">
      <c r="E13">
        <f t="shared" si="5"/>
        <v>0.08</v>
      </c>
      <c r="F13">
        <f t="shared" si="0"/>
        <v>6.8034046817472689</v>
      </c>
      <c r="G13">
        <f t="shared" si="1"/>
        <v>3.7489121751706769</v>
      </c>
      <c r="H13">
        <f t="shared" si="2"/>
        <v>3.9840574809975773</v>
      </c>
      <c r="I13">
        <f t="shared" si="6"/>
        <v>4.3736740828520402</v>
      </c>
      <c r="J13">
        <f t="shared" si="3"/>
        <v>5.1835842824837837</v>
      </c>
      <c r="K13">
        <f t="shared" si="4"/>
        <v>5.9934944821155263</v>
      </c>
    </row>
    <row r="14" spans="1:11" x14ac:dyDescent="0.25">
      <c r="E14">
        <f t="shared" si="5"/>
        <v>0.09</v>
      </c>
      <c r="F14">
        <f t="shared" si="0"/>
        <v>6.9111160610627032</v>
      </c>
      <c r="G14">
        <f t="shared" si="1"/>
        <v>4.0552223825015323</v>
      </c>
      <c r="H14">
        <f t="shared" si="2"/>
        <v>4.7355049525917785</v>
      </c>
      <c r="I14">
        <f t="shared" si="6"/>
        <v>4.5847120306694817</v>
      </c>
      <c r="J14">
        <f t="shared" si="3"/>
        <v>5.3601800408005555</v>
      </c>
      <c r="K14">
        <f t="shared" si="4"/>
        <v>6.1356480509316293</v>
      </c>
    </row>
    <row r="15" spans="1:11" x14ac:dyDescent="0.25">
      <c r="E15">
        <f t="shared" si="5"/>
        <v>9.9999999999999992E-2</v>
      </c>
      <c r="F15">
        <f t="shared" si="0"/>
        <v>7.0205327249785316</v>
      </c>
      <c r="G15">
        <f t="shared" si="1"/>
        <v>4.3865601014760314</v>
      </c>
      <c r="H15">
        <f t="shared" si="2"/>
        <v>5.6286856459727099</v>
      </c>
      <c r="I15">
        <f t="shared" si="6"/>
        <v>4.8059329538470692</v>
      </c>
      <c r="J15">
        <f t="shared" si="3"/>
        <v>5.5441328775575567</v>
      </c>
      <c r="K15">
        <f t="shared" si="4"/>
        <v>6.2823328012680442</v>
      </c>
    </row>
    <row r="16" spans="1:11" x14ac:dyDescent="0.25">
      <c r="E16">
        <f t="shared" si="5"/>
        <v>0.10999999999999999</v>
      </c>
      <c r="F16">
        <f t="shared" si="0"/>
        <v>7.1316816715295657</v>
      </c>
      <c r="G16">
        <f t="shared" si="1"/>
        <v>4.74497024056957</v>
      </c>
      <c r="H16">
        <f t="shared" si="2"/>
        <v>6.6903323760308551</v>
      </c>
      <c r="I16">
        <f t="shared" si="6"/>
        <v>5.0378281999754044</v>
      </c>
      <c r="J16">
        <f t="shared" si="3"/>
        <v>5.7357793571601245</v>
      </c>
      <c r="K16">
        <f t="shared" si="4"/>
        <v>6.4337305143448447</v>
      </c>
    </row>
    <row r="17" spans="5:11" x14ac:dyDescent="0.25">
      <c r="E17">
        <f t="shared" si="5"/>
        <v>0.11999999999999998</v>
      </c>
      <c r="F17">
        <f t="shared" si="0"/>
        <v>7.2445903261830127</v>
      </c>
      <c r="G17">
        <f t="shared" si="1"/>
        <v>5.1326647904162703</v>
      </c>
      <c r="H17">
        <f t="shared" si="2"/>
        <v>7.9522201304300166</v>
      </c>
      <c r="I17">
        <f t="shared" si="6"/>
        <v>5.2809128250845419</v>
      </c>
      <c r="J17">
        <f t="shared" si="3"/>
        <v>5.9354719921173658</v>
      </c>
      <c r="K17">
        <f t="shared" si="4"/>
        <v>6.5900311591501888</v>
      </c>
    </row>
    <row r="18" spans="5:11" x14ac:dyDescent="0.25">
      <c r="E18">
        <f t="shared" si="5"/>
        <v>0.12999999999999998</v>
      </c>
      <c r="F18">
        <f t="shared" si="0"/>
        <v>7.3592865486055796</v>
      </c>
      <c r="G18">
        <f t="shared" si="1"/>
        <v>5.5520364754946536</v>
      </c>
      <c r="H18">
        <f t="shared" si="2"/>
        <v>9.4521170920260325</v>
      </c>
      <c r="I18">
        <f t="shared" si="6"/>
        <v>5.5357267376204993</v>
      </c>
      <c r="J18">
        <f t="shared" si="3"/>
        <v>6.1435800079488603</v>
      </c>
      <c r="K18">
        <f t="shared" si="4"/>
        <v>6.7514332782772204</v>
      </c>
    </row>
    <row r="19" spans="5:11" x14ac:dyDescent="0.25">
      <c r="E19">
        <f t="shared" si="5"/>
        <v>0.13999999999999999</v>
      </c>
      <c r="F19">
        <f t="shared" si="0"/>
        <v>7.475798639537711</v>
      </c>
      <c r="G19">
        <f t="shared" si="1"/>
        <v>6.0056735212437493</v>
      </c>
      <c r="H19">
        <f t="shared" si="2"/>
        <v>11.234915037058903</v>
      </c>
      <c r="I19">
        <f t="shared" si="6"/>
        <v>5.8028358976207715</v>
      </c>
      <c r="J19">
        <f t="shared" si="3"/>
        <v>6.360490144926418</v>
      </c>
      <c r="K19">
        <f t="shared" si="4"/>
        <v>6.9181443922320636</v>
      </c>
    </row>
    <row r="20" spans="5:11" x14ac:dyDescent="0.25">
      <c r="E20">
        <f t="shared" si="5"/>
        <v>0.15</v>
      </c>
      <c r="F20">
        <f t="shared" si="0"/>
        <v>7.5941553477766588</v>
      </c>
      <c r="G20">
        <f t="shared" si="1"/>
        <v>6.4963756277474474</v>
      </c>
      <c r="H20">
        <f t="shared" si="2"/>
        <v>13.353972941830811</v>
      </c>
      <c r="I20">
        <f t="shared" si="6"/>
        <v>6.0828335737522989</v>
      </c>
      <c r="J20">
        <f t="shared" si="3"/>
        <v>6.5866074984270861</v>
      </c>
      <c r="K20">
        <f t="shared" si="4"/>
        <v>7.0903814231018725</v>
      </c>
    </row>
    <row r="21" spans="5:11" x14ac:dyDescent="0.25">
      <c r="E21">
        <f t="shared" si="5"/>
        <v>0.16</v>
      </c>
      <c r="F21">
        <f t="shared" si="0"/>
        <v>7.7143858772701108</v>
      </c>
      <c r="G21">
        <f t="shared" si="1"/>
        <v>7.0271712485714684</v>
      </c>
      <c r="H21">
        <f t="shared" si="2"/>
        <v>15.872714011892764</v>
      </c>
      <c r="I21">
        <f t="shared" si="6"/>
        <v>6.3763416610038801</v>
      </c>
      <c r="J21">
        <f t="shared" si="3"/>
        <v>6.8223563997592898</v>
      </c>
      <c r="K21">
        <f t="shared" si="4"/>
        <v>7.2683711385147003</v>
      </c>
    </row>
    <row r="22" spans="5:11" x14ac:dyDescent="0.25">
      <c r="E22">
        <f t="shared" si="5"/>
        <v>0.17</v>
      </c>
      <c r="F22">
        <f t="shared" si="0"/>
        <v>7.8365198943221239</v>
      </c>
      <c r="G22">
        <f t="shared" si="1"/>
        <v>7.6013362813923173</v>
      </c>
      <c r="H22">
        <f t="shared" si="2"/>
        <v>18.866523932674347</v>
      </c>
      <c r="I22">
        <f t="shared" si="6"/>
        <v>6.6840120619596872</v>
      </c>
      <c r="J22">
        <f t="shared" si="3"/>
        <v>7.0681813394138331</v>
      </c>
      <c r="K22">
        <f t="shared" si="4"/>
        <v>7.4523506168679781</v>
      </c>
    </row>
    <row r="23" spans="5:11" x14ac:dyDescent="0.25">
      <c r="E23">
        <f t="shared" si="5"/>
        <v>0.18000000000000002</v>
      </c>
      <c r="F23">
        <f t="shared" si="0"/>
        <v>7.9605875349131434</v>
      </c>
      <c r="G23">
        <f t="shared" si="1"/>
        <v>8.2224142857707054</v>
      </c>
      <c r="H23">
        <f t="shared" si="2"/>
        <v>22.425007156021262</v>
      </c>
      <c r="I23">
        <f t="shared" si="6"/>
        <v>7.0065281347218278</v>
      </c>
      <c r="J23">
        <f t="shared" si="3"/>
        <v>7.3245479347856</v>
      </c>
      <c r="K23">
        <f t="shared" si="4"/>
        <v>7.6425677348493712</v>
      </c>
    </row>
    <row r="24" spans="5:11" x14ac:dyDescent="0.25">
      <c r="E24">
        <f t="shared" si="5"/>
        <v>0.19000000000000003</v>
      </c>
      <c r="F24">
        <f t="shared" si="0"/>
        <v>8.0866194121359065</v>
      </c>
      <c r="G24">
        <f t="shared" si="1"/>
        <v>8.894238352846898</v>
      </c>
      <c r="H24">
        <f t="shared" si="2"/>
        <v>26.654668753086032</v>
      </c>
      <c r="I24">
        <f t="shared" si="6"/>
        <v>7.3446062106978598</v>
      </c>
      <c r="J24">
        <f t="shared" si="3"/>
        <v>7.5919439445105432</v>
      </c>
      <c r="K24">
        <f t="shared" si="4"/>
        <v>7.8392816783232249</v>
      </c>
    </row>
    <row r="25" spans="5:11" x14ac:dyDescent="0.25">
      <c r="E25">
        <f>E24+0.01</f>
        <v>0.20000000000000004</v>
      </c>
      <c r="F25">
        <f t="shared" si="0"/>
        <v>8.2146466237490827</v>
      </c>
      <c r="G25">
        <f t="shared" si="1"/>
        <v>9.6209547619307063</v>
      </c>
      <c r="H25">
        <f t="shared" si="2"/>
        <v>31.682102101179254</v>
      </c>
      <c r="I25">
        <f t="shared" si="6"/>
        <v>7.6989971856244086</v>
      </c>
      <c r="J25">
        <f t="shared" si="3"/>
        <v>7.8708803316659655</v>
      </c>
      <c r="K25">
        <f t="shared" si="4"/>
        <v>8.0427634777075241</v>
      </c>
    </row>
    <row r="26" spans="5:11" x14ac:dyDescent="0.25">
      <c r="E26">
        <f t="shared" si="5"/>
        <v>0.21000000000000005</v>
      </c>
      <c r="F26">
        <f t="shared" si="0"/>
        <v>8.3447007598504861</v>
      </c>
      <c r="G26">
        <f t="shared" si="1"/>
        <v>10.407048569986804</v>
      </c>
      <c r="H26">
        <f t="shared" si="2"/>
        <v>37.657777811751394</v>
      </c>
      <c r="I26">
        <f t="shared" si="6"/>
        <v>8.0704881873606222</v>
      </c>
      <c r="J26">
        <f t="shared" si="3"/>
        <v>8.1618923781905757</v>
      </c>
      <c r="K26">
        <f t="shared" si="4"/>
        <v>8.2532965690205309</v>
      </c>
    </row>
    <row r="27" spans="5:11" x14ac:dyDescent="0.25">
      <c r="E27">
        <f t="shared" si="5"/>
        <v>0.22000000000000006</v>
      </c>
      <c r="F27">
        <f t="shared" si="0"/>
        <v>8.4768139106717904</v>
      </c>
      <c r="G27">
        <f t="shared" si="1"/>
        <v>11.257371291945425</v>
      </c>
      <c r="H27">
        <f t="shared" si="2"/>
        <v>44.760547301766735</v>
      </c>
      <c r="I27">
        <f t="shared" si="6"/>
        <v>8.4599043241558114</v>
      </c>
      <c r="J27">
        <f t="shared" si="3"/>
        <v>8.4655408529944705</v>
      </c>
      <c r="K27">
        <f t="shared" si="4"/>
        <v>8.4711773818331313</v>
      </c>
    </row>
    <row r="28" spans="5:11" x14ac:dyDescent="0.25">
      <c r="E28">
        <f t="shared" si="5"/>
        <v>0.23000000000000007</v>
      </c>
      <c r="F28">
        <f t="shared" si="0"/>
        <v>8.6110186744966324</v>
      </c>
      <c r="G28">
        <f t="shared" si="1"/>
        <v>12.177170842672234</v>
      </c>
      <c r="H28">
        <f t="shared" si="2"/>
        <v>53.202995799940325</v>
      </c>
      <c r="I28">
        <f t="shared" si="6"/>
        <v>8.8681105172742338</v>
      </c>
      <c r="J28">
        <f t="shared" si="3"/>
        <v>8.7824132363483649</v>
      </c>
      <c r="K28">
        <f t="shared" si="4"/>
        <v>8.6967159554224995</v>
      </c>
    </row>
    <row r="29" spans="5:11" x14ac:dyDescent="0.25">
      <c r="E29">
        <f t="shared" si="5"/>
        <v>0.24000000000000007</v>
      </c>
      <c r="F29">
        <f t="shared" si="0"/>
        <v>8.7473481657040821</v>
      </c>
      <c r="G29">
        <f t="shared" si="1"/>
        <v>13.172123925389455</v>
      </c>
      <c r="H29">
        <f t="shared" si="2"/>
        <v>63.237805002816494</v>
      </c>
      <c r="I29">
        <f t="shared" si="6"/>
        <v>9.2960134220474711</v>
      </c>
      <c r="J29">
        <f t="shared" si="3"/>
        <v>9.113125003266342</v>
      </c>
      <c r="K29">
        <f t="shared" si="4"/>
        <v>8.9302365844852112</v>
      </c>
    </row>
    <row r="30" spans="5:11" x14ac:dyDescent="0.25">
      <c r="E30">
        <f t="shared" si="5"/>
        <v>0.25000000000000006</v>
      </c>
      <c r="F30">
        <f t="shared" si="0"/>
        <v>8.8858360229394613</v>
      </c>
      <c r="G30">
        <f t="shared" si="1"/>
        <v>14.248371066439137</v>
      </c>
      <c r="H30">
        <f t="shared" si="2"/>
        <v>75.165315814391107</v>
      </c>
      <c r="I30">
        <f t="shared" si="6"/>
        <v>9.7445634416211764</v>
      </c>
      <c r="J30">
        <f t="shared" si="3"/>
        <v>9.4583209687272678</v>
      </c>
      <c r="K30">
        <f t="shared" si="4"/>
        <v>9.1720784958333645</v>
      </c>
    </row>
    <row r="31" spans="5:11" x14ac:dyDescent="0.25">
      <c r="E31">
        <f t="shared" si="5"/>
        <v>0.26000000000000006</v>
      </c>
      <c r="F31">
        <f t="shared" si="0"/>
        <v>9.0265164174145056</v>
      </c>
      <c r="G31">
        <f t="shared" si="1"/>
        <v>15.412554512611555</v>
      </c>
      <c r="H31">
        <f t="shared" si="2"/>
        <v>89.342517521370809</v>
      </c>
      <c r="I31">
        <f t="shared" si="6"/>
        <v>10.214756837868837</v>
      </c>
      <c r="J31">
        <f t="shared" si="3"/>
        <v>9.8186766977173949</v>
      </c>
      <c r="K31">
        <f t="shared" si="4"/>
        <v>9.4225965575659494</v>
      </c>
    </row>
    <row r="32" spans="5:11" x14ac:dyDescent="0.25">
      <c r="E32">
        <f t="shared" si="5"/>
        <v>0.27000000000000007</v>
      </c>
      <c r="F32">
        <f t="shared" si="0"/>
        <v>9.1694240613389635</v>
      </c>
      <c r="G32">
        <f t="shared" si="1"/>
        <v>16.67185922492887</v>
      </c>
      <c r="H32">
        <f t="shared" si="2"/>
        <v>106.19373244924488</v>
      </c>
      <c r="I32">
        <f t="shared" si="6"/>
        <v>10.707637944161123</v>
      </c>
      <c r="J32">
        <f t="shared" si="3"/>
        <v>10.194899983220404</v>
      </c>
      <c r="K32">
        <f t="shared" si="4"/>
        <v>9.6821620222796838</v>
      </c>
    </row>
    <row r="33" spans="5:11" x14ac:dyDescent="0.25">
      <c r="E33">
        <f t="shared" si="5"/>
        <v>0.28000000000000008</v>
      </c>
      <c r="F33">
        <f t="shared" si="0"/>
        <v>9.3145942164856521</v>
      </c>
      <c r="G33">
        <f t="shared" si="1"/>
        <v>18.034057221884169</v>
      </c>
      <c r="H33">
        <f t="shared" si="2"/>
        <v>126.22331588993245</v>
      </c>
      <c r="I33">
        <f t="shared" si="6"/>
        <v>11.224301484905428</v>
      </c>
      <c r="J33">
        <f t="shared" si="3"/>
        <v>10.587732395432168</v>
      </c>
      <c r="K33">
        <f t="shared" si="4"/>
        <v>9.9511633059589091</v>
      </c>
    </row>
    <row r="34" spans="5:11" x14ac:dyDescent="0.25">
      <c r="E34">
        <f t="shared" si="5"/>
        <v>0.29000000000000009</v>
      </c>
      <c r="F34">
        <f t="shared" si="0"/>
        <v>9.4620627028911333</v>
      </c>
      <c r="G34">
        <f t="shared" si="1"/>
        <v>19.50755554580806</v>
      </c>
      <c r="H34">
        <f t="shared" si="2"/>
        <v>150.03075140865283</v>
      </c>
      <c r="I34">
        <f t="shared" si="6"/>
        <v>11.76589500700757</v>
      </c>
      <c r="J34">
        <f t="shared" si="3"/>
        <v>10.997950905635424</v>
      </c>
      <c r="K34">
        <f t="shared" si="4"/>
        <v>10.230006804263278</v>
      </c>
    </row>
    <row r="35" spans="5:11" x14ac:dyDescent="0.25">
      <c r="E35">
        <f t="shared" si="5"/>
        <v>0.3000000000000001</v>
      </c>
      <c r="F35">
        <f t="shared" si="0"/>
        <v>9.6118659076941402</v>
      </c>
      <c r="G35">
        <f t="shared" si="1"/>
        <v>21.101448148395544</v>
      </c>
      <c r="H35">
        <f t="shared" si="2"/>
        <v>178.32859333114979</v>
      </c>
      <c r="I35">
        <f t="shared" si="6"/>
        <v>12.333621428656066</v>
      </c>
      <c r="J35">
        <f t="shared" si="3"/>
        <v>11.426369588335424</v>
      </c>
      <c r="K35">
        <f t="shared" si="4"/>
        <v>10.519117748014782</v>
      </c>
    </row>
    <row r="36" spans="5:11" x14ac:dyDescent="0.25">
      <c r="E36">
        <f t="shared" si="5"/>
        <v>0.31000000000000011</v>
      </c>
      <c r="F36">
        <f t="shared" si="0"/>
        <v>9.7640407941139262</v>
      </c>
      <c r="G36">
        <f t="shared" si="1"/>
        <v>22.825572015613655</v>
      </c>
      <c r="H36">
        <f t="shared" si="2"/>
        <v>211.96379342823502</v>
      </c>
      <c r="I36">
        <f t="shared" si="6"/>
        <v>12.928741711089975</v>
      </c>
      <c r="J36">
        <f t="shared" si="3"/>
        <v>11.873841405431294</v>
      </c>
      <c r="K36">
        <f t="shared" si="4"/>
        <v>10.81894109977261</v>
      </c>
    </row>
    <row r="37" spans="5:11" x14ac:dyDescent="0.25">
      <c r="E37">
        <f t="shared" si="5"/>
        <v>0.32000000000000012</v>
      </c>
      <c r="F37">
        <f t="shared" si="0"/>
        <v>9.9186249105707596</v>
      </c>
      <c r="G37">
        <f t="shared" si="1"/>
        <v>24.690567878374768</v>
      </c>
      <c r="H37">
        <f t="shared" si="2"/>
        <v>251.94305010333733</v>
      </c>
      <c r="I37">
        <f t="shared" si="6"/>
        <v>13.552577659284584</v>
      </c>
      <c r="J37">
        <f t="shared" si="3"/>
        <v>12.341260076379974</v>
      </c>
      <c r="K37">
        <f t="shared" si="4"/>
        <v>11.129942493475367</v>
      </c>
    </row>
    <row r="38" spans="5:11" x14ac:dyDescent="0.25">
      <c r="E38">
        <f t="shared" si="5"/>
        <v>0.33000000000000013</v>
      </c>
      <c r="F38">
        <f t="shared" si="0"/>
        <v>10.075656399950811</v>
      </c>
      <c r="G38">
        <f t="shared" si="1"/>
        <v>26.707945883661647</v>
      </c>
      <c r="H38">
        <f t="shared" si="2"/>
        <v>299.46293878187072</v>
      </c>
      <c r="I38">
        <f t="shared" si="6"/>
        <v>14.206514857775341</v>
      </c>
      <c r="J38">
        <f t="shared" si="3"/>
        <v>12.829562038500502</v>
      </c>
      <c r="K38">
        <f t="shared" si="4"/>
        <v>11.452609219225657</v>
      </c>
    </row>
    <row r="39" spans="5:11" x14ac:dyDescent="0.25">
      <c r="E39">
        <f t="shared" si="5"/>
        <v>0.34000000000000014</v>
      </c>
      <c r="F39">
        <f t="shared" si="0"/>
        <v>10.235174009017742</v>
      </c>
      <c r="G39">
        <f t="shared" si="1"/>
        <v>28.890156631405624</v>
      </c>
      <c r="H39">
        <f t="shared" si="2"/>
        <v>355.94572530217482</v>
      </c>
      <c r="I39">
        <f t="shared" si="6"/>
        <v>14.892005748140873</v>
      </c>
      <c r="J39">
        <f t="shared" si="3"/>
        <v>13.339728501766496</v>
      </c>
      <c r="K39">
        <f t="shared" si="4"/>
        <v>11.787451255392119</v>
      </c>
    </row>
    <row r="40" spans="5:11" x14ac:dyDescent="0.25">
      <c r="E40">
        <f t="shared" si="5"/>
        <v>0.35000000000000014</v>
      </c>
      <c r="F40">
        <f t="shared" si="0"/>
        <v>10.397217097973263</v>
      </c>
      <c r="G40">
        <f t="shared" si="1"/>
        <v>31.250668015533712</v>
      </c>
      <c r="H40">
        <f t="shared" si="2"/>
        <v>423.08193419946997</v>
      </c>
      <c r="I40">
        <f t="shared" si="6"/>
        <v>15.610572854980209</v>
      </c>
      <c r="J40">
        <f t="shared" si="3"/>
        <v>13.872787602644561</v>
      </c>
      <c r="K40">
        <f t="shared" si="4"/>
        <v>12.135002350308913</v>
      </c>
    </row>
    <row r="41" spans="5:11" x14ac:dyDescent="0.25">
      <c r="E41">
        <f t="shared" si="5"/>
        <v>0.36000000000000015</v>
      </c>
      <c r="F41">
        <f t="shared" si="0"/>
        <v>10.561825650169087</v>
      </c>
      <c r="G41">
        <f t="shared" si="1"/>
        <v>33.804048343423126</v>
      </c>
      <c r="H41">
        <f t="shared" si="2"/>
        <v>502.88094594760622</v>
      </c>
      <c r="I41">
        <f t="shared" si="6"/>
        <v>16.363812167549519</v>
      </c>
      <c r="J41">
        <f t="shared" si="3"/>
        <v>14.429816661756044</v>
      </c>
      <c r="K41">
        <f t="shared" si="4"/>
        <v>12.495821155962567</v>
      </c>
    </row>
    <row r="42" spans="5:11" x14ac:dyDescent="0.25">
      <c r="E42">
        <f t="shared" si="5"/>
        <v>0.37000000000000016</v>
      </c>
      <c r="F42">
        <f t="shared" si="0"/>
        <v>10.729040281972626</v>
      </c>
      <c r="G42">
        <f t="shared" si="1"/>
        <v>36.566056246749049</v>
      </c>
      <c r="H42">
        <f t="shared" si="2"/>
        <v>597.73113752933273</v>
      </c>
      <c r="I42">
        <f t="shared" si="6"/>
        <v>17.153396684569081</v>
      </c>
      <c r="J42">
        <f t="shared" si="3"/>
        <v>15.011944550370265</v>
      </c>
      <c r="K42">
        <f t="shared" si="4"/>
        <v>12.870492416171444</v>
      </c>
    </row>
    <row r="43" spans="5:11" x14ac:dyDescent="0.25">
      <c r="E43">
        <f>E42+0.01</f>
        <v>0.38000000000000017</v>
      </c>
      <c r="F43">
        <f t="shared" si="0"/>
        <v>10.898902252788883</v>
      </c>
      <c r="G43">
        <f t="shared" si="1"/>
        <v>39.553737938626412</v>
      </c>
      <c r="H43">
        <f t="shared" si="2"/>
        <v>710.47136633674268</v>
      </c>
      <c r="I43">
        <f t="shared" si="6"/>
        <v>17.981080130073874</v>
      </c>
      <c r="J43">
        <f t="shared" si="3"/>
        <v>15.620354170978873</v>
      </c>
      <c r="K43">
        <f t="shared" si="4"/>
        <v>13.259628211883879</v>
      </c>
    </row>
    <row r="44" spans="5:11" x14ac:dyDescent="0.25">
      <c r="E44">
        <f t="shared" si="5"/>
        <v>0.39000000000000018</v>
      </c>
      <c r="F44">
        <f t="shared" si="0"/>
        <v>11.071453475241004</v>
      </c>
      <c r="G44">
        <f t="shared" si="1"/>
        <v>42.7855324172846</v>
      </c>
      <c r="H44">
        <f t="shared" si="2"/>
        <v>844.47593690838642</v>
      </c>
      <c r="I44">
        <f t="shared" si="6"/>
        <v>18.848700848560799</v>
      </c>
      <c r="J44">
        <f t="shared" si="3"/>
        <v>16.2562850574542</v>
      </c>
      <c r="K44">
        <f t="shared" si="4"/>
        <v>13.663869266347604</v>
      </c>
    </row>
    <row r="45" spans="5:11" x14ac:dyDescent="0.25">
      <c r="E45">
        <f t="shared" si="5"/>
        <v>0.40000000000000019</v>
      </c>
      <c r="F45">
        <f t="shared" si="0"/>
        <v>11.246736525512032</v>
      </c>
      <c r="G45">
        <f t="shared" si="1"/>
        <v>46.281385265558583</v>
      </c>
      <c r="H45">
        <f t="shared" si="2"/>
        <v>1003.7555935495486</v>
      </c>
      <c r="I45">
        <f t="shared" si="6"/>
        <v>19.758185888084185</v>
      </c>
      <c r="J45">
        <f t="shared" si="3"/>
        <v>16.921036100560137</v>
      </c>
      <c r="K45">
        <f t="shared" si="4"/>
        <v>14.083886313036084</v>
      </c>
    </row>
    <row r="46" spans="5:11" x14ac:dyDescent="0.25">
      <c r="E46">
        <f t="shared" si="5"/>
        <v>0.4100000000000002</v>
      </c>
      <c r="F46">
        <f t="shared" si="0"/>
        <v>11.424794653850368</v>
      </c>
      <c r="G46">
        <f t="shared" si="1"/>
        <v>50.062871748529396</v>
      </c>
      <c r="H46">
        <f t="shared" si="2"/>
        <v>1193.0775615354337</v>
      </c>
      <c r="I46">
        <f t="shared" si="6"/>
        <v>20.711555280368167</v>
      </c>
      <c r="J46">
        <f t="shared" si="3"/>
        <v>17.61596840486223</v>
      </c>
      <c r="K46">
        <f t="shared" si="4"/>
        <v>14.520381529356298</v>
      </c>
    </row>
    <row r="47" spans="5:11" x14ac:dyDescent="0.25">
      <c r="E47">
        <f t="shared" si="5"/>
        <v>0.42000000000000021</v>
      </c>
      <c r="F47">
        <f t="shared" si="0"/>
        <v>11.605671795241546</v>
      </c>
      <c r="G47">
        <f t="shared" si="1"/>
        <v>54.153329969032256</v>
      </c>
      <c r="H47">
        <f t="shared" si="2"/>
        <v>1418.1082297192397</v>
      </c>
      <c r="I47">
        <f t="shared" si="6"/>
        <v>21.71092652744246</v>
      </c>
      <c r="J47">
        <f t="shared" si="3"/>
        <v>18.342508283375494</v>
      </c>
      <c r="K47">
        <f t="shared" si="4"/>
        <v>14.974090039308521</v>
      </c>
    </row>
    <row r="48" spans="5:11" x14ac:dyDescent="0.25">
      <c r="E48">
        <f t="shared" si="5"/>
        <v>0.43000000000000022</v>
      </c>
      <c r="F48">
        <f t="shared" si="0"/>
        <v>11.78941258024901</v>
      </c>
      <c r="G48">
        <f t="shared" si="1"/>
        <v>58.578004902825626</v>
      </c>
      <c r="H48">
        <f t="shared" si="2"/>
        <v>1685.5827450223246</v>
      </c>
      <c r="I48">
        <f t="shared" si="6"/>
        <v>22.75851930476685</v>
      </c>
      <c r="J48">
        <f t="shared" si="3"/>
        <v>19.10215039659424</v>
      </c>
      <c r="K48">
        <f t="shared" si="4"/>
        <v>15.445781488421625</v>
      </c>
    </row>
    <row r="49" spans="5:11" x14ac:dyDescent="0.25">
      <c r="E49">
        <f t="shared" si="5"/>
        <v>0.44000000000000022</v>
      </c>
      <c r="F49">
        <f t="shared" si="0"/>
        <v>11.976062346026463</v>
      </c>
      <c r="G49">
        <f t="shared" si="1"/>
        <v>63.364204202358607</v>
      </c>
      <c r="H49">
        <f t="shared" si="2"/>
        <v>2003.5065947537028</v>
      </c>
      <c r="I49">
        <f t="shared" si="6"/>
        <v>23.856660391290081</v>
      </c>
      <c r="J49">
        <f t="shared" si="3"/>
        <v>19.896461042868875</v>
      </c>
      <c r="K49">
        <f t="shared" si="4"/>
        <v>15.936261694447669</v>
      </c>
    </row>
    <row r="50" spans="5:11" x14ac:dyDescent="0.25">
      <c r="E50">
        <f t="shared" si="5"/>
        <v>0.45000000000000023</v>
      </c>
      <c r="F50">
        <f t="shared" si="0"/>
        <v>12.165667147504603</v>
      </c>
      <c r="G50">
        <f t="shared" si="1"/>
        <v>68.541466730706716</v>
      </c>
      <c r="H50">
        <f t="shared" si="2"/>
        <v>2381.39521009893</v>
      </c>
      <c r="I50">
        <f t="shared" si="6"/>
        <v>25.007788837393317</v>
      </c>
      <c r="J50">
        <f t="shared" si="3"/>
        <v>20.727081607430407</v>
      </c>
      <c r="K50">
        <f t="shared" si="4"/>
        <v>16.446374377467507</v>
      </c>
    </row>
    <row r="51" spans="5:11" x14ac:dyDescent="0.25">
      <c r="E51">
        <f t="shared" si="5"/>
        <v>0.46000000000000024</v>
      </c>
      <c r="F51">
        <f t="shared" si="0"/>
        <v>12.358273768754955</v>
      </c>
      <c r="G51">
        <f t="shared" si="1"/>
        <v>74.141744865813408</v>
      </c>
      <c r="H51">
        <f t="shared" si="2"/>
        <v>2830.5587620884753</v>
      </c>
      <c r="I51">
        <f t="shared" si="6"/>
        <v>26.214461382196621</v>
      </c>
      <c r="J51">
        <f t="shared" si="3"/>
        <v>21.595732177716073</v>
      </c>
      <c r="K51">
        <f t="shared" si="4"/>
        <v>16.977002973235514</v>
      </c>
    </row>
    <row r="52" spans="5:11" x14ac:dyDescent="0.25">
      <c r="E52">
        <f t="shared" si="5"/>
        <v>0.47000000000000025</v>
      </c>
      <c r="F52">
        <f t="shared" si="0"/>
        <v>12.553929734533623</v>
      </c>
      <c r="G52">
        <f t="shared" si="1"/>
        <v>80.199601700159008</v>
      </c>
      <c r="H52">
        <f t="shared" si="2"/>
        <v>3364.4406739622991</v>
      </c>
      <c r="I52">
        <f t="shared" si="6"/>
        <v>27.479358132260561</v>
      </c>
      <c r="J52">
        <f t="shared" si="3"/>
        <v>22.504215333018244</v>
      </c>
      <c r="K52">
        <f t="shared" si="4"/>
        <v>17.529072533775931</v>
      </c>
    </row>
    <row r="53" spans="5:11" x14ac:dyDescent="0.25">
      <c r="E53">
        <f t="shared" si="5"/>
        <v>0.48000000000000026</v>
      </c>
      <c r="F53">
        <f t="shared" si="0"/>
        <v>12.752683322007767</v>
      </c>
      <c r="G53">
        <f t="shared" si="1"/>
        <v>86.75242435290879</v>
      </c>
      <c r="H53">
        <f t="shared" si="2"/>
        <v>3999.0199815742503</v>
      </c>
      <c r="I53">
        <f t="shared" si="6"/>
        <v>28.805288514295608</v>
      </c>
      <c r="J53">
        <f t="shared" si="3"/>
        <v>23.454420116866324</v>
      </c>
      <c r="K53">
        <f t="shared" si="4"/>
        <v>18.103551719437043</v>
      </c>
    </row>
    <row r="54" spans="5:11" x14ac:dyDescent="0.25">
      <c r="E54">
        <f>E53+0.01</f>
        <v>0.49000000000000027</v>
      </c>
      <c r="F54">
        <f t="shared" si="0"/>
        <v>12.954583572667794</v>
      </c>
      <c r="G54">
        <f t="shared" si="1"/>
        <v>93.840654711034958</v>
      </c>
      <c r="H54">
        <f t="shared" si="2"/>
        <v>4753.2895844455961</v>
      </c>
      <c r="I54">
        <f t="shared" si="6"/>
        <v>30.195197515101192</v>
      </c>
      <c r="J54">
        <f t="shared" si="3"/>
        <v>24.448326200956728</v>
      </c>
      <c r="K54">
        <f t="shared" si="4"/>
        <v>18.701454886812261</v>
      </c>
    </row>
    <row r="55" spans="5:11" x14ac:dyDescent="0.25">
      <c r="E55">
        <f t="shared" si="5"/>
        <v>0.50000000000000022</v>
      </c>
      <c r="F55">
        <f t="shared" si="0"/>
        <v>13.159680304428097</v>
      </c>
      <c r="G55">
        <f t="shared" si="1"/>
        <v>101.50803902347003</v>
      </c>
      <c r="H55">
        <f t="shared" si="2"/>
        <v>5649.8247014771732</v>
      </c>
      <c r="I55">
        <f t="shared" si="6"/>
        <v>31.652172222593315</v>
      </c>
      <c r="J55">
        <f t="shared" si="3"/>
        <v>25.488008249871573</v>
      </c>
      <c r="K55">
        <f t="shared" si="4"/>
        <v>19.323844277149835</v>
      </c>
    </row>
    <row r="56" spans="5:11" x14ac:dyDescent="0.25">
      <c r="E56">
        <f t="shared" si="5"/>
        <v>0.51000000000000023</v>
      </c>
      <c r="F56">
        <f t="shared" si="0"/>
        <v>13.368024123919378</v>
      </c>
      <c r="G56">
        <f t="shared" si="1"/>
        <v>109.8018978887053</v>
      </c>
      <c r="H56">
        <f t="shared" si="2"/>
        <v>6715.4585451466255</v>
      </c>
      <c r="I56">
        <f t="shared" si="6"/>
        <v>33.179448682448879</v>
      </c>
      <c r="J56">
        <f t="shared" si="3"/>
        <v>26.575640496272378</v>
      </c>
      <c r="K56">
        <f t="shared" si="4"/>
        <v>19.971832310095877</v>
      </c>
    </row>
    <row r="57" spans="5:11" x14ac:dyDescent="0.25">
      <c r="E57">
        <f t="shared" si="5"/>
        <v>0.52000000000000024</v>
      </c>
      <c r="F57">
        <f t="shared" si="0"/>
        <v>13.579666438975606</v>
      </c>
      <c r="G57">
        <f t="shared" si="1"/>
        <v>118.77341830211155</v>
      </c>
      <c r="H57">
        <f t="shared" si="2"/>
        <v>7982.0854370564493</v>
      </c>
      <c r="I57">
        <f t="shared" si="6"/>
        <v>34.780419085596087</v>
      </c>
      <c r="J57">
        <f t="shared" si="3"/>
        <v>27.713501536722596</v>
      </c>
      <c r="K57">
        <f t="shared" si="4"/>
        <v>20.646583987849098</v>
      </c>
    </row>
    <row r="58" spans="5:11" x14ac:dyDescent="0.25">
      <c r="E58">
        <f t="shared" si="5"/>
        <v>0.53000000000000025</v>
      </c>
      <c r="F58">
        <f t="shared" si="0"/>
        <v>13.79465947131863</v>
      </c>
      <c r="G58">
        <f t="shared" si="1"/>
        <v>128.47796956540117</v>
      </c>
      <c r="H58">
        <f t="shared" si="2"/>
        <v>9487.6154020064569</v>
      </c>
      <c r="I58">
        <f t="shared" si="6"/>
        <v>36.458639302514577</v>
      </c>
      <c r="J58">
        <f t="shared" si="3"/>
        <v>28.9039793587826</v>
      </c>
      <c r="K58">
        <f t="shared" si="4"/>
        <v>21.349319415050616</v>
      </c>
    </row>
    <row r="59" spans="5:11" x14ac:dyDescent="0.25">
      <c r="E59">
        <f t="shared" si="5"/>
        <v>0.54000000000000026</v>
      </c>
      <c r="F59">
        <f t="shared" si="0"/>
        <v>14.013056269443659</v>
      </c>
      <c r="G59">
        <f t="shared" si="1"/>
        <v>138.97544500792307</v>
      </c>
      <c r="H59">
        <f t="shared" si="2"/>
        <v>11277.108811501821</v>
      </c>
      <c r="I59">
        <f t="shared" si="6"/>
        <v>38.217836781079711</v>
      </c>
      <c r="J59">
        <f t="shared" si="3"/>
        <v>30.149576610534357</v>
      </c>
      <c r="K59">
        <f t="shared" si="4"/>
        <v>22.08131643998901</v>
      </c>
    </row>
    <row r="60" spans="5:11" x14ac:dyDescent="0.25">
      <c r="E60">
        <f t="shared" si="5"/>
        <v>0.55000000000000027</v>
      </c>
      <c r="F60">
        <f t="shared" si="0"/>
        <v>14.234910721708715</v>
      </c>
      <c r="G60">
        <f t="shared" si="1"/>
        <v>150.33063162878238</v>
      </c>
      <c r="H60">
        <f t="shared" si="2"/>
        <v>13404.125036472018</v>
      </c>
      <c r="I60">
        <f t="shared" si="6"/>
        <v>40.061918825492477</v>
      </c>
      <c r="J60">
        <f t="shared" si="3"/>
        <v>31.452916124231241</v>
      </c>
      <c r="K60">
        <f t="shared" si="4"/>
        <v>22.843913422969976</v>
      </c>
    </row>
    <row r="61" spans="5:11" x14ac:dyDescent="0.25">
      <c r="E61">
        <f t="shared" si="5"/>
        <v>0.56000000000000028</v>
      </c>
      <c r="F61">
        <f t="shared" si="0"/>
        <v>14.460277569631327</v>
      </c>
      <c r="G61">
        <f t="shared" si="1"/>
        <v>162.61360994109631</v>
      </c>
      <c r="H61">
        <f t="shared" si="2"/>
        <v>15932.325474249701</v>
      </c>
      <c r="I61">
        <f t="shared" si="6"/>
        <v>41.994981274683404</v>
      </c>
      <c r="J61">
        <f t="shared" si="3"/>
        <v>32.816746706332722</v>
      </c>
      <c r="K61">
        <f t="shared" si="4"/>
        <v>23.638512137982026</v>
      </c>
    </row>
    <row r="62" spans="5:11" x14ac:dyDescent="0.25">
      <c r="E62">
        <f t="shared" si="5"/>
        <v>0.57000000000000028</v>
      </c>
      <c r="F62">
        <f t="shared" si="0"/>
        <v>14.689212421395723</v>
      </c>
      <c r="G62">
        <f t="shared" si="1"/>
        <v>175.90018648609328</v>
      </c>
      <c r="H62">
        <f t="shared" si="2"/>
        <v>18937.378928258364</v>
      </c>
      <c r="I62">
        <f t="shared" si="6"/>
        <v>44.021317599465476</v>
      </c>
      <c r="J62">
        <f t="shared" si="3"/>
        <v>34.243949206775582</v>
      </c>
      <c r="K62">
        <f t="shared" si="4"/>
        <v>24.466580814085653</v>
      </c>
    </row>
    <row r="63" spans="5:11" x14ac:dyDescent="0.25">
      <c r="E63">
        <f t="shared" si="5"/>
        <v>0.58000000000000029</v>
      </c>
      <c r="F63">
        <f t="shared" si="0"/>
        <v>14.92177176557391</v>
      </c>
      <c r="G63">
        <f t="shared" si="1"/>
        <v>190.27236168639354</v>
      </c>
      <c r="H63">
        <f t="shared" si="2"/>
        <v>22509.226368245058</v>
      </c>
      <c r="I63">
        <f t="shared" si="6"/>
        <v>46.1454284386419</v>
      </c>
      <c r="J63">
        <f t="shared" si="3"/>
        <v>35.737542880952574</v>
      </c>
      <c r="K63">
        <f t="shared" si="4"/>
        <v>25.329657323263241</v>
      </c>
    </row>
    <row r="64" spans="5:11" x14ac:dyDescent="0.25">
      <c r="E64">
        <f t="shared" si="5"/>
        <v>0.5900000000000003</v>
      </c>
      <c r="F64">
        <f t="shared" si="0"/>
        <v>15.158012985063928</v>
      </c>
      <c r="G64">
        <f t="shared" si="1"/>
        <v>205.81883592590754</v>
      </c>
      <c r="H64">
        <f t="shared" si="2"/>
        <v>26754.7728551205</v>
      </c>
      <c r="I64">
        <f t="shared" si="6"/>
        <v>48.372031595248686</v>
      </c>
      <c r="J64">
        <f t="shared" si="3"/>
        <v>37.300692058520411</v>
      </c>
      <c r="K64">
        <f t="shared" si="4"/>
        <v>26.229352521792169</v>
      </c>
    </row>
    <row r="65" spans="5:11" x14ac:dyDescent="0.25">
      <c r="E65">
        <f t="shared" si="5"/>
        <v>0.60000000000000031</v>
      </c>
      <c r="F65">
        <f t="shared" si="0"/>
        <v>15.397994371248819</v>
      </c>
      <c r="G65">
        <f t="shared" si="1"/>
        <v>222.63555697971293</v>
      </c>
      <c r="H65">
        <f t="shared" si="2"/>
        <v>31801.087199466707</v>
      </c>
      <c r="I65">
        <f t="shared" si="6"/>
        <v>50.7060725151347</v>
      </c>
      <c r="J65">
        <f t="shared" si="3"/>
        <v>38.936713133839405</v>
      </c>
      <c r="K65">
        <f t="shared" si="4"/>
        <v>27.167353752544113</v>
      </c>
    </row>
    <row r="66" spans="5:11" x14ac:dyDescent="0.25">
      <c r="E66">
        <f t="shared" si="5"/>
        <v>0.61000000000000032</v>
      </c>
      <c r="F66">
        <f t="shared" si="0"/>
        <v>15.641775138379746</v>
      </c>
      <c r="G66">
        <f t="shared" si="1"/>
        <v>240.82631217247013</v>
      </c>
      <c r="H66">
        <f t="shared" si="2"/>
        <v>37799.205119191633</v>
      </c>
      <c r="I66">
        <f t="shared" si="6"/>
        <v>53.152735271152942</v>
      </c>
      <c r="J66">
        <f t="shared" si="3"/>
        <v>40.649081893561871</v>
      </c>
      <c r="K66">
        <f t="shared" si="4"/>
        <v>28.145428515970806</v>
      </c>
    </row>
    <row r="67" spans="5:11" x14ac:dyDescent="0.25">
      <c r="E67">
        <f>E66+0.01</f>
        <v>0.62000000000000033</v>
      </c>
      <c r="F67">
        <f t="shared" si="0"/>
        <v>15.889415438186823</v>
      </c>
      <c r="G67">
        <f t="shared" si="1"/>
        <v>260.50336891998302</v>
      </c>
      <c r="H67">
        <f t="shared" si="2"/>
        <v>44928.649724487579</v>
      </c>
      <c r="I67">
        <f t="shared" si="6"/>
        <v>55.717454077359299</v>
      </c>
      <c r="J67">
        <f t="shared" si="3"/>
        <v>42.441441197635136</v>
      </c>
      <c r="K67">
        <f t="shared" si="4"/>
        <v>29.16542831791098</v>
      </c>
    </row>
    <row r="68" spans="5:11" x14ac:dyDescent="0.25">
      <c r="E68">
        <f t="shared" si="5"/>
        <v>0.63000000000000034</v>
      </c>
      <c r="F68">
        <f t="shared" si="0"/>
        <v>16.140976374721252</v>
      </c>
      <c r="G68">
        <f t="shared" si="1"/>
        <v>281.78816760712056</v>
      </c>
      <c r="H68">
        <f t="shared" si="2"/>
        <v>53402.804627783407</v>
      </c>
      <c r="I68">
        <f t="shared" si="6"/>
        <v>58.405925358792963</v>
      </c>
      <c r="J68">
        <f t="shared" si="3"/>
        <v>44.317609030769034</v>
      </c>
      <c r="K68">
        <f t="shared" si="4"/>
        <v>30.229292702745145</v>
      </c>
    </row>
    <row r="69" spans="5:11" x14ac:dyDescent="0.25">
      <c r="E69">
        <f t="shared" si="5"/>
        <v>0.64000000000000035</v>
      </c>
      <c r="F69">
        <f t="shared" si="0"/>
        <v>16.396520019432465</v>
      </c>
      <c r="G69">
        <f t="shared" si="1"/>
        <v>304.81207107831585</v>
      </c>
      <c r="H69">
        <f t="shared" si="2"/>
        <v>63475.300495372867</v>
      </c>
      <c r="I69">
        <f t="shared" si="6"/>
        <v>61.224120403646538</v>
      </c>
      <c r="J69">
        <f t="shared" si="3"/>
        <v>46.281586942241873</v>
      </c>
      <c r="K69">
        <f t="shared" si="4"/>
        <v>31.339053480837169</v>
      </c>
    </row>
    <row r="70" spans="5:11" x14ac:dyDescent="0.25">
      <c r="E70">
        <f t="shared" si="5"/>
        <v>0.65000000000000036</v>
      </c>
      <c r="F70">
        <f t="shared" si="0"/>
        <v>16.656109426483969</v>
      </c>
      <c r="G70">
        <f t="shared" si="1"/>
        <v>329.71717536625391</v>
      </c>
      <c r="H70">
        <f t="shared" si="2"/>
        <v>75447.606189613682</v>
      </c>
      <c r="I70">
        <f t="shared" si="6"/>
        <v>64.178298625926885</v>
      </c>
      <c r="J70">
        <f t="shared" si="3"/>
        <v>48.337568892779245</v>
      </c>
      <c r="K70">
        <f t="shared" si="4"/>
        <v>32.496839159631605</v>
      </c>
    </row>
    <row r="71" spans="5:11" x14ac:dyDescent="0.25">
      <c r="E71">
        <f t="shared" si="5"/>
        <v>0.66000000000000036</v>
      </c>
      <c r="F71">
        <f t="shared" ref="F71:F98" si="7">6/EXP(-E71*($K$2)*PI()/180)</f>
        <v>16.919808648311626</v>
      </c>
      <c r="G71">
        <f t="shared" ref="G71:G98" si="8">2*(1/EXP(-E71*$K$2*PI()/180))/EXP(-2*E71*$J$2*PI()/180)</f>
        <v>356.65718666229992</v>
      </c>
      <c r="H71">
        <f t="shared" ref="H71:H98" si="9">1/EXP(-E71*(5*$J$2+$K$2)*PI()/180)</f>
        <v>89678.051703874735</v>
      </c>
      <c r="I71">
        <f t="shared" si="6"/>
        <v>67.275021468063883</v>
      </c>
      <c r="J71">
        <f t="shared" ref="J71:J98" si="10">2/EXP(-E71*($K$2+$J$2)*PI()/180)+2/EXP(-E71*($K$2)*PI()/180)</f>
        <v>50.489950528146487</v>
      </c>
      <c r="K71">
        <f t="shared" ref="K71:K98" si="11">4/EXP(-E71*$K$2*PI()/180)+1/EXP(-E71*($J$2+$K$2)*PI()/180)</f>
        <v>33.704879588229055</v>
      </c>
    </row>
    <row r="72" spans="5:11" x14ac:dyDescent="0.25">
      <c r="E72">
        <f t="shared" ref="E72:E78" si="12">E71+0.01</f>
        <v>0.67000000000000037</v>
      </c>
      <c r="F72">
        <f t="shared" si="7"/>
        <v>17.187682751428305</v>
      </c>
      <c r="G72">
        <f t="shared" si="8"/>
        <v>385.79836994104534</v>
      </c>
      <c r="H72">
        <f t="shared" si="9"/>
        <v>106592.55294583421</v>
      </c>
      <c r="I72">
        <f t="shared" ref="I72:I97" si="13">3/EXP(-E72*$K$2*PI()/180)/EXP(-E72*$J$2*PI()/180)</f>
        <v>70.5211669743464</v>
      </c>
      <c r="J72">
        <f t="shared" si="10"/>
        <v>52.743338900040349</v>
      </c>
      <c r="K72">
        <f t="shared" si="11"/>
        <v>34.965510825734327</v>
      </c>
    </row>
    <row r="73" spans="5:11" x14ac:dyDescent="0.25">
      <c r="E73">
        <f t="shared" si="12"/>
        <v>0.68000000000000038</v>
      </c>
      <c r="F73">
        <f t="shared" si="7"/>
        <v>17.459797832478721</v>
      </c>
      <c r="G73">
        <f t="shared" si="8"/>
        <v>417.3205750935756</v>
      </c>
      <c r="H73">
        <f t="shared" si="9"/>
        <v>126697.35936089176</v>
      </c>
      <c r="I73">
        <f t="shared" si="13"/>
        <v>73.923945067553646</v>
      </c>
      <c r="J73">
        <f t="shared" si="10"/>
        <v>55.102562655862009</v>
      </c>
      <c r="K73">
        <f t="shared" si="11"/>
        <v>36.281180244170365</v>
      </c>
    </row>
    <row r="74" spans="5:11" x14ac:dyDescent="0.25">
      <c r="E74">
        <f t="shared" si="12"/>
        <v>0.69000000000000039</v>
      </c>
      <c r="F74">
        <f t="shared" si="7"/>
        <v>17.736221034548475</v>
      </c>
      <c r="G74">
        <f t="shared" si="8"/>
        <v>451.41834690241427</v>
      </c>
      <c r="H74">
        <f t="shared" si="9"/>
        <v>150594.20593087751</v>
      </c>
      <c r="I74">
        <f t="shared" si="13"/>
        <v>77.490913562712478</v>
      </c>
      <c r="J74">
        <f t="shared" si="10"/>
        <v>57.572682719991107</v>
      </c>
      <c r="K74">
        <f t="shared" si="11"/>
        <v>37.654451877269793</v>
      </c>
    </row>
    <row r="75" spans="5:11" x14ac:dyDescent="0.25">
      <c r="E75">
        <f t="shared" si="12"/>
        <v>0.7000000000000004</v>
      </c>
      <c r="F75">
        <f t="shared" si="7"/>
        <v>18.017020563731265</v>
      </c>
      <c r="G75">
        <f t="shared" si="8"/>
        <v>488.30212570855161</v>
      </c>
      <c r="H75">
        <f t="shared" si="9"/>
        <v>178998.32304596464</v>
      </c>
      <c r="I75">
        <f t="shared" si="13"/>
        <v>81.229994953548399</v>
      </c>
      <c r="J75">
        <f t="shared" si="10"/>
        <v>60.159003490276021</v>
      </c>
      <c r="K75">
        <f t="shared" si="11"/>
        <v>39.088012027003643</v>
      </c>
    </row>
    <row r="76" spans="5:11" x14ac:dyDescent="0.25">
      <c r="E76">
        <f t="shared" si="12"/>
        <v>0.71000000000000041</v>
      </c>
      <c r="F76">
        <f t="shared" si="7"/>
        <v>18.30226570595844</v>
      </c>
      <c r="G76">
        <f t="shared" si="8"/>
        <v>528.19954618068471</v>
      </c>
      <c r="H76">
        <f t="shared" si="9"/>
        <v>212759.84328357276</v>
      </c>
      <c r="I76">
        <f t="shared" si="13"/>
        <v>85.149494008914516</v>
      </c>
      <c r="J76">
        <f t="shared" si="10"/>
        <v>62.8670845745958</v>
      </c>
      <c r="K76">
        <f t="shared" si="11"/>
        <v>40.58467514027712</v>
      </c>
    </row>
    <row r="77" spans="5:11" x14ac:dyDescent="0.25">
      <c r="E77">
        <f t="shared" si="12"/>
        <v>0.72000000000000042</v>
      </c>
      <c r="F77">
        <f t="shared" si="7"/>
        <v>18.592026844094949</v>
      </c>
      <c r="G77">
        <f t="shared" si="8"/>
        <v>571.35684220224471</v>
      </c>
      <c r="H77">
        <f t="shared" si="9"/>
        <v>252889.2457971597</v>
      </c>
      <c r="I77">
        <f t="shared" si="13"/>
        <v>89.25811621828062</v>
      </c>
      <c r="J77">
        <f t="shared" si="10"/>
        <v>65.702753093552076</v>
      </c>
      <c r="K77">
        <f t="shared" si="11"/>
        <v>42.147389968823518</v>
      </c>
    </row>
    <row r="78" spans="5:11" x14ac:dyDescent="0.25">
      <c r="E78">
        <f t="shared" si="12"/>
        <v>0.73000000000000043</v>
      </c>
      <c r="F78">
        <f t="shared" si="7"/>
        <v>18.886375475305982</v>
      </c>
      <c r="G78">
        <f t="shared" si="8"/>
        <v>618.04036654671779</v>
      </c>
      <c r="H78">
        <f t="shared" si="9"/>
        <v>300587.5998630898</v>
      </c>
      <c r="I78">
        <f t="shared" si="13"/>
        <v>93.564987127251769</v>
      </c>
      <c r="J78">
        <f t="shared" si="10"/>
        <v>68.672116576603202</v>
      </c>
      <c r="K78">
        <f t="shared" si="11"/>
        <v>43.779246025954592</v>
      </c>
    </row>
    <row r="79" spans="5:11" x14ac:dyDescent="0.25">
      <c r="E79">
        <f>E78+0.01</f>
        <v>0.74000000000000044</v>
      </c>
      <c r="F79">
        <f t="shared" si="7"/>
        <v>19.185384228698545</v>
      </c>
      <c r="G79">
        <f t="shared" si="8"/>
        <v>668.53823472020838</v>
      </c>
      <c r="H79">
        <f t="shared" si="9"/>
        <v>357282.5127721107</v>
      </c>
      <c r="I79">
        <f t="shared" si="13"/>
        <v>98.079672606061891</v>
      </c>
      <c r="J79">
        <f t="shared" si="10"/>
        <v>71.78157648027414</v>
      </c>
      <c r="K79">
        <f t="shared" si="11"/>
        <v>45.483480354486339</v>
      </c>
    </row>
    <row r="80" spans="5:11" x14ac:dyDescent="0.25">
      <c r="E80">
        <f t="shared" ref="E80:E84" si="14">E79+0.01</f>
        <v>0.75000000000000044</v>
      </c>
      <c r="F80">
        <f t="shared" si="7"/>
        <v>19.489126883242356</v>
      </c>
      <c r="G80">
        <f t="shared" si="8"/>
        <v>723.16210311649331</v>
      </c>
      <c r="H80">
        <f t="shared" si="9"/>
        <v>424670.85798248154</v>
      </c>
      <c r="I80">
        <f t="shared" si="13"/>
        <v>102.8122000960601</v>
      </c>
      <c r="J80">
        <f t="shared" si="10"/>
        <v>75.037842358454199</v>
      </c>
      <c r="K80">
        <f t="shared" si="11"/>
        <v>47.263484620848274</v>
      </c>
    </row>
    <row r="81" spans="5:11" x14ac:dyDescent="0.25">
      <c r="E81">
        <f t="shared" si="14"/>
        <v>0.76000000000000045</v>
      </c>
      <c r="F81">
        <f t="shared" si="7"/>
        <v>19.797678385974429</v>
      </c>
      <c r="G81">
        <f t="shared" si="8"/>
        <v>782.249092458767</v>
      </c>
      <c r="H81">
        <f t="shared" si="9"/>
        <v>504769.56238439883</v>
      </c>
      <c r="I81">
        <f t="shared" si="13"/>
        <v>107.77308088137912</v>
      </c>
      <c r="J81">
        <f t="shared" si="10"/>
        <v>78.44794671624426</v>
      </c>
      <c r="K81">
        <f t="shared" si="11"/>
        <v>49.122812551109341</v>
      </c>
    </row>
    <row r="82" spans="5:11" x14ac:dyDescent="0.25">
      <c r="E82">
        <f t="shared" si="14"/>
        <v>0.77000000000000046</v>
      </c>
      <c r="F82">
        <f t="shared" si="7"/>
        <v>20.111114870491914</v>
      </c>
      <c r="G82">
        <f t="shared" si="8"/>
        <v>846.16386839894028</v>
      </c>
      <c r="H82">
        <f t="shared" si="9"/>
        <v>599975.97273380274</v>
      </c>
      <c r="I82">
        <f t="shared" si="13"/>
        <v>112.9733334352544</v>
      </c>
      <c r="J82">
        <f t="shared" si="10"/>
        <v>82.019260580333565</v>
      </c>
      <c r="K82">
        <f t="shared" si="11"/>
        <v>51.065187725412741</v>
      </c>
    </row>
    <row r="83" spans="5:11" x14ac:dyDescent="0.25">
      <c r="E83">
        <f t="shared" si="14"/>
        <v>0.78000000000000047</v>
      </c>
      <c r="F83">
        <f t="shared" si="7"/>
        <v>20.429513675737692</v>
      </c>
      <c r="G83">
        <f t="shared" si="8"/>
        <v>915.3008921152566</v>
      </c>
      <c r="H83">
        <f t="shared" si="9"/>
        <v>713139.60801729851</v>
      </c>
      <c r="I83">
        <f t="shared" si="13"/>
        <v>118.42450789284563</v>
      </c>
      <c r="J83">
        <f t="shared" si="10"/>
        <v>85.759509820476282</v>
      </c>
      <c r="K83">
        <f t="shared" si="11"/>
        <v>53.094511748106981</v>
      </c>
    </row>
    <row r="84" spans="5:11" x14ac:dyDescent="0.25">
      <c r="E84">
        <f t="shared" si="14"/>
        <v>0.79000000000000048</v>
      </c>
      <c r="F84">
        <f t="shared" si="7"/>
        <v>20.752953365083357</v>
      </c>
      <c r="G84">
        <f t="shared" si="8"/>
        <v>990.08685479819724</v>
      </c>
      <c r="H84">
        <f t="shared" si="9"/>
        <v>847647.44528979098</v>
      </c>
      <c r="I84">
        <f t="shared" si="13"/>
        <v>124.13871170491817</v>
      </c>
      <c r="J84">
        <f t="shared" si="10"/>
        <v>89.676792258306605</v>
      </c>
      <c r="K84">
        <f t="shared" si="11"/>
        <v>55.214872811694981</v>
      </c>
    </row>
    <row r="85" spans="5:11" x14ac:dyDescent="0.25">
      <c r="E85">
        <f>E84+0.01</f>
        <v>0.80000000000000049</v>
      </c>
      <c r="F85">
        <f t="shared" si="7"/>
        <v>21.081513745714417</v>
      </c>
      <c r="G85">
        <f t="shared" si="8"/>
        <v>1070.9833110495338</v>
      </c>
      <c r="H85">
        <f t="shared" si="9"/>
        <v>1007525.2915820103</v>
      </c>
      <c r="I85">
        <f t="shared" si="13"/>
        <v>130.12863652936321</v>
      </c>
      <c r="J85">
        <f t="shared" si="10"/>
        <v>93.779595601480239</v>
      </c>
      <c r="K85">
        <f t="shared" si="11"/>
        <v>57.430554673597328</v>
      </c>
    </row>
    <row r="86" spans="5:11" x14ac:dyDescent="0.25">
      <c r="E86">
        <f t="shared" ref="E86:E98" si="15">E85+0.01</f>
        <v>0.8100000000000005</v>
      </c>
      <c r="F86">
        <f t="shared" si="7"/>
        <v>21.41527588832226</v>
      </c>
      <c r="G86">
        <f t="shared" si="8"/>
        <v>1158.4895274469702</v>
      </c>
      <c r="H86">
        <f t="shared" si="9"/>
        <v>1197558.2759296526</v>
      </c>
      <c r="I86">
        <f t="shared" si="13"/>
        <v>136.40758642028203</v>
      </c>
      <c r="J86">
        <f t="shared" si="10"/>
        <v>98.076816242962096</v>
      </c>
      <c r="K86">
        <f t="shared" si="11"/>
        <v>59.746046065642183</v>
      </c>
    </row>
    <row r="87" spans="5:11" x14ac:dyDescent="0.25">
      <c r="E87">
        <f t="shared" si="15"/>
        <v>0.82000000000000051</v>
      </c>
      <c r="F87">
        <f t="shared" si="7"/>
        <v>21.754322147107988</v>
      </c>
      <c r="G87">
        <f t="shared" si="8"/>
        <v>1253.1455638548514</v>
      </c>
      <c r="H87">
        <f t="shared" si="9"/>
        <v>1423434.0678393415</v>
      </c>
      <c r="I87">
        <f t="shared" si="13"/>
        <v>142.9895073772488</v>
      </c>
      <c r="J87">
        <f t="shared" si="10"/>
        <v>102.57777896720189</v>
      </c>
      <c r="K87">
        <f t="shared" si="11"/>
        <v>62.166050557154946</v>
      </c>
    </row>
    <row r="88" spans="5:11" x14ac:dyDescent="0.25">
      <c r="E88">
        <f t="shared" si="15"/>
        <v>0.83000000000000052</v>
      </c>
      <c r="F88">
        <f t="shared" si="7"/>
        <v>22.098736180102939</v>
      </c>
      <c r="G88">
        <f t="shared" si="8"/>
        <v>1355.5356064977284</v>
      </c>
      <c r="H88">
        <f t="shared" si="9"/>
        <v>1691913.1087067672</v>
      </c>
      <c r="I88">
        <f t="shared" si="13"/>
        <v>149.8890183203788</v>
      </c>
      <c r="J88">
        <f t="shared" si="10"/>
        <v>107.29225760695348</v>
      </c>
      <c r="K88">
        <f t="shared" si="11"/>
        <v>64.695496893528215</v>
      </c>
    </row>
    <row r="89" spans="5:11" x14ac:dyDescent="0.25">
      <c r="E89">
        <f t="shared" si="15"/>
        <v>0.84000000000000052</v>
      </c>
      <c r="F89">
        <f t="shared" si="7"/>
        <v>22.44860296981086</v>
      </c>
      <c r="G89">
        <f t="shared" si="8"/>
        <v>1466.2915733674433</v>
      </c>
      <c r="H89">
        <f t="shared" si="9"/>
        <v>2011030.9511974398</v>
      </c>
      <c r="I89">
        <f t="shared" si="13"/>
        <v>157.12144356000161</v>
      </c>
      <c r="J89">
        <f t="shared" si="10"/>
        <v>112.23049669660472</v>
      </c>
      <c r="K89">
        <f t="shared" si="11"/>
        <v>67.339549833207798</v>
      </c>
    </row>
    <row r="90" spans="5:11" x14ac:dyDescent="0.25">
      <c r="E90">
        <f t="shared" si="15"/>
        <v>0.85000000000000053</v>
      </c>
      <c r="F90">
        <f t="shared" si="7"/>
        <v>22.80400884417697</v>
      </c>
      <c r="G90">
        <f t="shared" si="8"/>
        <v>1586.0970142151525</v>
      </c>
      <c r="H90">
        <f t="shared" si="9"/>
        <v>2390338.7625889163</v>
      </c>
      <c r="I90">
        <f t="shared" si="13"/>
        <v>164.70284683305803</v>
      </c>
      <c r="J90">
        <f t="shared" si="10"/>
        <v>117.40323417009768</v>
      </c>
      <c r="K90">
        <f t="shared" si="11"/>
        <v>70.103621507137319</v>
      </c>
    </row>
    <row r="91" spans="5:11" x14ac:dyDescent="0.25">
      <c r="E91">
        <f t="shared" si="15"/>
        <v>0.86000000000000054</v>
      </c>
      <c r="F91">
        <f t="shared" si="7"/>
        <v>23.165041497888943</v>
      </c>
      <c r="G91">
        <f t="shared" si="8"/>
        <v>1715.691329197733</v>
      </c>
      <c r="H91">
        <f t="shared" si="9"/>
        <v>2841189.1903170007</v>
      </c>
      <c r="I91">
        <f t="shared" si="13"/>
        <v>172.65006698181526</v>
      </c>
      <c r="J91">
        <f t="shared" si="10"/>
        <v>122.82172515383986</v>
      </c>
      <c r="K91">
        <f t="shared" si="11"/>
        <v>72.9933833258644</v>
      </c>
    </row>
    <row r="92" spans="5:11" x14ac:dyDescent="0.25">
      <c r="E92">
        <f t="shared" si="15"/>
        <v>0.87000000000000055</v>
      </c>
      <c r="F92">
        <f t="shared" si="7"/>
        <v>23.531790014015147</v>
      </c>
      <c r="G92">
        <f t="shared" si="8"/>
        <v>1855.8743322147052</v>
      </c>
      <c r="H92">
        <f t="shared" si="9"/>
        <v>3377076.1456552795</v>
      </c>
      <c r="I92">
        <f t="shared" si="13"/>
        <v>180.98075535414745</v>
      </c>
      <c r="J92">
        <f t="shared" si="10"/>
        <v>128.49776690743667</v>
      </c>
      <c r="K92">
        <f t="shared" si="11"/>
        <v>76.014778460725907</v>
      </c>
    </row>
    <row r="93" spans="5:11" x14ac:dyDescent="0.25">
      <c r="E93">
        <f t="shared" si="15"/>
        <v>0.88000000000000056</v>
      </c>
      <c r="F93">
        <f t="shared" si="7"/>
        <v>23.904344885985481</v>
      </c>
      <c r="G93">
        <f t="shared" si="8"/>
        <v>2007.5111870991002</v>
      </c>
      <c r="H93">
        <f t="shared" si="9"/>
        <v>4014038.6752215768</v>
      </c>
      <c r="I93">
        <f t="shared" si="13"/>
        <v>189.71341500844972</v>
      </c>
      <c r="J93">
        <f t="shared" si="10"/>
        <v>134.44372496762827</v>
      </c>
      <c r="K93">
        <f t="shared" si="11"/>
        <v>79.174034926806868</v>
      </c>
    </row>
    <row r="94" spans="5:11" x14ac:dyDescent="0.25">
      <c r="E94">
        <f t="shared" si="15"/>
        <v>0.89000000000000057</v>
      </c>
      <c r="F94">
        <f t="shared" si="7"/>
        <v>24.282798039920181</v>
      </c>
      <c r="G94">
        <f t="shared" si="8"/>
        <v>2171.5377471268371</v>
      </c>
      <c r="H94">
        <f t="shared" si="9"/>
        <v>4771141.0081480984</v>
      </c>
      <c r="I94">
        <f t="shared" si="13"/>
        <v>198.86744181026259</v>
      </c>
      <c r="J94">
        <f t="shared" si="10"/>
        <v>140.67256055348182</v>
      </c>
      <c r="K94">
        <f t="shared" si="11"/>
        <v>82.477679296700998</v>
      </c>
    </row>
    <row r="95" spans="5:11" x14ac:dyDescent="0.25">
      <c r="E95">
        <f t="shared" si="15"/>
        <v>0.90000000000000058</v>
      </c>
      <c r="F95">
        <f t="shared" si="7"/>
        <v>24.667242857312143</v>
      </c>
      <c r="G95">
        <f t="shared" si="8"/>
        <v>2348.9663307982919</v>
      </c>
      <c r="H95">
        <f t="shared" si="9"/>
        <v>5671043.1466821469</v>
      </c>
      <c r="I95">
        <f t="shared" si="13"/>
        <v>208.46316751188485</v>
      </c>
      <c r="J95">
        <f t="shared" si="10"/>
        <v>147.19785929369388</v>
      </c>
      <c r="K95">
        <f t="shared" si="11"/>
        <v>85.932551075503</v>
      </c>
    </row>
    <row r="96" spans="5:11" x14ac:dyDescent="0.25">
      <c r="E96">
        <f t="shared" si="15"/>
        <v>0.91000000000000059</v>
      </c>
      <c r="F96">
        <f t="shared" si="7"/>
        <v>25.057774198068351</v>
      </c>
      <c r="G96">
        <f t="shared" si="8"/>
        <v>2540.8919695383497</v>
      </c>
      <c r="H96">
        <f t="shared" si="9"/>
        <v>6740679.0779410573</v>
      </c>
      <c r="I96">
        <f t="shared" si="13"/>
        <v>218.52190491065846</v>
      </c>
      <c r="J96">
        <f t="shared" si="10"/>
        <v>154.0338613397951</v>
      </c>
      <c r="K96">
        <f t="shared" si="11"/>
        <v>89.545817768931713</v>
      </c>
    </row>
    <row r="97" spans="5:11" x14ac:dyDescent="0.25">
      <c r="E97">
        <f t="shared" si="15"/>
        <v>0.9200000000000006</v>
      </c>
      <c r="F97">
        <f t="shared" si="7"/>
        <v>25.45448842391615</v>
      </c>
      <c r="G97">
        <f t="shared" si="8"/>
        <v>2748.4991658736903</v>
      </c>
      <c r="H97">
        <f t="shared" si="9"/>
        <v>8012062.9056358412</v>
      </c>
      <c r="I97">
        <f t="shared" si="13"/>
        <v>229.06599518622636</v>
      </c>
      <c r="J97">
        <f t="shared" si="10"/>
        <v>161.19549293212302</v>
      </c>
      <c r="K97">
        <f t="shared" si="11"/>
        <v>93.324990678019574</v>
      </c>
    </row>
    <row r="98" spans="5:11" x14ac:dyDescent="0.25">
      <c r="E98">
        <f t="shared" si="15"/>
        <v>0.9300000000000006</v>
      </c>
      <c r="F98">
        <f t="shared" si="7"/>
        <v>25.857483422179961</v>
      </c>
      <c r="G98">
        <f t="shared" si="8"/>
        <v>2973.0692037965241</v>
      </c>
      <c r="H98">
        <f t="shared" si="9"/>
        <v>9523247.0292108227</v>
      </c>
      <c r="I98">
        <f>3/EXP(-E98*$K$2*PI()/180)/EXP(-E98*$J$2*PI()/180)</f>
        <v>240.11885752189852</v>
      </c>
      <c r="J98">
        <f t="shared" si="10"/>
        <v>168.69839948865902</v>
      </c>
      <c r="K98">
        <f t="shared" si="11"/>
        <v>97.277941455419494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jeanleo DARY</dc:creator>
  <cp:lastModifiedBy>jeanleo DARY</cp:lastModifiedBy>
  <dcterms:created xsi:type="dcterms:W3CDTF">2019-06-03T20:07:33Z</dcterms:created>
  <dcterms:modified xsi:type="dcterms:W3CDTF">2019-07-10T13:40:42Z</dcterms:modified>
</cp:coreProperties>
</file>