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min\Documents\u-method\20.plan\pjstatus\"/>
    </mc:Choice>
  </mc:AlternateContent>
  <xr:revisionPtr revIDLastSave="0" documentId="13_ncr:1_{A836BD0A-7F20-40D3-8754-DE24052EF14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ummary" sheetId="1" r:id="rId1"/>
    <sheet name="Detail" sheetId="2" r:id="rId2"/>
    <sheet name="Iss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9" i="1" l="1"/>
  <c r="V18" i="1"/>
  <c r="U19" i="1"/>
  <c r="U18" i="1"/>
  <c r="T19" i="1"/>
  <c r="T18" i="1"/>
  <c r="W16" i="1"/>
  <c r="W15" i="1"/>
  <c r="X15" i="1" s="1"/>
  <c r="W14" i="1"/>
  <c r="W13" i="1"/>
  <c r="W12" i="1"/>
  <c r="W11" i="1"/>
  <c r="W10" i="1"/>
  <c r="W9" i="1"/>
  <c r="W8" i="1"/>
  <c r="W7" i="1"/>
  <c r="W6" i="1"/>
  <c r="W19" i="1" s="1"/>
  <c r="W5" i="1"/>
  <c r="W18" i="1" s="1"/>
  <c r="X18" i="1" l="1"/>
  <c r="X9" i="1"/>
  <c r="X5" i="1"/>
  <c r="X13" i="1"/>
  <c r="X11" i="1"/>
  <c r="X7" i="1"/>
</calcChain>
</file>

<file path=xl/sharedStrings.xml><?xml version="1.0" encoding="utf-8"?>
<sst xmlns="http://schemas.openxmlformats.org/spreadsheetml/2006/main" count="109" uniqueCount="52">
  <si>
    <t>開始</t>
    <rPh sb="0" eb="2">
      <t>カイシ</t>
    </rPh>
    <phoneticPr fontId="1"/>
  </si>
  <si>
    <t>終了</t>
    <rPh sb="0" eb="2">
      <t>シュウリョウ</t>
    </rPh>
    <phoneticPr fontId="1"/>
  </si>
  <si>
    <t>AAAA</t>
    <phoneticPr fontId="1"/>
  </si>
  <si>
    <t>BBBB</t>
    <phoneticPr fontId="1"/>
  </si>
  <si>
    <t>OK</t>
    <phoneticPr fontId="1"/>
  </si>
  <si>
    <t>NG</t>
    <phoneticPr fontId="1"/>
  </si>
  <si>
    <t>Ａ</t>
    <phoneticPr fontId="1"/>
  </si>
  <si>
    <t>Ｂ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</si>
  <si>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</si>
  <si>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</si>
  <si>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</si>
  <si>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</si>
  <si>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</si>
  <si>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</si>
  <si>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Case-A</t>
    <phoneticPr fontId="1"/>
  </si>
  <si>
    <t>Case-B</t>
    <phoneticPr fontId="1"/>
  </si>
  <si>
    <t>Case-C</t>
    <phoneticPr fontId="1"/>
  </si>
  <si>
    <t>小計</t>
    <rPh sb="0" eb="2">
      <t>ショウケイ</t>
    </rPh>
    <phoneticPr fontId="1"/>
  </si>
  <si>
    <t>消化率</t>
    <rPh sb="0" eb="2">
      <t>ショウカ</t>
    </rPh>
    <rPh sb="2" eb="3">
      <t>リツ</t>
    </rPh>
    <phoneticPr fontId="1"/>
  </si>
  <si>
    <t>テストケース</t>
    <phoneticPr fontId="1"/>
  </si>
  <si>
    <t>CCCC</t>
    <phoneticPr fontId="1"/>
  </si>
  <si>
    <t>DDDD</t>
    <phoneticPr fontId="1"/>
  </si>
  <si>
    <t>EEEEE</t>
    <phoneticPr fontId="1"/>
  </si>
  <si>
    <t>FFFFF</t>
    <phoneticPr fontId="1"/>
  </si>
  <si>
    <t>Issue</t>
    <phoneticPr fontId="1"/>
  </si>
  <si>
    <t>No</t>
    <phoneticPr fontId="1"/>
  </si>
  <si>
    <t>タイトル</t>
    <phoneticPr fontId="1"/>
  </si>
  <si>
    <t>内容</t>
    <rPh sb="0" eb="2">
      <t>ナイヨウ</t>
    </rPh>
    <phoneticPr fontId="1"/>
  </si>
  <si>
    <t>ステータス</t>
    <phoneticPr fontId="1"/>
  </si>
  <si>
    <t>担当</t>
    <rPh sb="0" eb="2">
      <t>タントウ</t>
    </rPh>
    <phoneticPr fontId="1"/>
  </si>
  <si>
    <t>起票者</t>
    <rPh sb="0" eb="2">
      <t>キヒョウ</t>
    </rPh>
    <rPh sb="2" eb="3">
      <t>シャ</t>
    </rPh>
    <phoneticPr fontId="1"/>
  </si>
  <si>
    <t>担当者</t>
    <rPh sb="0" eb="3">
      <t>タントウシャ</t>
    </rPh>
    <phoneticPr fontId="1"/>
  </si>
  <si>
    <t>影響範囲</t>
    <rPh sb="0" eb="2">
      <t>エイキョウ</t>
    </rPh>
    <rPh sb="2" eb="4">
      <t>ハンイ</t>
    </rPh>
    <phoneticPr fontId="1"/>
  </si>
  <si>
    <t>期限</t>
    <rPh sb="0" eb="2">
      <t>キゲン</t>
    </rPh>
    <phoneticPr fontId="1"/>
  </si>
  <si>
    <t>特記事項</t>
    <rPh sb="0" eb="2">
      <t>トッキ</t>
    </rPh>
    <rPh sb="2" eb="4">
      <t>ジコウ</t>
    </rPh>
    <phoneticPr fontId="1"/>
  </si>
  <si>
    <t>必須</t>
    <rPh sb="0" eb="2">
      <t>ヒッス</t>
    </rPh>
    <phoneticPr fontId="1"/>
  </si>
  <si>
    <t>①仕様書</t>
    <rPh sb="1" eb="4">
      <t>シヨウショ</t>
    </rPh>
    <phoneticPr fontId="1"/>
  </si>
  <si>
    <t>②データ準備</t>
    <rPh sb="4" eb="6">
      <t>ジュンビ</t>
    </rPh>
    <phoneticPr fontId="1"/>
  </si>
  <si>
    <t>③レビュー</t>
    <phoneticPr fontId="1"/>
  </si>
  <si>
    <t>④環境準備</t>
    <rPh sb="1" eb="3">
      <t>カンキョウ</t>
    </rPh>
    <rPh sb="3" eb="5">
      <t>ジュンビ</t>
    </rPh>
    <phoneticPr fontId="1"/>
  </si>
  <si>
    <t>⑤実施</t>
    <rPh sb="1" eb="3">
      <t>ジッシ</t>
    </rPh>
    <phoneticPr fontId="1"/>
  </si>
  <si>
    <t>⑥検証</t>
    <rPh sb="1" eb="3">
      <t>ケンショウ</t>
    </rPh>
    <phoneticPr fontId="1"/>
  </si>
  <si>
    <t>⑦報告</t>
    <rPh sb="1" eb="3">
      <t>ホウコク</t>
    </rPh>
    <phoneticPr fontId="1"/>
  </si>
  <si>
    <t>テスト実施計画</t>
    <rPh sb="3" eb="5">
      <t>ジッシ</t>
    </rPh>
    <rPh sb="5" eb="7">
      <t>ケイカク</t>
    </rPh>
    <phoneticPr fontId="1"/>
  </si>
  <si>
    <t>総計</t>
    <rPh sb="0" eb="2">
      <t>ソウケイ</t>
    </rPh>
    <phoneticPr fontId="1"/>
  </si>
  <si>
    <t>機能</t>
    <phoneticPr fontId="1"/>
  </si>
  <si>
    <t>AA</t>
    <phoneticPr fontId="1"/>
  </si>
  <si>
    <t>BB</t>
    <phoneticPr fontId="1"/>
  </si>
  <si>
    <t>CC</t>
    <phoneticPr fontId="1"/>
  </si>
  <si>
    <t>DD</t>
    <phoneticPr fontId="1"/>
  </si>
  <si>
    <t>EE</t>
    <phoneticPr fontId="1"/>
  </si>
  <si>
    <t>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</si>
</sst>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56" fontId="0" fillId="0" borderId="1" xfId="0" applyNumberFormat="1" applyBorder="1"/>
    <xf numFmtId="180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9"/>
  <sheetViews>
    <sheetView tabSelected="1" zoomScale="85" zoomScaleNormal="85" workbookViewId="0">
      <selection activeCell="I23" sqref="I23"/>
    </sheetView>
  </sheetViews>
  <sheetFormatPr defaultRowHeight="18.75"/>
  <cols>
    <col min="1" max="1" width="2.375" customWidth="1"/>
    <col min="2" max="4" width="7.875" customWidth="1"/>
    <col min="5" max="18" width="6.625" customWidth="1"/>
    <col min="19" max="19" width="6.25" customWidth="1"/>
    <col min="20" max="20" width="7.25" customWidth="1"/>
    <col min="21" max="21" width="8" customWidth="1"/>
    <col min="22" max="22" width="8.25" customWidth="1"/>
  </cols>
  <sheetData>
    <row r="1" spans="1:24">
      <c r="A1" t="s">
        <v>43</v>
      </c>
    </row>
    <row r="3" spans="1:24">
      <c r="B3" s="6" t="s">
        <v>45</v>
      </c>
      <c r="C3" s="6" t="s">
        <v>29</v>
      </c>
      <c r="D3" s="7"/>
      <c r="E3" s="8" t="s">
        <v>36</v>
      </c>
      <c r="F3" s="9"/>
      <c r="G3" s="8" t="s">
        <v>37</v>
      </c>
      <c r="H3" s="9"/>
      <c r="I3" s="8" t="s">
        <v>38</v>
      </c>
      <c r="J3" s="9"/>
      <c r="K3" s="8" t="s">
        <v>39</v>
      </c>
      <c r="L3" s="9"/>
      <c r="M3" s="8" t="s">
        <v>40</v>
      </c>
      <c r="N3" s="9"/>
      <c r="O3" s="8" t="s">
        <v>41</v>
      </c>
      <c r="P3" s="9"/>
      <c r="Q3" s="8" t="s">
        <v>42</v>
      </c>
      <c r="R3" s="9"/>
      <c r="S3" s="8" t="s">
        <v>19</v>
      </c>
      <c r="T3" s="9"/>
      <c r="U3" s="9"/>
      <c r="V3" s="9"/>
      <c r="W3" s="9"/>
      <c r="X3" s="10"/>
    </row>
    <row r="4" spans="1:24" ht="18" customHeight="1">
      <c r="B4" s="11"/>
      <c r="C4" s="11"/>
      <c r="D4" s="11"/>
      <c r="E4" s="12" t="s">
        <v>0</v>
      </c>
      <c r="F4" s="12" t="s">
        <v>1</v>
      </c>
      <c r="G4" s="12" t="s">
        <v>0</v>
      </c>
      <c r="H4" s="12" t="s">
        <v>1</v>
      </c>
      <c r="I4" s="12" t="s">
        <v>0</v>
      </c>
      <c r="J4" s="12" t="s">
        <v>1</v>
      </c>
      <c r="K4" s="12" t="s">
        <v>0</v>
      </c>
      <c r="L4" s="12" t="s">
        <v>1</v>
      </c>
      <c r="M4" s="12" t="s">
        <v>0</v>
      </c>
      <c r="N4" s="12" t="s">
        <v>1</v>
      </c>
      <c r="O4" s="12" t="s">
        <v>0</v>
      </c>
      <c r="P4" s="12" t="s">
        <v>1</v>
      </c>
      <c r="Q4" s="12" t="s">
        <v>0</v>
      </c>
      <c r="R4" s="12" t="s">
        <v>1</v>
      </c>
      <c r="S4" s="12"/>
      <c r="T4" s="13" t="s">
        <v>14</v>
      </c>
      <c r="U4" s="13" t="s">
        <v>15</v>
      </c>
      <c r="V4" s="13" t="s">
        <v>16</v>
      </c>
      <c r="W4" s="13" t="s">
        <v>17</v>
      </c>
      <c r="X4" s="13" t="s">
        <v>18</v>
      </c>
    </row>
    <row r="5" spans="1:24">
      <c r="B5" s="4" t="s">
        <v>2</v>
      </c>
      <c r="C5" s="4" t="s">
        <v>46</v>
      </c>
      <c r="D5" s="1" t="s">
        <v>12</v>
      </c>
      <c r="E5" s="2">
        <v>44044</v>
      </c>
      <c r="F5" s="2">
        <v>44048</v>
      </c>
      <c r="G5" s="2">
        <v>44044</v>
      </c>
      <c r="H5" s="2">
        <v>44048</v>
      </c>
      <c r="I5" s="2">
        <v>44044</v>
      </c>
      <c r="J5" s="2">
        <v>44048</v>
      </c>
      <c r="K5" s="2">
        <v>44044</v>
      </c>
      <c r="L5" s="2">
        <v>44048</v>
      </c>
      <c r="M5" s="2">
        <v>44044</v>
      </c>
      <c r="N5" s="2">
        <v>44048</v>
      </c>
      <c r="O5" s="2">
        <v>44044</v>
      </c>
      <c r="P5" s="2">
        <v>44048</v>
      </c>
      <c r="Q5" s="2">
        <v>44044</v>
      </c>
      <c r="R5" s="2">
        <v>44048</v>
      </c>
      <c r="S5" s="1" t="s">
        <v>12</v>
      </c>
      <c r="T5" s="1">
        <v>100</v>
      </c>
      <c r="U5" s="1">
        <v>200</v>
      </c>
      <c r="V5" s="1">
        <v>100</v>
      </c>
      <c r="W5" s="1">
        <f>SUM(T5:V5)</f>
        <v>400</v>
      </c>
      <c r="X5" s="3">
        <f>W6/W5</f>
        <v>0.155</v>
      </c>
    </row>
    <row r="6" spans="1:24">
      <c r="B6" s="5"/>
      <c r="C6" s="5"/>
      <c r="D6" s="1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13</v>
      </c>
      <c r="T6" s="1">
        <v>20</v>
      </c>
      <c r="U6" s="1">
        <v>30</v>
      </c>
      <c r="V6" s="1">
        <v>12</v>
      </c>
      <c r="W6" s="1">
        <f>SUM(T6:V6)</f>
        <v>62</v>
      </c>
      <c r="X6" s="3"/>
    </row>
    <row r="7" spans="1:24">
      <c r="B7" s="4" t="s">
        <v>3</v>
      </c>
      <c r="C7" s="4" t="s">
        <v>47</v>
      </c>
      <c r="D7" s="1" t="s">
        <v>12</v>
      </c>
      <c r="E7" s="2">
        <v>44044</v>
      </c>
      <c r="F7" s="2">
        <v>44048</v>
      </c>
      <c r="G7" s="2">
        <v>44044</v>
      </c>
      <c r="H7" s="2">
        <v>44048</v>
      </c>
      <c r="I7" s="2">
        <v>44044</v>
      </c>
      <c r="J7" s="2">
        <v>44048</v>
      </c>
      <c r="K7" s="2">
        <v>44044</v>
      </c>
      <c r="L7" s="2">
        <v>44048</v>
      </c>
      <c r="M7" s="2">
        <v>44044</v>
      </c>
      <c r="N7" s="2">
        <v>44048</v>
      </c>
      <c r="O7" s="2">
        <v>44044</v>
      </c>
      <c r="P7" s="2">
        <v>44048</v>
      </c>
      <c r="Q7" s="2">
        <v>44044</v>
      </c>
      <c r="R7" s="2">
        <v>44048</v>
      </c>
      <c r="S7" s="1" t="s">
        <v>12</v>
      </c>
      <c r="T7" s="1">
        <v>50</v>
      </c>
      <c r="U7" s="1">
        <v>20</v>
      </c>
      <c r="V7" s="1">
        <v>45</v>
      </c>
      <c r="W7" s="1">
        <f>SUM(T7:V7)</f>
        <v>115</v>
      </c>
      <c r="X7" s="3">
        <f>W8/W7</f>
        <v>0.14782608695652175</v>
      </c>
    </row>
    <row r="8" spans="1:24">
      <c r="B8" s="5"/>
      <c r="C8" s="5"/>
      <c r="D8" s="1" t="s">
        <v>13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 t="s">
        <v>13</v>
      </c>
      <c r="T8" s="1">
        <v>2</v>
      </c>
      <c r="U8" s="1">
        <v>5</v>
      </c>
      <c r="V8" s="1">
        <v>10</v>
      </c>
      <c r="W8" s="1">
        <f>SUM(T8:V8)</f>
        <v>17</v>
      </c>
      <c r="X8" s="3"/>
    </row>
    <row r="9" spans="1:24">
      <c r="B9" s="4" t="s">
        <v>20</v>
      </c>
      <c r="C9" s="4" t="s">
        <v>48</v>
      </c>
      <c r="D9" s="1" t="s">
        <v>12</v>
      </c>
      <c r="E9" s="2">
        <v>44044</v>
      </c>
      <c r="F9" s="2">
        <v>44048</v>
      </c>
      <c r="G9" s="2">
        <v>44044</v>
      </c>
      <c r="H9" s="2">
        <v>44048</v>
      </c>
      <c r="I9" s="2">
        <v>44044</v>
      </c>
      <c r="J9" s="2">
        <v>44048</v>
      </c>
      <c r="K9" s="2">
        <v>44044</v>
      </c>
      <c r="L9" s="2">
        <v>44048</v>
      </c>
      <c r="M9" s="2">
        <v>44044</v>
      </c>
      <c r="N9" s="2">
        <v>44048</v>
      </c>
      <c r="O9" s="2">
        <v>44044</v>
      </c>
      <c r="P9" s="2">
        <v>44048</v>
      </c>
      <c r="Q9" s="2">
        <v>44044</v>
      </c>
      <c r="R9" s="2">
        <v>44048</v>
      </c>
      <c r="S9" s="1" t="s">
        <v>12</v>
      </c>
      <c r="T9" s="1">
        <v>50</v>
      </c>
      <c r="U9" s="1">
        <v>20</v>
      </c>
      <c r="V9" s="1">
        <v>45</v>
      </c>
      <c r="W9" s="1">
        <f>SUM(T9:V9)</f>
        <v>115</v>
      </c>
      <c r="X9" s="3">
        <f>W10/W9</f>
        <v>0.14782608695652175</v>
      </c>
    </row>
    <row r="10" spans="1:24">
      <c r="B10" s="5"/>
      <c r="C10" s="5"/>
      <c r="D10" s="1" t="s">
        <v>13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 t="s">
        <v>13</v>
      </c>
      <c r="T10" s="1">
        <v>2</v>
      </c>
      <c r="U10" s="1">
        <v>5</v>
      </c>
      <c r="V10" s="1">
        <v>10</v>
      </c>
      <c r="W10" s="1">
        <f>SUM(T10:V10)</f>
        <v>17</v>
      </c>
      <c r="X10" s="3"/>
    </row>
    <row r="11" spans="1:24">
      <c r="B11" s="4" t="s">
        <v>21</v>
      </c>
      <c r="C11" s="4" t="s">
        <v>49</v>
      </c>
      <c r="D11" s="1" t="s">
        <v>12</v>
      </c>
      <c r="E11" s="2">
        <v>44044</v>
      </c>
      <c r="F11" s="2">
        <v>44048</v>
      </c>
      <c r="G11" s="2">
        <v>44044</v>
      </c>
      <c r="H11" s="2">
        <v>44048</v>
      </c>
      <c r="I11" s="2">
        <v>44044</v>
      </c>
      <c r="J11" s="2">
        <v>44048</v>
      </c>
      <c r="K11" s="2">
        <v>44044</v>
      </c>
      <c r="L11" s="2">
        <v>44048</v>
      </c>
      <c r="M11" s="2">
        <v>44044</v>
      </c>
      <c r="N11" s="2">
        <v>44048</v>
      </c>
      <c r="O11" s="2">
        <v>44044</v>
      </c>
      <c r="P11" s="2">
        <v>44048</v>
      </c>
      <c r="Q11" s="2">
        <v>44044</v>
      </c>
      <c r="R11" s="2">
        <v>44048</v>
      </c>
      <c r="S11" s="1" t="s">
        <v>12</v>
      </c>
      <c r="T11" s="1">
        <v>50</v>
      </c>
      <c r="U11" s="1">
        <v>20</v>
      </c>
      <c r="V11" s="1">
        <v>45</v>
      </c>
      <c r="W11" s="1">
        <f>SUM(T11:V11)</f>
        <v>115</v>
      </c>
      <c r="X11" s="3">
        <f>W12/W11</f>
        <v>0.14782608695652175</v>
      </c>
    </row>
    <row r="12" spans="1:24">
      <c r="B12" s="5"/>
      <c r="C12" s="5"/>
      <c r="D12" s="1" t="s">
        <v>13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 t="s">
        <v>13</v>
      </c>
      <c r="T12" s="1">
        <v>2</v>
      </c>
      <c r="U12" s="1">
        <v>5</v>
      </c>
      <c r="V12" s="1">
        <v>10</v>
      </c>
      <c r="W12" s="1">
        <f>SUM(T12:V12)</f>
        <v>17</v>
      </c>
      <c r="X12" s="3"/>
    </row>
    <row r="13" spans="1:24">
      <c r="B13" s="4" t="s">
        <v>22</v>
      </c>
      <c r="C13" s="4" t="s">
        <v>50</v>
      </c>
      <c r="D13" s="1" t="s">
        <v>12</v>
      </c>
      <c r="E13" s="2">
        <v>44044</v>
      </c>
      <c r="F13" s="2">
        <v>44048</v>
      </c>
      <c r="G13" s="2">
        <v>44044</v>
      </c>
      <c r="H13" s="2">
        <v>44048</v>
      </c>
      <c r="I13" s="2">
        <v>44044</v>
      </c>
      <c r="J13" s="2">
        <v>44048</v>
      </c>
      <c r="K13" s="2">
        <v>44044</v>
      </c>
      <c r="L13" s="2">
        <v>44048</v>
      </c>
      <c r="M13" s="2">
        <v>44044</v>
      </c>
      <c r="N13" s="2">
        <v>44048</v>
      </c>
      <c r="O13" s="2">
        <v>44044</v>
      </c>
      <c r="P13" s="2">
        <v>44048</v>
      </c>
      <c r="Q13" s="2">
        <v>44044</v>
      </c>
      <c r="R13" s="2">
        <v>44048</v>
      </c>
      <c r="S13" s="1" t="s">
        <v>12</v>
      </c>
      <c r="T13" s="1">
        <v>50</v>
      </c>
      <c r="U13" s="1">
        <v>20</v>
      </c>
      <c r="V13" s="1">
        <v>45</v>
      </c>
      <c r="W13" s="1">
        <f>SUM(T13:V13)</f>
        <v>115</v>
      </c>
      <c r="X13" s="3">
        <f>W14/W13</f>
        <v>0.14782608695652175</v>
      </c>
    </row>
    <row r="14" spans="1:24">
      <c r="B14" s="5"/>
      <c r="C14" s="5"/>
      <c r="D14" s="1" t="s">
        <v>13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13</v>
      </c>
      <c r="T14" s="1">
        <v>2</v>
      </c>
      <c r="U14" s="1">
        <v>5</v>
      </c>
      <c r="V14" s="1">
        <v>10</v>
      </c>
      <c r="W14" s="1">
        <f>SUM(T14:V14)</f>
        <v>17</v>
      </c>
      <c r="X14" s="3"/>
    </row>
    <row r="15" spans="1:24">
      <c r="B15" s="4" t="s">
        <v>23</v>
      </c>
      <c r="C15" s="4" t="s">
        <v>51</v>
      </c>
      <c r="D15" s="1" t="s">
        <v>12</v>
      </c>
      <c r="E15" s="2">
        <v>44044</v>
      </c>
      <c r="F15" s="2">
        <v>44048</v>
      </c>
      <c r="G15" s="2">
        <v>44044</v>
      </c>
      <c r="H15" s="2">
        <v>44048</v>
      </c>
      <c r="I15" s="2">
        <v>44044</v>
      </c>
      <c r="J15" s="2">
        <v>44048</v>
      </c>
      <c r="K15" s="2">
        <v>44044</v>
      </c>
      <c r="L15" s="2">
        <v>44048</v>
      </c>
      <c r="M15" s="2">
        <v>44044</v>
      </c>
      <c r="N15" s="2">
        <v>44048</v>
      </c>
      <c r="O15" s="2">
        <v>44044</v>
      </c>
      <c r="P15" s="2">
        <v>44048</v>
      </c>
      <c r="Q15" s="2">
        <v>44044</v>
      </c>
      <c r="R15" s="2">
        <v>44048</v>
      </c>
      <c r="S15" s="1" t="s">
        <v>12</v>
      </c>
      <c r="T15" s="1">
        <v>50</v>
      </c>
      <c r="U15" s="1">
        <v>20</v>
      </c>
      <c r="V15" s="1">
        <v>45</v>
      </c>
      <c r="W15" s="1">
        <f>SUM(T15:V15)</f>
        <v>115</v>
      </c>
      <c r="X15" s="3">
        <f>W16/W15</f>
        <v>0.14782608695652175</v>
      </c>
    </row>
    <row r="16" spans="1:24">
      <c r="B16" s="5"/>
      <c r="C16" s="5"/>
      <c r="D16" s="1" t="s">
        <v>13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 t="s">
        <v>13</v>
      </c>
      <c r="T16" s="1">
        <v>2</v>
      </c>
      <c r="U16" s="1">
        <v>5</v>
      </c>
      <c r="V16" s="1">
        <v>10</v>
      </c>
      <c r="W16" s="1">
        <f>SUM(T16:V16)</f>
        <v>17</v>
      </c>
      <c r="X16" s="3"/>
    </row>
    <row r="18" spans="18:24">
      <c r="R18" t="s">
        <v>44</v>
      </c>
      <c r="S18" s="1" t="s">
        <v>12</v>
      </c>
      <c r="T18" s="1">
        <f>SUMIFS(T$5:T$16,$S$5:$S$16,$S18)</f>
        <v>350</v>
      </c>
      <c r="U18" s="1">
        <f>SUMIFS(U$5:U$16,$S$5:$S$16,$S18)</f>
        <v>300</v>
      </c>
      <c r="V18" s="1">
        <f>SUMIFS(V$5:V$16,$S$5:$S$16,$S18)</f>
        <v>325</v>
      </c>
      <c r="W18" s="1">
        <f>SUMIFS(W$5:W$16,$S$5:$S$16,$S18)</f>
        <v>975</v>
      </c>
      <c r="X18" s="3">
        <f>W19/W18</f>
        <v>0.15076923076923077</v>
      </c>
    </row>
    <row r="19" spans="18:24">
      <c r="S19" s="1" t="s">
        <v>13</v>
      </c>
      <c r="T19" s="1">
        <f>SUMIFS(T$5:T$16,$S$5:$S$16,$S19)</f>
        <v>30</v>
      </c>
      <c r="U19" s="1">
        <f>SUMIFS(U$5:U$16,$S$5:$S$16,$S19)</f>
        <v>55</v>
      </c>
      <c r="V19" s="1">
        <f>SUMIFS(V$5:V$16,$S$5:$S$16,$S19)</f>
        <v>62</v>
      </c>
      <c r="W19" s="1">
        <f>SUMIFS(W$5:W$16,$S$5:$S$16,$S19)</f>
        <v>147</v>
      </c>
      <c r="X19" s="3"/>
    </row>
  </sheetData>
  <mergeCells count="15">
    <mergeCell ref="X13:X14"/>
    <mergeCell ref="X15:X16"/>
    <mergeCell ref="G3:H3"/>
    <mergeCell ref="K3:L3"/>
    <mergeCell ref="Q3:R3"/>
    <mergeCell ref="X18:X19"/>
    <mergeCell ref="X5:X6"/>
    <mergeCell ref="X7:X8"/>
    <mergeCell ref="S3:X3"/>
    <mergeCell ref="X9:X10"/>
    <mergeCell ref="X11:X12"/>
    <mergeCell ref="E3:F3"/>
    <mergeCell ref="I3:J3"/>
    <mergeCell ref="M3:N3"/>
    <mergeCell ref="O3:P3"/>
  </mergeCells>
  <phoneticPr fontId="1"/>
  <pageMargins left="0.70866141732283472" right="0.70866141732283472" top="0.74803149606299213" bottom="0.74803149606299213" header="0.31496062992125984" footer="0.31496062992125984"/>
  <pageSetup paperSize="9" scale="7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0F77-C996-4DE7-BB97-9E2E9D3AA156}">
  <sheetPr>
    <pageSetUpPr fitToPage="1"/>
  </sheetPr>
  <dimension ref="A2:M20"/>
  <sheetViews>
    <sheetView workbookViewId="0">
      <selection activeCell="C19" sqref="C19"/>
    </sheetView>
  </sheetViews>
  <sheetFormatPr defaultRowHeight="18.75"/>
  <cols>
    <col min="1" max="1" width="13.125" customWidth="1"/>
    <col min="2" max="2" width="9.625" customWidth="1"/>
    <col min="4" max="4" width="11.375" customWidth="1"/>
  </cols>
  <sheetData>
    <row r="2" spans="1:13">
      <c r="A2" s="12"/>
      <c r="B2" s="12" t="s">
        <v>6</v>
      </c>
      <c r="C2" s="12"/>
      <c r="D2" s="12" t="s">
        <v>7</v>
      </c>
      <c r="E2" s="12"/>
      <c r="F2" s="12" t="s">
        <v>8</v>
      </c>
      <c r="G2" s="12"/>
      <c r="H2" s="12" t="s">
        <v>9</v>
      </c>
      <c r="I2" s="12"/>
      <c r="J2" s="12" t="s">
        <v>10</v>
      </c>
      <c r="K2" s="12"/>
      <c r="L2" s="12" t="s">
        <v>11</v>
      </c>
      <c r="M2" s="12"/>
    </row>
    <row r="3" spans="1:13">
      <c r="A3" s="12"/>
      <c r="B3" s="13" t="s">
        <v>4</v>
      </c>
      <c r="C3" s="13" t="s">
        <v>5</v>
      </c>
      <c r="D3" s="13" t="s">
        <v>4</v>
      </c>
      <c r="E3" s="13" t="s">
        <v>5</v>
      </c>
      <c r="F3" s="13" t="s">
        <v>4</v>
      </c>
      <c r="G3" s="13" t="s">
        <v>5</v>
      </c>
      <c r="H3" s="13" t="s">
        <v>4</v>
      </c>
      <c r="I3" s="13" t="s">
        <v>5</v>
      </c>
      <c r="J3" s="13" t="s">
        <v>4</v>
      </c>
      <c r="K3" s="13" t="s">
        <v>5</v>
      </c>
      <c r="L3" s="13" t="s">
        <v>4</v>
      </c>
      <c r="M3" s="13" t="s">
        <v>5</v>
      </c>
    </row>
    <row r="4" spans="1:13">
      <c r="A4" s="2">
        <v>44075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2">
        <v>44076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2">
        <v>44077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2">
        <v>44078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2">
        <v>44079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2">
        <v>44080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2">
        <v>44081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2">
        <v>44082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2">
        <v>44083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2">
        <v>44084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2">
        <v>44085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2">
        <v>44086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2">
        <v>44087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2">
        <v>44088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2">
        <v>44089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2">
        <v>44090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2">
        <v>44091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7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6F90-6CED-4D09-B881-70BB0FD63D11}">
  <sheetPr>
    <pageSetUpPr fitToPage="1"/>
  </sheetPr>
  <dimension ref="B2:L18"/>
  <sheetViews>
    <sheetView workbookViewId="0">
      <selection activeCell="B3" sqref="B3:L3"/>
    </sheetView>
  </sheetViews>
  <sheetFormatPr defaultRowHeight="18.75"/>
  <cols>
    <col min="3" max="3" width="20.875" customWidth="1"/>
    <col min="12" max="12" width="14.25" customWidth="1"/>
  </cols>
  <sheetData>
    <row r="2" spans="2:12">
      <c r="B2" t="s">
        <v>24</v>
      </c>
    </row>
    <row r="3" spans="2:12">
      <c r="B3" s="13" t="s">
        <v>25</v>
      </c>
      <c r="C3" s="13" t="s">
        <v>26</v>
      </c>
      <c r="D3" s="13" t="s">
        <v>27</v>
      </c>
      <c r="E3" s="13" t="s">
        <v>28</v>
      </c>
      <c r="F3" s="13" t="s">
        <v>30</v>
      </c>
      <c r="G3" s="13" t="s">
        <v>31</v>
      </c>
      <c r="H3" s="13" t="s">
        <v>32</v>
      </c>
      <c r="I3" s="13" t="s">
        <v>33</v>
      </c>
      <c r="J3" s="13" t="s">
        <v>0</v>
      </c>
      <c r="K3" s="13" t="s">
        <v>1</v>
      </c>
      <c r="L3" s="13" t="s">
        <v>34</v>
      </c>
    </row>
    <row r="4" spans="2:12">
      <c r="B4" s="1" t="s">
        <v>35</v>
      </c>
      <c r="C4" s="1" t="s">
        <v>35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35</v>
      </c>
      <c r="L4" s="1"/>
    </row>
    <row r="5" spans="2:12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Detail</vt:lpstr>
      <vt:lpstr>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2020-08-25T23:22:34Z</cp:lastPrinted>
  <dcterms:created xsi:type="dcterms:W3CDTF">2015-06-05T18:19:34Z</dcterms:created>
  <dcterms:modified xsi:type="dcterms:W3CDTF">2020-08-25T23:31:48Z</dcterms:modified>
</cp:coreProperties>
</file>