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3"/>
    <sheet state="visible" name="Schedule" sheetId="2" r:id="rId4"/>
    <sheet state="visible" name="Recent" sheetId="3" r:id="rId5"/>
  </sheets>
  <definedNames/>
  <calcPr/>
</workbook>
</file>

<file path=xl/sharedStrings.xml><?xml version="1.0" encoding="utf-8"?>
<sst xmlns="http://schemas.openxmlformats.org/spreadsheetml/2006/main" count="86" uniqueCount="13">
  <si>
    <t>No.</t>
  </si>
  <si>
    <t>Shift Name</t>
  </si>
  <si>
    <t>Start</t>
  </si>
  <si>
    <t>End</t>
  </si>
  <si>
    <t>準夜勤</t>
  </si>
  <si>
    <t>Day</t>
  </si>
  <si>
    <t>Date</t>
  </si>
  <si>
    <t>Shift</t>
  </si>
  <si>
    <t>Update</t>
  </si>
  <si>
    <t>Month</t>
  </si>
  <si>
    <t>Year</t>
  </si>
  <si>
    <t>Last Day of this month</t>
  </si>
  <si>
    <t>休暇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</si>
</sst>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2" fontId="2" numFmtId="164" xfId="0" applyFill="1" applyFont="1" applyNumberFormat="1"/>
    <xf borderId="0" fillId="2" fontId="2" numFmtId="0" xfId="0" applyFont="1"/>
  </cellXfs>
  <cellStyles count="1">
    <cellStyle xfId="0" name="Normal" builtinId="0"/>
  </cellStyles>
  <dxfs count="5">
    <dxf>
      <font>
        <color rgb="FF0B5394"/>
      </font>
      <fill>
        <patternFill patternType="solid">
          <fgColor rgb="FFCFE2F3"/>
          <bgColor rgb="FFCFE2F3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>
        <color rgb="FF000000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26</xdr:row>
      <xdr:rowOff>123825</xdr:rowOff>
    </xdr:from>
    <xdr:ext cx="2057400" cy="666750"/>
    <xdr:grpSp>
      <xdr:nvGrpSpPr>
        <xdr:cNvPr id="2" name="Shape 2" title="図形描画"/>
        <xdr:cNvGrpSpPr/>
      </xdr:nvGrpSpPr>
      <xdr:grpSpPr>
        <a:xfrm>
          <a:off x="1686075" y="1274350"/>
          <a:ext cx="2039100" cy="647100"/>
          <a:chOff x="1686075" y="1274350"/>
          <a:chExt cx="2039100" cy="647100"/>
        </a:xfrm>
      </xdr:grpSpPr>
      <xdr:sp>
        <xdr:nvSpPr>
          <xdr:cNvPr id="3" name="Shape 3"/>
          <xdr:cNvSpPr/>
        </xdr:nvSpPr>
        <xdr:spPr>
          <a:xfrm>
            <a:off x="1686075" y="1274350"/>
            <a:ext cx="2039100" cy="647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864750" y="1413825"/>
            <a:ext cx="1695900" cy="37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Add to Calendar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26</xdr:row>
      <xdr:rowOff>123825</xdr:rowOff>
    </xdr:from>
    <xdr:ext cx="2057400" cy="666750"/>
    <xdr:grpSp>
      <xdr:nvGrpSpPr>
        <xdr:cNvPr id="2" name="Shape 2" title="図形描画"/>
        <xdr:cNvGrpSpPr/>
      </xdr:nvGrpSpPr>
      <xdr:grpSpPr>
        <a:xfrm>
          <a:off x="1686075" y="1274350"/>
          <a:ext cx="2039100" cy="647100"/>
          <a:chOff x="1686075" y="1274350"/>
          <a:chExt cx="2039100" cy="647100"/>
        </a:xfrm>
      </xdr:grpSpPr>
      <xdr:sp>
        <xdr:nvSpPr>
          <xdr:cNvPr id="3" name="Shape 3"/>
          <xdr:cNvSpPr/>
        </xdr:nvSpPr>
        <xdr:spPr>
          <a:xfrm>
            <a:off x="1686075" y="1274350"/>
            <a:ext cx="2039100" cy="647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864750" y="1413825"/>
            <a:ext cx="1695900" cy="37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Add to Calendar</a:t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>
      <c r="A2" s="1">
        <v>1.0</v>
      </c>
      <c r="B2" s="1">
        <v>1.0</v>
      </c>
      <c r="C2" s="1">
        <v>8.0</v>
      </c>
      <c r="D2" s="1">
        <v>0.0</v>
      </c>
      <c r="E2" s="1">
        <v>16.0</v>
      </c>
      <c r="F2" s="1">
        <v>45.0</v>
      </c>
    </row>
    <row r="3">
      <c r="A3" s="1">
        <v>2.0</v>
      </c>
      <c r="B3" s="1">
        <v>2.0</v>
      </c>
      <c r="C3" s="1">
        <v>11.0</v>
      </c>
      <c r="D3" s="1">
        <v>30.0</v>
      </c>
      <c r="E3" s="1">
        <v>20.0</v>
      </c>
      <c r="F3" s="1">
        <v>45.0</v>
      </c>
    </row>
    <row r="4">
      <c r="A4" s="1">
        <v>3.0</v>
      </c>
      <c r="B4" s="1" t="s">
        <v>4</v>
      </c>
      <c r="C4" s="1">
        <v>15.0</v>
      </c>
      <c r="D4" s="1">
        <v>45.0</v>
      </c>
      <c r="E4" s="1">
        <v>24.0</v>
      </c>
      <c r="F4" s="1">
        <v>30.0</v>
      </c>
    </row>
    <row r="5">
      <c r="A5" s="1">
        <v>4.0</v>
      </c>
      <c r="C5" s="2"/>
      <c r="D5" s="2"/>
      <c r="E5" s="2"/>
    </row>
    <row r="6">
      <c r="A6" s="1">
        <v>5.0</v>
      </c>
      <c r="C6" s="2"/>
      <c r="D6" s="2"/>
      <c r="E6" s="2"/>
    </row>
    <row r="7">
      <c r="A7" s="1">
        <v>6.0</v>
      </c>
      <c r="C7" s="2"/>
      <c r="D7" s="2"/>
      <c r="E7" s="2"/>
    </row>
    <row r="8">
      <c r="A8" s="1">
        <v>7.0</v>
      </c>
      <c r="C8" s="2"/>
      <c r="D8" s="2"/>
      <c r="E8" s="2"/>
    </row>
    <row r="9">
      <c r="A9" s="1">
        <v>8.0</v>
      </c>
      <c r="C9" s="2"/>
      <c r="D9" s="2"/>
      <c r="E9" s="2"/>
    </row>
    <row r="10">
      <c r="A10" s="1">
        <v>9.0</v>
      </c>
      <c r="C10" s="2"/>
      <c r="D10" s="2"/>
      <c r="E10" s="2"/>
    </row>
    <row r="11">
      <c r="A11" s="1">
        <v>10.0</v>
      </c>
      <c r="B11" s="1" t="s">
        <v>12</v>
      </c>
      <c r="C11" s="2"/>
      <c r="D11" s="2"/>
      <c r="E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6.86"/>
    <col customWidth="1" min="4" max="5" width="13.0"/>
    <col customWidth="1" min="6" max="7" width="8.43"/>
    <col customWidth="1" min="8" max="8" width="7.14"/>
  </cols>
  <sheetData>
    <row r="1">
      <c r="A1" s="1" t="s">
        <v>5</v>
      </c>
      <c r="B1" s="1" t="s">
        <v>6</v>
      </c>
      <c r="C1" s="1" t="s">
        <v>7</v>
      </c>
      <c r="D1" s="1" t="s">
        <v>2</v>
      </c>
      <c r="E1" s="1"/>
      <c r="F1" s="1" t="s">
        <v>3</v>
      </c>
      <c r="G1" s="1"/>
      <c r="H1" s="1" t="s">
        <v>8</v>
      </c>
      <c r="I1" s="1" t="s">
        <v>9</v>
      </c>
      <c r="J1" s="1" t="s">
        <v>10</v>
      </c>
      <c r="K1" s="1" t="s">
        <v>11</v>
      </c>
    </row>
    <row r="2">
      <c r="A2" s="1">
        <v>1.0</v>
      </c>
      <c r="B2" t="str">
        <f>TEXT(DATE(J2,I2,A2),"ddd")</f>
        <v>日</v>
      </c>
      <c r="C2" s="1" t="s">
        <v>4</v>
      </c>
      <c r="D2" s="3">
        <f>VLOOKUP(C2,Config!B2:F12,2,false)</f>
        <v>15</v>
      </c>
      <c r="E2" s="3">
        <f>VLOOKUP(C2,Config!B2:F12,3,false)</f>
        <v>45</v>
      </c>
      <c r="F2">
        <f>VLOOKUP(C2,Config!B2:F12,4,false)</f>
        <v>24</v>
      </c>
      <c r="G2" s="3">
        <f>VLOOKUP(C2,Config!B2:F12,5,false)</f>
        <v>30</v>
      </c>
      <c r="H2" s="1" t="b">
        <v>0</v>
      </c>
      <c r="I2" s="1">
        <v>9.0</v>
      </c>
      <c r="J2" s="1">
        <v>2019.0</v>
      </c>
      <c r="K2">
        <f> DAY(DATE(J2,I2+1,0))</f>
        <v>30</v>
      </c>
    </row>
    <row r="3">
      <c r="A3" s="1">
        <v>2.0</v>
      </c>
      <c r="B3" t="str">
        <f>TEXT(DATE(J2,I2,A3),"ddd")</f>
        <v>月</v>
      </c>
      <c r="C3" s="1" t="s">
        <v>12</v>
      </c>
      <c r="D3" s="2" t="str">
        <f>VLOOKUP(C3,Config!B2:F12,2,false)</f>
        <v/>
      </c>
      <c r="E3" s="2" t="str">
        <f>VLOOKUP(C3,Config!B2:F12,3,false)</f>
        <v/>
      </c>
      <c r="F3" s="2" t="str">
        <f>VLOOKUP(C3,Config!B2:F12,4,false)</f>
        <v/>
      </c>
      <c r="G3" s="3" t="str">
        <f>VLOOKUP(C3,Config!B2:F12,5,false)</f>
        <v/>
      </c>
      <c r="H3" s="1" t="b">
        <v>0</v>
      </c>
    </row>
    <row r="4">
      <c r="A4" s="1">
        <v>3.0</v>
      </c>
      <c r="B4" t="str">
        <f>TEXT(DATE(J2,I2,A4),"ddd")</f>
        <v>火</v>
      </c>
      <c r="C4" s="1" t="s">
        <v>12</v>
      </c>
      <c r="D4" s="2" t="str">
        <f>VLOOKUP(C4,Config!B2:F12,2,false)</f>
        <v/>
      </c>
      <c r="E4" s="4" t="str">
        <f>VLOOKUP(C4,Config!B2:F12,3,false)</f>
        <v/>
      </c>
      <c r="F4" s="2" t="str">
        <f>VLOOKUP(C4,Config!B2:F12,4,false)</f>
        <v/>
      </c>
      <c r="G4" s="5" t="str">
        <f>VLOOKUP(C4,Config!B2:F12,5,false)</f>
        <v/>
      </c>
      <c r="H4" t="b">
        <v>0</v>
      </c>
    </row>
    <row r="5">
      <c r="A5" s="1">
        <v>4.0</v>
      </c>
      <c r="B5" t="str">
        <f>TEXT(DATE(J2,I2,A5),"ddd")</f>
        <v>水</v>
      </c>
      <c r="C5" s="1" t="s">
        <v>12</v>
      </c>
      <c r="D5" s="2" t="str">
        <f>VLOOKUP(C5,Config!B2:F12,2,false)</f>
        <v/>
      </c>
      <c r="E5" s="4" t="str">
        <f>VLOOKUP(C5,Config!B2:F12,3,false)</f>
        <v/>
      </c>
      <c r="F5" s="2" t="str">
        <f>VLOOKUP(C5,Config!B2:F12,4,false)</f>
        <v/>
      </c>
      <c r="G5" s="5" t="str">
        <f>VLOOKUP(C5,Config!B2:F12,5,false)</f>
        <v/>
      </c>
      <c r="H5" s="1" t="b">
        <v>1</v>
      </c>
    </row>
    <row r="6">
      <c r="A6" s="1">
        <v>5.0</v>
      </c>
      <c r="B6" t="str">
        <f>TEXT(DATE(J2,I2,A6),"ddd")</f>
        <v>木</v>
      </c>
      <c r="C6" s="1" t="s">
        <v>12</v>
      </c>
      <c r="D6" s="2" t="str">
        <f>VLOOKUP(C6,Config!B2:F12,2,false)</f>
        <v/>
      </c>
      <c r="E6" s="4" t="str">
        <f>VLOOKUP(C6,Config!B2:F12,3,false)</f>
        <v/>
      </c>
      <c r="F6" s="2" t="str">
        <f>VLOOKUP(C6,Config!B2:F12,4,false)</f>
        <v/>
      </c>
      <c r="G6" s="5" t="str">
        <f>VLOOKUP(C6,Config!B2:F12,5,false)</f>
        <v/>
      </c>
      <c r="H6" s="1" t="b">
        <v>0</v>
      </c>
    </row>
    <row r="7">
      <c r="A7" s="1">
        <v>6.0</v>
      </c>
      <c r="B7" t="str">
        <f>TEXT(DATE(J2,I2,A7),"ddd")</f>
        <v>金</v>
      </c>
      <c r="C7" s="1" t="s">
        <v>12</v>
      </c>
      <c r="D7" s="2" t="str">
        <f>VLOOKUP(C7,Config!B2:F12,2,false)</f>
        <v/>
      </c>
      <c r="E7" s="4" t="str">
        <f>VLOOKUP(C7,Config!B2:F12,3,false)</f>
        <v/>
      </c>
      <c r="F7" s="2" t="str">
        <f>VLOOKUP(C7,Config!B2:F12,4,false)</f>
        <v/>
      </c>
      <c r="G7" s="5" t="str">
        <f>VLOOKUP(C7,Config!B2:F12,5,false)</f>
        <v/>
      </c>
      <c r="H7" t="b">
        <v>0</v>
      </c>
    </row>
    <row r="8">
      <c r="A8" s="1">
        <v>7.0</v>
      </c>
      <c r="B8" t="str">
        <f>TEXT(DATE(J2,I2,A8),"ddd")</f>
        <v>土</v>
      </c>
      <c r="C8" s="1" t="s">
        <v>12</v>
      </c>
      <c r="D8" s="2" t="str">
        <f>VLOOKUP(C8,Config!B2:F12,2,false)</f>
        <v/>
      </c>
      <c r="E8" s="4" t="str">
        <f>VLOOKUP(C8,Config!B2:F12,3,false)</f>
        <v/>
      </c>
      <c r="F8" s="2" t="str">
        <f>VLOOKUP(C8,Config!B2:F12,4,false)</f>
        <v/>
      </c>
      <c r="G8" s="5" t="str">
        <f>VLOOKUP(C8,Config!B2:F12,5,false)</f>
        <v/>
      </c>
      <c r="H8" t="b">
        <v>0</v>
      </c>
    </row>
    <row r="9">
      <c r="A9" s="1">
        <v>8.0</v>
      </c>
      <c r="B9" t="str">
        <f>TEXT(DATE(J2,I2,A9),"ddd")</f>
        <v>日</v>
      </c>
      <c r="C9" s="1" t="s">
        <v>12</v>
      </c>
      <c r="D9" s="2" t="str">
        <f>VLOOKUP(C9,Config!B2:F12,2,false)</f>
        <v/>
      </c>
      <c r="E9" s="4" t="str">
        <f>VLOOKUP(C9,Config!B2:F12,3,false)</f>
        <v/>
      </c>
      <c r="F9" s="2" t="str">
        <f>VLOOKUP(C9,Config!B2:F12,4,false)</f>
        <v/>
      </c>
      <c r="G9" s="5" t="str">
        <f>VLOOKUP(C9,Config!B2:F12,5,false)</f>
        <v/>
      </c>
      <c r="H9" t="b">
        <v>0</v>
      </c>
    </row>
    <row r="10">
      <c r="A10" s="1">
        <v>9.0</v>
      </c>
      <c r="B10" t="str">
        <f>TEXT(DATE(J2,I2,A10),"ddd")</f>
        <v>月</v>
      </c>
      <c r="C10" s="1" t="s">
        <v>12</v>
      </c>
      <c r="D10" s="2" t="str">
        <f>VLOOKUP(C10,Config!B2:F12,2,false)</f>
        <v/>
      </c>
      <c r="E10" s="4" t="str">
        <f>VLOOKUP(C10,Config!B2:F12,3,false)</f>
        <v/>
      </c>
      <c r="F10" s="2" t="str">
        <f>VLOOKUP(C10,Config!B2:F12,4,false)</f>
        <v/>
      </c>
      <c r="G10" s="5" t="str">
        <f>VLOOKUP(C10,Config!B2:F12,5,false)</f>
        <v/>
      </c>
      <c r="H10" t="b">
        <v>0</v>
      </c>
    </row>
    <row r="11">
      <c r="A11" s="1">
        <v>10.0</v>
      </c>
      <c r="B11" t="str">
        <f>TEXT(DATE(J2,I2,A11),"ddd")</f>
        <v>火</v>
      </c>
      <c r="C11" s="1" t="s">
        <v>12</v>
      </c>
      <c r="D11" s="2" t="str">
        <f>VLOOKUP(C11,Config!B2:F12,2,false)</f>
        <v/>
      </c>
      <c r="E11" s="4" t="str">
        <f>VLOOKUP(C11,Config!B2:F12,3,false)</f>
        <v/>
      </c>
      <c r="F11" s="2" t="str">
        <f>VLOOKUP(C11,Config!B2:F12,4,false)</f>
        <v/>
      </c>
      <c r="G11" s="5" t="str">
        <f>VLOOKUP(C11,Config!B2:F12,5,false)</f>
        <v/>
      </c>
      <c r="H11" t="b">
        <v>0</v>
      </c>
    </row>
    <row r="12">
      <c r="A12" s="1">
        <v>11.0</v>
      </c>
      <c r="B12" t="str">
        <f>TEXT(DATE(J2,I2,A12),"ddd")</f>
        <v>水</v>
      </c>
      <c r="C12" s="1" t="s">
        <v>12</v>
      </c>
      <c r="D12" s="2" t="str">
        <f>VLOOKUP(C12,Config!B2:F12,2,false)</f>
        <v/>
      </c>
      <c r="E12" s="4" t="str">
        <f>VLOOKUP(C12,Config!B2:F12,3,false)</f>
        <v/>
      </c>
      <c r="F12" s="2" t="str">
        <f>VLOOKUP(C12,Config!B2:F12,4,false)</f>
        <v/>
      </c>
      <c r="G12" s="5" t="str">
        <f>VLOOKUP(C12,Config!B2:F12,5,false)</f>
        <v/>
      </c>
      <c r="H12" t="b">
        <v>0</v>
      </c>
    </row>
    <row r="13">
      <c r="A13" s="1">
        <v>12.0</v>
      </c>
      <c r="B13" t="str">
        <f>TEXT(DATE(J2,I2,A13),"ddd")</f>
        <v>木</v>
      </c>
      <c r="C13" s="1" t="s">
        <v>12</v>
      </c>
      <c r="D13" s="2" t="str">
        <f>VLOOKUP(C13,Config!B2:F12,2,false)</f>
        <v/>
      </c>
      <c r="E13" s="4" t="str">
        <f>VLOOKUP(C13,Config!B2:F12,3,false)</f>
        <v/>
      </c>
      <c r="F13" s="2" t="str">
        <f>VLOOKUP(C13,Config!B2:F12,4,false)</f>
        <v/>
      </c>
      <c r="G13" s="5" t="str">
        <f>VLOOKUP(C13,Config!B2:F12,5,false)</f>
        <v/>
      </c>
      <c r="H13" t="b">
        <v>0</v>
      </c>
    </row>
    <row r="14">
      <c r="A14" s="1">
        <v>13.0</v>
      </c>
      <c r="B14" t="str">
        <f>TEXT(DATE(J2,I2,A14),"ddd")</f>
        <v>金</v>
      </c>
      <c r="C14" s="1" t="s">
        <v>12</v>
      </c>
      <c r="D14" s="2" t="str">
        <f>VLOOKUP(C14,Config!B2:F12,2,false)</f>
        <v/>
      </c>
      <c r="E14" s="4" t="str">
        <f>VLOOKUP(C14,Config!B2:F12,3,false)</f>
        <v/>
      </c>
      <c r="F14" s="2" t="str">
        <f>VLOOKUP(C14,Config!B2:F12,4,false)</f>
        <v/>
      </c>
      <c r="G14" s="5" t="str">
        <f>VLOOKUP(C14,Config!B2:F12,5,false)</f>
        <v/>
      </c>
      <c r="H14" t="b">
        <v>0</v>
      </c>
    </row>
    <row r="15">
      <c r="A15" s="1">
        <v>14.0</v>
      </c>
      <c r="B15" t="str">
        <f>TEXT(DATE(J2,I2,A15),"ddd")</f>
        <v>土</v>
      </c>
      <c r="C15" s="1" t="s">
        <v>12</v>
      </c>
      <c r="D15" s="2" t="str">
        <f>VLOOKUP(C15,Config!B2:F12,2,false)</f>
        <v/>
      </c>
      <c r="E15" s="4" t="str">
        <f>VLOOKUP(C15,Config!B2:F12,3,false)</f>
        <v/>
      </c>
      <c r="F15" s="2" t="str">
        <f>VLOOKUP(C15,Config!B2:F12,4,false)</f>
        <v/>
      </c>
      <c r="G15" s="5" t="str">
        <f>VLOOKUP(C15,Config!B2:F12,5,false)</f>
        <v/>
      </c>
      <c r="H15" t="b">
        <v>0</v>
      </c>
    </row>
    <row r="16">
      <c r="A16" s="1">
        <v>15.0</v>
      </c>
      <c r="B16" t="str">
        <f>TEXT(DATE(J2,I2,A16),"ddd")</f>
        <v>日</v>
      </c>
      <c r="C16" s="1" t="s">
        <v>12</v>
      </c>
      <c r="D16" s="2" t="str">
        <f>VLOOKUP(C16,Config!B2:F12,2,false)</f>
        <v/>
      </c>
      <c r="E16" s="4" t="str">
        <f>VLOOKUP(C16,Config!B2:F12,3,false)</f>
        <v/>
      </c>
      <c r="F16" s="2" t="str">
        <f>VLOOKUP(C16,Config!B2:F12,4,false)</f>
        <v/>
      </c>
      <c r="G16" s="5" t="str">
        <f>VLOOKUP(C16,Config!B2:F12,5,false)</f>
        <v/>
      </c>
      <c r="H16" t="b">
        <v>0</v>
      </c>
    </row>
    <row r="17">
      <c r="A17" s="1">
        <v>16.0</v>
      </c>
      <c r="B17" t="str">
        <f>TEXT(DATE(J2,I2,A17),"ddd")</f>
        <v>月</v>
      </c>
      <c r="C17" s="1" t="s">
        <v>12</v>
      </c>
      <c r="D17" s="2" t="str">
        <f>VLOOKUP(C17,Config!B2:F12,2,false)</f>
        <v/>
      </c>
      <c r="E17" s="4" t="str">
        <f>VLOOKUP(C17,Config!B2:F12,3,false)</f>
        <v/>
      </c>
      <c r="F17" s="2" t="str">
        <f>VLOOKUP(C17,Config!B2:F12,4,false)</f>
        <v/>
      </c>
      <c r="G17" s="5" t="str">
        <f>VLOOKUP(C17,Config!B2:F12,5,false)</f>
        <v/>
      </c>
      <c r="H17" t="b">
        <v>0</v>
      </c>
    </row>
    <row r="18">
      <c r="A18" s="1">
        <v>17.0</v>
      </c>
      <c r="B18" t="str">
        <f>TEXT(DATE(J2,I2,A18),"ddd")</f>
        <v>火</v>
      </c>
      <c r="C18" s="1" t="s">
        <v>12</v>
      </c>
      <c r="D18" s="2" t="str">
        <f>VLOOKUP(C18,Config!B2:F12,2,false)</f>
        <v/>
      </c>
      <c r="E18" s="4" t="str">
        <f>VLOOKUP(C18,Config!B2:F12,3,false)</f>
        <v/>
      </c>
      <c r="F18" s="2" t="str">
        <f>VLOOKUP(C18,Config!B2:F12,4,false)</f>
        <v/>
      </c>
      <c r="G18" s="5" t="str">
        <f>VLOOKUP(C18,Config!B2:F12,5,false)</f>
        <v/>
      </c>
      <c r="H18" t="b">
        <v>0</v>
      </c>
    </row>
    <row r="19">
      <c r="A19" s="1">
        <v>18.0</v>
      </c>
      <c r="B19" t="str">
        <f>TEXT(DATE(J2,I2,A19),"ddd")</f>
        <v>水</v>
      </c>
      <c r="C19" s="1" t="s">
        <v>12</v>
      </c>
      <c r="D19" s="2" t="str">
        <f>VLOOKUP(C19,Config!B2:F12,2,false)</f>
        <v/>
      </c>
      <c r="E19" s="4" t="str">
        <f>VLOOKUP(C19,Config!B2:F12,3,false)</f>
        <v/>
      </c>
      <c r="F19" s="2" t="str">
        <f>VLOOKUP(C19,Config!B2:F12,4,false)</f>
        <v/>
      </c>
      <c r="G19" s="5" t="str">
        <f>VLOOKUP(C19,Config!B2:F12,5,false)</f>
        <v/>
      </c>
      <c r="H19" t="b">
        <v>0</v>
      </c>
    </row>
    <row r="20">
      <c r="A20" s="1">
        <v>19.0</v>
      </c>
      <c r="B20" t="str">
        <f>TEXT(DATE(J2,I2,A20),"ddd")</f>
        <v>木</v>
      </c>
      <c r="C20" s="1" t="s">
        <v>12</v>
      </c>
      <c r="D20" s="2" t="str">
        <f>VLOOKUP(C20,Config!B2:F12,2,false)</f>
        <v/>
      </c>
      <c r="E20" s="4" t="str">
        <f>VLOOKUP(C20,Config!B2:F12,3,false)</f>
        <v/>
      </c>
      <c r="F20" s="2" t="str">
        <f>VLOOKUP(C20,Config!B2:F12,4,false)</f>
        <v/>
      </c>
      <c r="G20" s="5" t="str">
        <f>VLOOKUP(C20,Config!B2:F12,5,false)</f>
        <v/>
      </c>
      <c r="H20" t="b">
        <v>0</v>
      </c>
    </row>
    <row r="21">
      <c r="A21" s="1">
        <v>20.0</v>
      </c>
      <c r="B21" t="str">
        <f>TEXT(DATE(J2,I2,A21),"ddd")</f>
        <v>金</v>
      </c>
      <c r="C21" s="1" t="s">
        <v>12</v>
      </c>
      <c r="D21" s="2" t="str">
        <f>VLOOKUP(C21,Config!B2:F12,2,false)</f>
        <v/>
      </c>
      <c r="E21" s="4" t="str">
        <f>VLOOKUP(C21,Config!B2:F12,3,false)</f>
        <v/>
      </c>
      <c r="F21" s="2" t="str">
        <f>VLOOKUP(C21,Config!B2:F12,4,false)</f>
        <v/>
      </c>
      <c r="G21" s="5" t="str">
        <f>VLOOKUP(C21,Config!B2:F12,5,false)</f>
        <v/>
      </c>
      <c r="H21" t="b">
        <v>0</v>
      </c>
    </row>
    <row r="22">
      <c r="A22" s="1">
        <v>21.0</v>
      </c>
      <c r="B22" t="str">
        <f>TEXT(DATE(J2,I2,A22),"ddd")</f>
        <v>土</v>
      </c>
      <c r="C22" s="1" t="s">
        <v>12</v>
      </c>
      <c r="D22" s="2" t="str">
        <f>VLOOKUP(C22,Config!B2:F12,2,false)</f>
        <v/>
      </c>
      <c r="E22" s="4" t="str">
        <f>VLOOKUP(C22,Config!B2:F12,3,false)</f>
        <v/>
      </c>
      <c r="F22" s="2" t="str">
        <f>VLOOKUP(C22,Config!B2:F12,4,false)</f>
        <v/>
      </c>
      <c r="G22" s="5" t="str">
        <f>VLOOKUP(C22,Config!B2:F12,5,false)</f>
        <v/>
      </c>
      <c r="H22" t="b">
        <v>0</v>
      </c>
    </row>
    <row r="23">
      <c r="A23" s="1">
        <v>22.0</v>
      </c>
      <c r="B23" t="str">
        <f>TEXT(DATE(J2,I2,A23),"ddd")</f>
        <v>日</v>
      </c>
      <c r="C23" s="1" t="s">
        <v>12</v>
      </c>
      <c r="D23" s="2" t="str">
        <f>VLOOKUP(C23,Config!B2:F12,2,false)</f>
        <v/>
      </c>
      <c r="E23" s="4" t="str">
        <f>VLOOKUP(C23,Config!B2:F12,3,false)</f>
        <v/>
      </c>
      <c r="F23" s="2" t="str">
        <f>VLOOKUP(C23,Config!B2:F12,4,false)</f>
        <v/>
      </c>
      <c r="G23" s="5" t="str">
        <f>VLOOKUP(C23,Config!B2:F12,5,false)</f>
        <v/>
      </c>
      <c r="H23" t="b">
        <v>0</v>
      </c>
    </row>
    <row r="24">
      <c r="A24" s="1">
        <v>23.0</v>
      </c>
      <c r="B24" t="str">
        <f>TEXT(DATE(J2,I2,A24),"ddd")</f>
        <v>月</v>
      </c>
      <c r="C24" s="1" t="s">
        <v>12</v>
      </c>
      <c r="D24" s="2" t="str">
        <f>VLOOKUP(C24,Config!B2:F12,2,false)</f>
        <v/>
      </c>
      <c r="E24" s="4" t="str">
        <f>VLOOKUP(C24,Config!B2:F12,3,false)</f>
        <v/>
      </c>
      <c r="F24" s="2" t="str">
        <f>VLOOKUP(C24,Config!B2:F12,4,false)</f>
        <v/>
      </c>
      <c r="G24" s="5" t="str">
        <f>VLOOKUP(C24,Config!B2:F12,5,false)</f>
        <v/>
      </c>
      <c r="H24" t="b">
        <v>0</v>
      </c>
    </row>
    <row r="25">
      <c r="A25" s="1">
        <v>24.0</v>
      </c>
      <c r="B25" t="str">
        <f>TEXT(DATE(J2,I2,A25),"ddd")</f>
        <v>火</v>
      </c>
      <c r="C25" s="1" t="s">
        <v>12</v>
      </c>
      <c r="D25" s="2" t="str">
        <f>VLOOKUP(C25,Config!B2:F12,2,false)</f>
        <v/>
      </c>
      <c r="E25" s="4" t="str">
        <f>VLOOKUP(C25,Config!B2:F12,3,false)</f>
        <v/>
      </c>
      <c r="F25" s="2" t="str">
        <f>VLOOKUP(C25,Config!B2:F12,4,false)</f>
        <v/>
      </c>
      <c r="G25" s="5" t="str">
        <f>VLOOKUP(C25,Config!B2:F12,5,false)</f>
        <v/>
      </c>
      <c r="H25" t="b">
        <v>0</v>
      </c>
    </row>
    <row r="26">
      <c r="A26" s="1">
        <v>25.0</v>
      </c>
      <c r="B26" t="str">
        <f>TEXT(DATE(J2,I2,A26),"ddd")</f>
        <v>水</v>
      </c>
      <c r="C26" s="1" t="s">
        <v>12</v>
      </c>
      <c r="D26" s="2" t="str">
        <f>VLOOKUP(C26,Config!B2:F12,2,false)</f>
        <v/>
      </c>
      <c r="E26" s="4" t="str">
        <f>VLOOKUP(C26,Config!B2:F12,3,false)</f>
        <v/>
      </c>
      <c r="F26" s="2" t="str">
        <f>VLOOKUP(C26,Config!B2:F12,4,false)</f>
        <v/>
      </c>
      <c r="G26" s="5" t="str">
        <f>VLOOKUP(C26,Config!B2:F12,5,false)</f>
        <v/>
      </c>
      <c r="H26" t="b">
        <v>0</v>
      </c>
    </row>
    <row r="27">
      <c r="A27" s="1">
        <v>26.0</v>
      </c>
      <c r="B27" t="str">
        <f>TEXT(DATE(J2,I2,A27),"ddd")</f>
        <v>木</v>
      </c>
      <c r="C27" s="1" t="s">
        <v>12</v>
      </c>
      <c r="D27" s="2" t="str">
        <f>VLOOKUP(C27,Config!B2:F12,2,false)</f>
        <v/>
      </c>
      <c r="E27" s="4" t="str">
        <f>VLOOKUP(C27,Config!B2:F12,3,false)</f>
        <v/>
      </c>
      <c r="F27" s="2" t="str">
        <f>VLOOKUP(C27,Config!B2:F12,4,false)</f>
        <v/>
      </c>
      <c r="G27" s="5" t="str">
        <f>VLOOKUP(C27,Config!B2:F12,5,false)</f>
        <v/>
      </c>
      <c r="H27" t="b">
        <v>0</v>
      </c>
    </row>
    <row r="28">
      <c r="A28" s="1">
        <v>27.0</v>
      </c>
      <c r="B28" t="str">
        <f>TEXT(DATE(J2,I2,A28),"ddd")</f>
        <v>金</v>
      </c>
      <c r="C28" s="1" t="s">
        <v>12</v>
      </c>
      <c r="D28" s="2" t="str">
        <f>VLOOKUP(C28,Config!B2:F12,2,false)</f>
        <v/>
      </c>
      <c r="E28" s="4" t="str">
        <f>VLOOKUP(C28,Config!B2:F12,3,false)</f>
        <v/>
      </c>
      <c r="F28" s="2" t="str">
        <f>VLOOKUP(C28,Config!B2:F12,4,false)</f>
        <v/>
      </c>
      <c r="G28" s="5" t="str">
        <f>VLOOKUP(C28,Config!B2:F12,5,false)</f>
        <v/>
      </c>
      <c r="H28" t="b">
        <v>0</v>
      </c>
    </row>
    <row r="29">
      <c r="A29" s="1">
        <v>28.0</v>
      </c>
      <c r="B29" t="str">
        <f>TEXT(DATE(J2,I2,A29),"ddd")</f>
        <v>土</v>
      </c>
      <c r="C29" s="1" t="s">
        <v>12</v>
      </c>
      <c r="D29" s="2" t="str">
        <f>VLOOKUP(C29,Config!B2:F12,2,false)</f>
        <v/>
      </c>
      <c r="E29" s="4" t="str">
        <f>VLOOKUP(C29,Config!B2:F12,3,false)</f>
        <v/>
      </c>
      <c r="F29" s="2" t="str">
        <f>VLOOKUP(C29,Config!B2:F12,4,false)</f>
        <v/>
      </c>
      <c r="G29" s="5" t="str">
        <f>VLOOKUP(C29,Config!B2:F12,5,false)</f>
        <v/>
      </c>
      <c r="H29" t="b">
        <v>0</v>
      </c>
    </row>
    <row r="30">
      <c r="A30" s="1">
        <v>29.0</v>
      </c>
      <c r="B30" t="str">
        <f>TEXT(DATE(J2,I2,A30),"ddd")</f>
        <v>日</v>
      </c>
      <c r="C30" s="1" t="s">
        <v>12</v>
      </c>
      <c r="D30" s="2" t="str">
        <f>VLOOKUP(C30,Config!B2:F12,2,false)</f>
        <v/>
      </c>
      <c r="E30" s="4" t="str">
        <f>VLOOKUP(C30,Config!B2:F12,3,false)</f>
        <v/>
      </c>
      <c r="F30" s="2" t="str">
        <f>VLOOKUP(C30,Config!B2:F12,4,false)</f>
        <v/>
      </c>
      <c r="G30" s="5" t="str">
        <f>VLOOKUP(C30,Config!B2:F12,5,false)</f>
        <v/>
      </c>
      <c r="H30" t="b">
        <v>0</v>
      </c>
    </row>
    <row r="31">
      <c r="A31" s="1">
        <v>30.0</v>
      </c>
      <c r="B31" t="str">
        <f>TEXT(DATE(J2,I2,A31),"ddd")</f>
        <v>月</v>
      </c>
      <c r="C31" s="1" t="s">
        <v>12</v>
      </c>
      <c r="D31" s="2" t="str">
        <f>VLOOKUP(C31,Config!B2:F12,2,false)</f>
        <v/>
      </c>
      <c r="E31" s="4" t="str">
        <f>VLOOKUP(C31,Config!B2:F12,3,false)</f>
        <v/>
      </c>
      <c r="F31" s="2" t="str">
        <f>VLOOKUP(C31,Config!B2:F12,4,false)</f>
        <v/>
      </c>
      <c r="G31" s="5" t="str">
        <f>VLOOKUP(C31,Config!B2:F12,5,false)</f>
        <v/>
      </c>
      <c r="H31" s="1" t="b">
        <v>1</v>
      </c>
    </row>
    <row r="32">
      <c r="A32" s="1">
        <v>31.0</v>
      </c>
      <c r="B32" t="str">
        <f>TEXT(DATE(J2,I2,A32),"ddd")</f>
        <v>火</v>
      </c>
      <c r="C32" s="1" t="s">
        <v>12</v>
      </c>
      <c r="D32" s="2" t="str">
        <f>VLOOKUP(C32,Config!B2:F12,2,false)</f>
        <v/>
      </c>
      <c r="E32" s="4" t="str">
        <f>VLOOKUP(C32,Config!B2:F12,3,false)</f>
        <v/>
      </c>
      <c r="F32" s="2" t="str">
        <f>VLOOKUP(C32,Config!B2:F12,4,false)</f>
        <v/>
      </c>
      <c r="G32" s="5" t="str">
        <f>VLOOKUP(C32,Config!B2:F12,5,false)</f>
        <v/>
      </c>
      <c r="H32" s="1" t="b">
        <v>1</v>
      </c>
    </row>
  </sheetData>
  <conditionalFormatting sqref="B2:B32">
    <cfRule type="containsText" dxfId="0" priority="1" operator="containsText" text="土">
      <formula>NOT(ISERROR(SEARCH(("土"),(B2))))</formula>
    </cfRule>
  </conditionalFormatting>
  <conditionalFormatting sqref="B2:B32">
    <cfRule type="containsText" dxfId="1" priority="2" operator="containsText" text="日">
      <formula>NOT(ISERROR(SEARCH(("日"),(B2))))</formula>
    </cfRule>
  </conditionalFormatting>
  <conditionalFormatting sqref="A2">
    <cfRule type="expression" dxfId="2" priority="3">
      <formula>A2&gt;K2</formula>
    </cfRule>
  </conditionalFormatting>
  <conditionalFormatting sqref="A32">
    <cfRule type="cellIs" dxfId="3" priority="4" operator="greaterThan">
      <formula>K2</formula>
    </cfRule>
  </conditionalFormatting>
  <conditionalFormatting sqref="A31">
    <cfRule type="cellIs" dxfId="3" priority="5" operator="greaterThan">
      <formula>K2</formula>
    </cfRule>
  </conditionalFormatting>
  <conditionalFormatting sqref="A30">
    <cfRule type="cellIs" dxfId="3" priority="6" operator="greaterThan">
      <formula>K2</formula>
    </cfRule>
  </conditionalFormatting>
  <conditionalFormatting sqref="A29">
    <cfRule type="cellIs" dxfId="4" priority="7" operator="greaterThan">
      <formula>K2</formula>
    </cfRule>
  </conditionalFormatting>
  <conditionalFormatting sqref="I2">
    <cfRule type="colorScale" priority="8">
      <colorScale>
        <cfvo type="min"/>
        <cfvo type="max"/>
        <color rgb="FF57BB8A"/>
        <color rgb="FFFFFFFF"/>
      </colorScale>
    </cfRule>
  </conditionalFormatting>
  <conditionalFormatting sqref="Q3">
    <cfRule type="notContainsBlanks" dxfId="2" priority="9">
      <formula>LEN(TRIM(Q3))&gt;0</formula>
    </cfRule>
  </conditionalFormatting>
  <dataValidations>
    <dataValidation type="list" allowBlank="1" showErrorMessage="1" sqref="C2:C32">
      <formula1>Config!$B$2:$B$12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6.86"/>
    <col customWidth="1" min="4" max="5" width="13.0"/>
    <col customWidth="1" min="6" max="7" width="8.43"/>
    <col customWidth="1" min="8" max="8" width="7.14"/>
  </cols>
  <sheetData>
    <row r="1">
      <c r="A1" s="1" t="s">
        <v>5</v>
      </c>
      <c r="B1" s="1" t="s">
        <v>6</v>
      </c>
      <c r="C1" s="1" t="s">
        <v>7</v>
      </c>
      <c r="D1" s="1" t="s">
        <v>2</v>
      </c>
      <c r="E1" s="1"/>
      <c r="F1" s="1" t="s">
        <v>3</v>
      </c>
      <c r="G1" s="1"/>
      <c r="H1" s="1" t="s">
        <v>8</v>
      </c>
      <c r="I1" s="1" t="s">
        <v>9</v>
      </c>
      <c r="J1" s="1" t="s">
        <v>10</v>
      </c>
      <c r="K1" s="1" t="s">
        <v>11</v>
      </c>
    </row>
    <row r="2">
      <c r="A2" s="1">
        <v>1.0</v>
      </c>
      <c r="B2" t="str">
        <f>TEXT(DATE(J2,I2,A2),"ddd")</f>
        <v>日</v>
      </c>
      <c r="C2" s="1" t="s">
        <v>4</v>
      </c>
      <c r="D2" s="3">
        <f>VLOOKUP(C2,Config!B2:F12,2,false)</f>
        <v>15</v>
      </c>
      <c r="E2" s="3">
        <f>VLOOKUP(C2,Config!B2:F12,3,false)</f>
        <v>45</v>
      </c>
      <c r="F2">
        <f>VLOOKUP(C2,Config!B2:F12,4,false)</f>
        <v>24</v>
      </c>
      <c r="G2" s="3">
        <f>VLOOKUP(C2,Config!B2:F12,5,false)</f>
        <v>30</v>
      </c>
      <c r="H2" s="1" t="b">
        <v>0</v>
      </c>
      <c r="I2" s="1">
        <v>9.0</v>
      </c>
      <c r="J2" s="1">
        <v>2019.0</v>
      </c>
      <c r="K2">
        <f> DAY(DATE(J2,I2+1,0))</f>
        <v>30</v>
      </c>
    </row>
    <row r="3">
      <c r="A3" s="1">
        <v>2.0</v>
      </c>
      <c r="B3" t="str">
        <f>TEXT(DATE(J2,I2,A3),"ddd")</f>
        <v>月</v>
      </c>
      <c r="C3" s="1" t="s">
        <v>12</v>
      </c>
      <c r="D3" s="2" t="str">
        <f>VLOOKUP(C3,Config!B2:F12,2,false)</f>
        <v/>
      </c>
      <c r="E3" s="2" t="str">
        <f>VLOOKUP(C3,Config!B2:F12,3,false)</f>
        <v/>
      </c>
      <c r="F3" s="2" t="str">
        <f>VLOOKUP(C3,Config!B2:F12,4,false)</f>
        <v/>
      </c>
      <c r="G3" s="3" t="str">
        <f>VLOOKUP(C3,Config!B2:F12,5,false)</f>
        <v/>
      </c>
      <c r="H3" s="1" t="b">
        <v>0</v>
      </c>
    </row>
    <row r="4">
      <c r="A4" s="1">
        <v>3.0</v>
      </c>
      <c r="B4" t="str">
        <f>TEXT(DATE(J2,I2,A4),"ddd")</f>
        <v>火</v>
      </c>
      <c r="C4" s="1" t="s">
        <v>12</v>
      </c>
      <c r="D4" s="2" t="str">
        <f>VLOOKUP(C4,Config!B2:F12,2,false)</f>
        <v/>
      </c>
      <c r="E4" s="4" t="str">
        <f>VLOOKUP(C4,Config!B2:F12,3,false)</f>
        <v/>
      </c>
      <c r="F4" s="2" t="str">
        <f>VLOOKUP(C4,Config!B2:F12,4,false)</f>
        <v/>
      </c>
      <c r="G4" s="5" t="str">
        <f>VLOOKUP(C4,Config!B2:F12,5,false)</f>
        <v/>
      </c>
      <c r="H4" t="b">
        <v>0</v>
      </c>
    </row>
    <row r="5">
      <c r="A5" s="1">
        <v>4.0</v>
      </c>
      <c r="B5" t="str">
        <f>TEXT(DATE(J2,I2,A5),"ddd")</f>
        <v>水</v>
      </c>
      <c r="C5" s="1" t="s">
        <v>12</v>
      </c>
      <c r="D5" s="2" t="str">
        <f>VLOOKUP(C5,Config!B2:F12,2,false)</f>
        <v/>
      </c>
      <c r="E5" s="4" t="str">
        <f>VLOOKUP(C5,Config!B2:F12,3,false)</f>
        <v/>
      </c>
      <c r="F5" s="2" t="str">
        <f>VLOOKUP(C5,Config!B2:F12,4,false)</f>
        <v/>
      </c>
      <c r="G5" s="5" t="str">
        <f>VLOOKUP(C5,Config!B2:F12,5,false)</f>
        <v/>
      </c>
      <c r="H5" s="1" t="b">
        <v>1</v>
      </c>
    </row>
    <row r="6">
      <c r="A6" s="1">
        <v>5.0</v>
      </c>
      <c r="B6" t="str">
        <f>TEXT(DATE(J2,I2,A6),"ddd")</f>
        <v>木</v>
      </c>
      <c r="C6" s="1" t="s">
        <v>12</v>
      </c>
      <c r="D6" s="2" t="str">
        <f>VLOOKUP(C6,Config!B2:F12,2,false)</f>
        <v/>
      </c>
      <c r="E6" s="4" t="str">
        <f>VLOOKUP(C6,Config!B2:F12,3,false)</f>
        <v/>
      </c>
      <c r="F6" s="2" t="str">
        <f>VLOOKUP(C6,Config!B2:F12,4,false)</f>
        <v/>
      </c>
      <c r="G6" s="5" t="str">
        <f>VLOOKUP(C6,Config!B2:F12,5,false)</f>
        <v/>
      </c>
      <c r="H6" s="1" t="b">
        <v>0</v>
      </c>
    </row>
    <row r="7">
      <c r="A7" s="1">
        <v>6.0</v>
      </c>
      <c r="B7" t="str">
        <f>TEXT(DATE(J2,I2,A7),"ddd")</f>
        <v>金</v>
      </c>
      <c r="C7" s="1" t="s">
        <v>12</v>
      </c>
      <c r="D7" s="2" t="str">
        <f>VLOOKUP(C7,Config!B2:F12,2,false)</f>
        <v/>
      </c>
      <c r="E7" s="4" t="str">
        <f>VLOOKUP(C7,Config!B2:F12,3,false)</f>
        <v/>
      </c>
      <c r="F7" s="2" t="str">
        <f>VLOOKUP(C7,Config!B2:F12,4,false)</f>
        <v/>
      </c>
      <c r="G7" s="5" t="str">
        <f>VLOOKUP(C7,Config!B2:F12,5,false)</f>
        <v/>
      </c>
      <c r="H7" t="b">
        <v>0</v>
      </c>
    </row>
    <row r="8">
      <c r="A8" s="1">
        <v>7.0</v>
      </c>
      <c r="B8" t="str">
        <f>TEXT(DATE(J2,I2,A8),"ddd")</f>
        <v>土</v>
      </c>
      <c r="C8" s="1" t="s">
        <v>12</v>
      </c>
      <c r="D8" s="2" t="str">
        <f>VLOOKUP(C8,Config!B2:F12,2,false)</f>
        <v/>
      </c>
      <c r="E8" s="4" t="str">
        <f>VLOOKUP(C8,Config!B2:F12,3,false)</f>
        <v/>
      </c>
      <c r="F8" s="2" t="str">
        <f>VLOOKUP(C8,Config!B2:F12,4,false)</f>
        <v/>
      </c>
      <c r="G8" s="5" t="str">
        <f>VLOOKUP(C8,Config!B2:F12,5,false)</f>
        <v/>
      </c>
      <c r="H8" t="b">
        <v>0</v>
      </c>
    </row>
    <row r="9">
      <c r="A9" s="1">
        <v>8.0</v>
      </c>
      <c r="B9" t="str">
        <f>TEXT(DATE(J2,I2,A9),"ddd")</f>
        <v>日</v>
      </c>
      <c r="C9" s="1" t="s">
        <v>12</v>
      </c>
      <c r="D9" s="2" t="str">
        <f>VLOOKUP(C9,Config!B2:F12,2,false)</f>
        <v/>
      </c>
      <c r="E9" s="4" t="str">
        <f>VLOOKUP(C9,Config!B2:F12,3,false)</f>
        <v/>
      </c>
      <c r="F9" s="2" t="str">
        <f>VLOOKUP(C9,Config!B2:F12,4,false)</f>
        <v/>
      </c>
      <c r="G9" s="5" t="str">
        <f>VLOOKUP(C9,Config!B2:F12,5,false)</f>
        <v/>
      </c>
      <c r="H9" t="b">
        <v>0</v>
      </c>
    </row>
    <row r="10">
      <c r="A10" s="1">
        <v>9.0</v>
      </c>
      <c r="B10" t="str">
        <f>TEXT(DATE(J2,I2,A10),"ddd")</f>
        <v>月</v>
      </c>
      <c r="C10" s="1" t="s">
        <v>12</v>
      </c>
      <c r="D10" s="2" t="str">
        <f>VLOOKUP(C10,Config!B2:F12,2,false)</f>
        <v/>
      </c>
      <c r="E10" s="4" t="str">
        <f>VLOOKUP(C10,Config!B2:F12,3,false)</f>
        <v/>
      </c>
      <c r="F10" s="2" t="str">
        <f>VLOOKUP(C10,Config!B2:F12,4,false)</f>
        <v/>
      </c>
      <c r="G10" s="5" t="str">
        <f>VLOOKUP(C10,Config!B2:F12,5,false)</f>
        <v/>
      </c>
      <c r="H10" t="b">
        <v>0</v>
      </c>
    </row>
    <row r="11">
      <c r="A11" s="1">
        <v>10.0</v>
      </c>
      <c r="B11" t="str">
        <f>TEXT(DATE(J2,I2,A11),"ddd")</f>
        <v>火</v>
      </c>
      <c r="C11" s="1" t="s">
        <v>12</v>
      </c>
      <c r="D11" s="2" t="str">
        <f>VLOOKUP(C11,Config!B2:F12,2,false)</f>
        <v/>
      </c>
      <c r="E11" s="4" t="str">
        <f>VLOOKUP(C11,Config!B2:F12,3,false)</f>
        <v/>
      </c>
      <c r="F11" s="2" t="str">
        <f>VLOOKUP(C11,Config!B2:F12,4,false)</f>
        <v/>
      </c>
      <c r="G11" s="5" t="str">
        <f>VLOOKUP(C11,Config!B2:F12,5,false)</f>
        <v/>
      </c>
      <c r="H11" t="b">
        <v>0</v>
      </c>
    </row>
    <row r="12">
      <c r="A12" s="1">
        <v>11.0</v>
      </c>
      <c r="B12" t="str">
        <f>TEXT(DATE(J2,I2,A12),"ddd")</f>
        <v>水</v>
      </c>
      <c r="C12" s="1" t="s">
        <v>12</v>
      </c>
      <c r="D12" s="2" t="str">
        <f>VLOOKUP(C12,Config!B2:F12,2,false)</f>
        <v/>
      </c>
      <c r="E12" s="4" t="str">
        <f>VLOOKUP(C12,Config!B2:F12,3,false)</f>
        <v/>
      </c>
      <c r="F12" s="2" t="str">
        <f>VLOOKUP(C12,Config!B2:F12,4,false)</f>
        <v/>
      </c>
      <c r="G12" s="5" t="str">
        <f>VLOOKUP(C12,Config!B2:F12,5,false)</f>
        <v/>
      </c>
      <c r="H12" t="b">
        <v>0</v>
      </c>
    </row>
    <row r="13">
      <c r="A13" s="1">
        <v>12.0</v>
      </c>
      <c r="B13" t="str">
        <f>TEXT(DATE(J2,I2,A13),"ddd")</f>
        <v>木</v>
      </c>
      <c r="C13" s="1" t="s">
        <v>12</v>
      </c>
      <c r="D13" s="2" t="str">
        <f>VLOOKUP(C13,Config!B2:F12,2,false)</f>
        <v/>
      </c>
      <c r="E13" s="4" t="str">
        <f>VLOOKUP(C13,Config!B2:F12,3,false)</f>
        <v/>
      </c>
      <c r="F13" s="2" t="str">
        <f>VLOOKUP(C13,Config!B2:F12,4,false)</f>
        <v/>
      </c>
      <c r="G13" s="5" t="str">
        <f>VLOOKUP(C13,Config!B2:F12,5,false)</f>
        <v/>
      </c>
      <c r="H13" t="b">
        <v>0</v>
      </c>
    </row>
    <row r="14">
      <c r="A14" s="1">
        <v>13.0</v>
      </c>
      <c r="B14" t="str">
        <f>TEXT(DATE(J2,I2,A14),"ddd")</f>
        <v>金</v>
      </c>
      <c r="C14" s="1" t="s">
        <v>12</v>
      </c>
      <c r="D14" s="2" t="str">
        <f>VLOOKUP(C14,Config!B2:F12,2,false)</f>
        <v/>
      </c>
      <c r="E14" s="4" t="str">
        <f>VLOOKUP(C14,Config!B2:F12,3,false)</f>
        <v/>
      </c>
      <c r="F14" s="2" t="str">
        <f>VLOOKUP(C14,Config!B2:F12,4,false)</f>
        <v/>
      </c>
      <c r="G14" s="5" t="str">
        <f>VLOOKUP(C14,Config!B2:F12,5,false)</f>
        <v/>
      </c>
      <c r="H14" t="b">
        <v>0</v>
      </c>
    </row>
    <row r="15">
      <c r="A15" s="1">
        <v>14.0</v>
      </c>
      <c r="B15" t="str">
        <f>TEXT(DATE(J2,I2,A15),"ddd")</f>
        <v>土</v>
      </c>
      <c r="C15" s="1" t="s">
        <v>12</v>
      </c>
      <c r="D15" s="2" t="str">
        <f>VLOOKUP(C15,Config!B2:F12,2,false)</f>
        <v/>
      </c>
      <c r="E15" s="4" t="str">
        <f>VLOOKUP(C15,Config!B2:F12,3,false)</f>
        <v/>
      </c>
      <c r="F15" s="2" t="str">
        <f>VLOOKUP(C15,Config!B2:F12,4,false)</f>
        <v/>
      </c>
      <c r="G15" s="5" t="str">
        <f>VLOOKUP(C15,Config!B2:F12,5,false)</f>
        <v/>
      </c>
      <c r="H15" t="b">
        <v>0</v>
      </c>
    </row>
    <row r="16">
      <c r="A16" s="1">
        <v>15.0</v>
      </c>
      <c r="B16" t="str">
        <f>TEXT(DATE(J2,I2,A16),"ddd")</f>
        <v>日</v>
      </c>
      <c r="C16" s="1" t="s">
        <v>12</v>
      </c>
      <c r="D16" s="2" t="str">
        <f>VLOOKUP(C16,Config!B2:F12,2,false)</f>
        <v/>
      </c>
      <c r="E16" s="4" t="str">
        <f>VLOOKUP(C16,Config!B2:F12,3,false)</f>
        <v/>
      </c>
      <c r="F16" s="2" t="str">
        <f>VLOOKUP(C16,Config!B2:F12,4,false)</f>
        <v/>
      </c>
      <c r="G16" s="5" t="str">
        <f>VLOOKUP(C16,Config!B2:F12,5,false)</f>
        <v/>
      </c>
      <c r="H16" t="b">
        <v>0</v>
      </c>
    </row>
    <row r="17">
      <c r="A17" s="1">
        <v>16.0</v>
      </c>
      <c r="B17" t="str">
        <f>TEXT(DATE(J2,I2,A17),"ddd")</f>
        <v>月</v>
      </c>
      <c r="C17" s="1" t="s">
        <v>12</v>
      </c>
      <c r="D17" s="2" t="str">
        <f>VLOOKUP(C17,Config!B2:F12,2,false)</f>
        <v/>
      </c>
      <c r="E17" s="4" t="str">
        <f>VLOOKUP(C17,Config!B2:F12,3,false)</f>
        <v/>
      </c>
      <c r="F17" s="2" t="str">
        <f>VLOOKUP(C17,Config!B2:F12,4,false)</f>
        <v/>
      </c>
      <c r="G17" s="5" t="str">
        <f>VLOOKUP(C17,Config!B2:F12,5,false)</f>
        <v/>
      </c>
      <c r="H17" t="b">
        <v>0</v>
      </c>
    </row>
    <row r="18">
      <c r="A18" s="1">
        <v>17.0</v>
      </c>
      <c r="B18" t="str">
        <f>TEXT(DATE(J2,I2,A18),"ddd")</f>
        <v>火</v>
      </c>
      <c r="C18" s="1" t="s">
        <v>12</v>
      </c>
      <c r="D18" s="2" t="str">
        <f>VLOOKUP(C18,Config!B2:F12,2,false)</f>
        <v/>
      </c>
      <c r="E18" s="4" t="str">
        <f>VLOOKUP(C18,Config!B2:F12,3,false)</f>
        <v/>
      </c>
      <c r="F18" s="2" t="str">
        <f>VLOOKUP(C18,Config!B2:F12,4,false)</f>
        <v/>
      </c>
      <c r="G18" s="5" t="str">
        <f>VLOOKUP(C18,Config!B2:F12,5,false)</f>
        <v/>
      </c>
      <c r="H18" t="b">
        <v>0</v>
      </c>
    </row>
    <row r="19">
      <c r="A19" s="1">
        <v>18.0</v>
      </c>
      <c r="B19" t="str">
        <f>TEXT(DATE(J2,I2,A19),"ddd")</f>
        <v>水</v>
      </c>
      <c r="C19" s="1" t="s">
        <v>12</v>
      </c>
      <c r="D19" s="2" t="str">
        <f>VLOOKUP(C19,Config!B2:F12,2,false)</f>
        <v/>
      </c>
      <c r="E19" s="4" t="str">
        <f>VLOOKUP(C19,Config!B2:F12,3,false)</f>
        <v/>
      </c>
      <c r="F19" s="2" t="str">
        <f>VLOOKUP(C19,Config!B2:F12,4,false)</f>
        <v/>
      </c>
      <c r="G19" s="5" t="str">
        <f>VLOOKUP(C19,Config!B2:F12,5,false)</f>
        <v/>
      </c>
      <c r="H19" t="b">
        <v>0</v>
      </c>
    </row>
    <row r="20">
      <c r="A20" s="1">
        <v>19.0</v>
      </c>
      <c r="B20" t="str">
        <f>TEXT(DATE(J2,I2,A20),"ddd")</f>
        <v>木</v>
      </c>
      <c r="C20" s="1" t="s">
        <v>12</v>
      </c>
      <c r="D20" s="2" t="str">
        <f>VLOOKUP(C20,Config!B2:F12,2,false)</f>
        <v/>
      </c>
      <c r="E20" s="4" t="str">
        <f>VLOOKUP(C20,Config!B2:F12,3,false)</f>
        <v/>
      </c>
      <c r="F20" s="2" t="str">
        <f>VLOOKUP(C20,Config!B2:F12,4,false)</f>
        <v/>
      </c>
      <c r="G20" s="5" t="str">
        <f>VLOOKUP(C20,Config!B2:F12,5,false)</f>
        <v/>
      </c>
      <c r="H20" t="b">
        <v>0</v>
      </c>
    </row>
    <row r="21">
      <c r="A21" s="1">
        <v>20.0</v>
      </c>
      <c r="B21" t="str">
        <f>TEXT(DATE(J2,I2,A21),"ddd")</f>
        <v>金</v>
      </c>
      <c r="C21" s="1" t="s">
        <v>12</v>
      </c>
      <c r="D21" s="2" t="str">
        <f>VLOOKUP(C21,Config!B2:F12,2,false)</f>
        <v/>
      </c>
      <c r="E21" s="4" t="str">
        <f>VLOOKUP(C21,Config!B2:F12,3,false)</f>
        <v/>
      </c>
      <c r="F21" s="2" t="str">
        <f>VLOOKUP(C21,Config!B2:F12,4,false)</f>
        <v/>
      </c>
      <c r="G21" s="5" t="str">
        <f>VLOOKUP(C21,Config!B2:F12,5,false)</f>
        <v/>
      </c>
      <c r="H21" t="b">
        <v>0</v>
      </c>
    </row>
    <row r="22">
      <c r="A22" s="1">
        <v>21.0</v>
      </c>
      <c r="B22" t="str">
        <f>TEXT(DATE(J2,I2,A22),"ddd")</f>
        <v>土</v>
      </c>
      <c r="C22" s="1" t="s">
        <v>12</v>
      </c>
      <c r="D22" s="2" t="str">
        <f>VLOOKUP(C22,Config!B2:F12,2,false)</f>
        <v/>
      </c>
      <c r="E22" s="4" t="str">
        <f>VLOOKUP(C22,Config!B2:F12,3,false)</f>
        <v/>
      </c>
      <c r="F22" s="2" t="str">
        <f>VLOOKUP(C22,Config!B2:F12,4,false)</f>
        <v/>
      </c>
      <c r="G22" s="5" t="str">
        <f>VLOOKUP(C22,Config!B2:F12,5,false)</f>
        <v/>
      </c>
      <c r="H22" t="b">
        <v>0</v>
      </c>
    </row>
    <row r="23">
      <c r="A23" s="1">
        <v>22.0</v>
      </c>
      <c r="B23" t="str">
        <f>TEXT(DATE(J2,I2,A23),"ddd")</f>
        <v>日</v>
      </c>
      <c r="C23" s="1" t="s">
        <v>12</v>
      </c>
      <c r="D23" s="2" t="str">
        <f>VLOOKUP(C23,Config!B2:F12,2,false)</f>
        <v/>
      </c>
      <c r="E23" s="4" t="str">
        <f>VLOOKUP(C23,Config!B2:F12,3,false)</f>
        <v/>
      </c>
      <c r="F23" s="2" t="str">
        <f>VLOOKUP(C23,Config!B2:F12,4,false)</f>
        <v/>
      </c>
      <c r="G23" s="5" t="str">
        <f>VLOOKUP(C23,Config!B2:F12,5,false)</f>
        <v/>
      </c>
      <c r="H23" t="b">
        <v>0</v>
      </c>
    </row>
    <row r="24">
      <c r="A24" s="1">
        <v>23.0</v>
      </c>
      <c r="B24" t="str">
        <f>TEXT(DATE(J2,I2,A24),"ddd")</f>
        <v>月</v>
      </c>
      <c r="C24" s="1" t="s">
        <v>12</v>
      </c>
      <c r="D24" s="2" t="str">
        <f>VLOOKUP(C24,Config!B2:F12,2,false)</f>
        <v/>
      </c>
      <c r="E24" s="4" t="str">
        <f>VLOOKUP(C24,Config!B2:F12,3,false)</f>
        <v/>
      </c>
      <c r="F24" s="2" t="str">
        <f>VLOOKUP(C24,Config!B2:F12,4,false)</f>
        <v/>
      </c>
      <c r="G24" s="5" t="str">
        <f>VLOOKUP(C24,Config!B2:F12,5,false)</f>
        <v/>
      </c>
      <c r="H24" t="b">
        <v>0</v>
      </c>
    </row>
    <row r="25">
      <c r="A25" s="1">
        <v>24.0</v>
      </c>
      <c r="B25" t="str">
        <f>TEXT(DATE(J2,I2,A25),"ddd")</f>
        <v>火</v>
      </c>
      <c r="C25" s="1" t="s">
        <v>12</v>
      </c>
      <c r="D25" s="2" t="str">
        <f>VLOOKUP(C25,Config!B2:F12,2,false)</f>
        <v/>
      </c>
      <c r="E25" s="4" t="str">
        <f>VLOOKUP(C25,Config!B2:F12,3,false)</f>
        <v/>
      </c>
      <c r="F25" s="2" t="str">
        <f>VLOOKUP(C25,Config!B2:F12,4,false)</f>
        <v/>
      </c>
      <c r="G25" s="5" t="str">
        <f>VLOOKUP(C25,Config!B2:F12,5,false)</f>
        <v/>
      </c>
      <c r="H25" t="b">
        <v>0</v>
      </c>
    </row>
    <row r="26">
      <c r="A26" s="1">
        <v>25.0</v>
      </c>
      <c r="B26" t="str">
        <f>TEXT(DATE(J2,I2,A26),"ddd")</f>
        <v>水</v>
      </c>
      <c r="C26" s="1" t="s">
        <v>12</v>
      </c>
      <c r="D26" s="2" t="str">
        <f>VLOOKUP(C26,Config!B2:F12,2,false)</f>
        <v/>
      </c>
      <c r="E26" s="4" t="str">
        <f>VLOOKUP(C26,Config!B2:F12,3,false)</f>
        <v/>
      </c>
      <c r="F26" s="2" t="str">
        <f>VLOOKUP(C26,Config!B2:F12,4,false)</f>
        <v/>
      </c>
      <c r="G26" s="5" t="str">
        <f>VLOOKUP(C26,Config!B2:F12,5,false)</f>
        <v/>
      </c>
      <c r="H26" t="b">
        <v>0</v>
      </c>
    </row>
    <row r="27">
      <c r="A27" s="1">
        <v>26.0</v>
      </c>
      <c r="B27" t="str">
        <f>TEXT(DATE(J2,I2,A27),"ddd")</f>
        <v>木</v>
      </c>
      <c r="C27" s="1" t="s">
        <v>12</v>
      </c>
      <c r="D27" s="2" t="str">
        <f>VLOOKUP(C27,Config!B2:F12,2,false)</f>
        <v/>
      </c>
      <c r="E27" s="4" t="str">
        <f>VLOOKUP(C27,Config!B2:F12,3,false)</f>
        <v/>
      </c>
      <c r="F27" s="2" t="str">
        <f>VLOOKUP(C27,Config!B2:F12,4,false)</f>
        <v/>
      </c>
      <c r="G27" s="5" t="str">
        <f>VLOOKUP(C27,Config!B2:F12,5,false)</f>
        <v/>
      </c>
      <c r="H27" t="b">
        <v>0</v>
      </c>
    </row>
    <row r="28">
      <c r="A28" s="1">
        <v>27.0</v>
      </c>
      <c r="B28" t="str">
        <f>TEXT(DATE(J2,I2,A28),"ddd")</f>
        <v>金</v>
      </c>
      <c r="C28" s="1" t="s">
        <v>12</v>
      </c>
      <c r="D28" s="2" t="str">
        <f>VLOOKUP(C28,Config!B2:F12,2,false)</f>
        <v/>
      </c>
      <c r="E28" s="4" t="str">
        <f>VLOOKUP(C28,Config!B2:F12,3,false)</f>
        <v/>
      </c>
      <c r="F28" s="2" t="str">
        <f>VLOOKUP(C28,Config!B2:F12,4,false)</f>
        <v/>
      </c>
      <c r="G28" s="5" t="str">
        <f>VLOOKUP(C28,Config!B2:F12,5,false)</f>
        <v/>
      </c>
      <c r="H28" t="b">
        <v>0</v>
      </c>
    </row>
    <row r="29">
      <c r="A29" s="1">
        <v>28.0</v>
      </c>
      <c r="B29" t="str">
        <f>TEXT(DATE(J2,I2,A29),"ddd")</f>
        <v>土</v>
      </c>
      <c r="C29" s="1" t="s">
        <v>12</v>
      </c>
      <c r="D29" s="2" t="str">
        <f>VLOOKUP(C29,Config!B2:F12,2,false)</f>
        <v/>
      </c>
      <c r="E29" s="4" t="str">
        <f>VLOOKUP(C29,Config!B2:F12,3,false)</f>
        <v/>
      </c>
      <c r="F29" s="2" t="str">
        <f>VLOOKUP(C29,Config!B2:F12,4,false)</f>
        <v/>
      </c>
      <c r="G29" s="5" t="str">
        <f>VLOOKUP(C29,Config!B2:F12,5,false)</f>
        <v/>
      </c>
      <c r="H29" t="b">
        <v>0</v>
      </c>
    </row>
    <row r="30">
      <c r="A30" s="1">
        <v>29.0</v>
      </c>
      <c r="B30" t="str">
        <f>TEXT(DATE(J2,I2,A30),"ddd")</f>
        <v>日</v>
      </c>
      <c r="C30" s="1" t="s">
        <v>12</v>
      </c>
      <c r="D30" s="2" t="str">
        <f>VLOOKUP(C30,Config!B2:F12,2,false)</f>
        <v/>
      </c>
      <c r="E30" s="4" t="str">
        <f>VLOOKUP(C30,Config!B2:F12,3,false)</f>
        <v/>
      </c>
      <c r="F30" s="2" t="str">
        <f>VLOOKUP(C30,Config!B2:F12,4,false)</f>
        <v/>
      </c>
      <c r="G30" s="5" t="str">
        <f>VLOOKUP(C30,Config!B2:F12,5,false)</f>
        <v/>
      </c>
      <c r="H30" t="b">
        <v>0</v>
      </c>
    </row>
    <row r="31">
      <c r="A31" s="1">
        <v>30.0</v>
      </c>
      <c r="B31" t="str">
        <f>TEXT(DATE(J2,I2,A31),"ddd")</f>
        <v>月</v>
      </c>
      <c r="C31" s="1" t="s">
        <v>12</v>
      </c>
      <c r="D31" s="2" t="str">
        <f>VLOOKUP(C31,Config!B2:F12,2,false)</f>
        <v/>
      </c>
      <c r="E31" s="4" t="str">
        <f>VLOOKUP(C31,Config!B2:F12,3,false)</f>
        <v/>
      </c>
      <c r="F31" s="2" t="str">
        <f>VLOOKUP(C31,Config!B2:F12,4,false)</f>
        <v/>
      </c>
      <c r="G31" s="5" t="str">
        <f>VLOOKUP(C31,Config!B2:F12,5,false)</f>
        <v/>
      </c>
      <c r="H31" s="1" t="b">
        <v>1</v>
      </c>
    </row>
    <row r="32">
      <c r="A32" s="1">
        <v>31.0</v>
      </c>
      <c r="B32" t="str">
        <f>TEXT(DATE(J2,I2,A32),"ddd")</f>
        <v>火</v>
      </c>
      <c r="C32" s="1" t="s">
        <v>12</v>
      </c>
      <c r="D32" s="2" t="str">
        <f>VLOOKUP(C32,Config!B2:F12,2,false)</f>
        <v/>
      </c>
      <c r="E32" s="4" t="str">
        <f>VLOOKUP(C32,Config!B2:F12,3,false)</f>
        <v/>
      </c>
      <c r="F32" s="2" t="str">
        <f>VLOOKUP(C32,Config!B2:F12,4,false)</f>
        <v/>
      </c>
      <c r="G32" s="5" t="str">
        <f>VLOOKUP(C32,Config!B2:F12,5,false)</f>
        <v/>
      </c>
      <c r="H32" s="1" t="b">
        <v>1</v>
      </c>
    </row>
  </sheetData>
  <conditionalFormatting sqref="B2:B32">
    <cfRule type="containsText" dxfId="0" priority="1" operator="containsText" text="土">
      <formula>NOT(ISERROR(SEARCH(("土"),(B2))))</formula>
    </cfRule>
  </conditionalFormatting>
  <conditionalFormatting sqref="B2:B32">
    <cfRule type="containsText" dxfId="1" priority="2" operator="containsText" text="日">
      <formula>NOT(ISERROR(SEARCH(("日"),(B2))))</formula>
    </cfRule>
  </conditionalFormatting>
  <conditionalFormatting sqref="A2">
    <cfRule type="expression" dxfId="2" priority="3">
      <formula>A2&gt;K2</formula>
    </cfRule>
  </conditionalFormatting>
  <conditionalFormatting sqref="A32">
    <cfRule type="cellIs" dxfId="3" priority="4" operator="greaterThan">
      <formula>K2</formula>
    </cfRule>
  </conditionalFormatting>
  <conditionalFormatting sqref="A31">
    <cfRule type="cellIs" dxfId="3" priority="5" operator="greaterThan">
      <formula>K2</formula>
    </cfRule>
  </conditionalFormatting>
  <conditionalFormatting sqref="A30">
    <cfRule type="cellIs" dxfId="3" priority="6" operator="greaterThan">
      <formula>K2</formula>
    </cfRule>
  </conditionalFormatting>
  <conditionalFormatting sqref="A29">
    <cfRule type="cellIs" dxfId="4" priority="7" operator="greaterThan">
      <formula>K2</formula>
    </cfRule>
  </conditionalFormatting>
  <dataValidations>
    <dataValidation type="list" allowBlank="1" showErrorMessage="1" sqref="C2:C32">
      <formula1>Config!$B$2:$B$12</formula1>
    </dataValidation>
  </dataValidations>
  <drawing r:id="rId1"/>
</worksheet>
</file>