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8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applyProtection="1" borderId="5" fillId="3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/>
    </xf>
    <xf applyAlignment="1" borderId="5" fillId="0" fontId="16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Montgomery</t>
        </is>
      </c>
      <c r="B9" s="70" t="n"/>
      <c r="C9" s="70" t="n"/>
      <c r="D9" s="71" t="n"/>
      <c r="E9" s="25" t="n"/>
      <c r="K9" s="73" t="inlineStr">
        <is>
          <t>2019-029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yeet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2019-03-25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2019-04-04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n">
        <v>32</v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n">
        <v>55.5</v>
      </c>
      <c r="K18" s="70" t="n"/>
      <c r="L18" s="71" t="n"/>
      <c r="M18" s="78" t="inlineStr">
        <is>
          <t>$1,776.00</t>
        </is>
      </c>
    </row>
    <row customHeight="1" ht="25.5" r="19">
      <c r="A19" s="75" t="n">
        <v>12</v>
      </c>
      <c r="B19" s="75" t="inlineStr">
        <is>
          <t>Cases</t>
        </is>
      </c>
      <c r="C19" s="71" t="n"/>
      <c r="D19" s="76" t="inlineStr">
        <is>
          <t>ALB 1L</t>
        </is>
      </c>
      <c r="E19" s="70" t="n"/>
      <c r="F19" s="70" t="n"/>
      <c r="G19" s="70" t="n"/>
      <c r="H19" s="70" t="n"/>
      <c r="I19" s="71" t="n"/>
      <c r="J19" s="77" t="n">
        <v>32.12</v>
      </c>
      <c r="K19" s="70" t="n"/>
      <c r="L19" s="71" t="n"/>
      <c r="M19" s="78" t="inlineStr">
        <is>
          <t>$385.44</t>
        </is>
      </c>
    </row>
    <row customHeight="1" ht="25.5" r="20">
      <c r="A20" s="11" t="inlineStr"/>
      <c r="B20" s="11" t="inlineStr"/>
      <c r="C20" s="71" t="n"/>
      <c r="D20" s="79" t="inlineStr"/>
      <c r="E20" s="70" t="n"/>
      <c r="F20" s="70" t="n"/>
      <c r="G20" s="70" t="n"/>
      <c r="H20" s="70" t="n"/>
      <c r="I20" s="71" t="n"/>
      <c r="J20" s="80" t="inlineStr"/>
      <c r="K20" s="70" t="n"/>
      <c r="L20" s="71" t="n"/>
      <c r="M20" s="81" t="inlineStr"/>
    </row>
    <row customHeight="1" ht="25.5" r="21">
      <c r="A21" s="11" t="inlineStr"/>
      <c r="B21" s="11" t="inlineStr"/>
      <c r="C21" s="71" t="n"/>
      <c r="D21" s="79" t="inlineStr"/>
      <c r="E21" s="70" t="n"/>
      <c r="F21" s="70" t="n"/>
      <c r="G21" s="70" t="n"/>
      <c r="H21" s="70" t="n"/>
      <c r="I21" s="71" t="n"/>
      <c r="J21" s="80" t="inlineStr"/>
      <c r="K21" s="70" t="n"/>
      <c r="L21" s="71" t="n"/>
      <c r="M21" s="81" t="inlineStr"/>
    </row>
    <row customHeight="1" ht="25.5" r="22">
      <c r="A22" s="11" t="inlineStr"/>
      <c r="B22" s="11" t="inlineStr"/>
      <c r="C22" s="71" t="n"/>
      <c r="D22" s="79" t="inlineStr"/>
      <c r="E22" s="70" t="n"/>
      <c r="F22" s="70" t="n"/>
      <c r="G22" s="70" t="n"/>
      <c r="H22" s="70" t="n"/>
      <c r="I22" s="71" t="n"/>
      <c r="J22" s="80" t="inlineStr"/>
      <c r="K22" s="70" t="n"/>
      <c r="L22" s="71" t="n"/>
      <c r="M22" s="81" t="inlineStr"/>
    </row>
    <row customHeight="1" ht="25.5" r="23">
      <c r="A23" s="11" t="inlineStr"/>
      <c r="B23" s="11" t="inlineStr"/>
      <c r="C23" s="71" t="n"/>
      <c r="D23" s="79" t="inlineStr"/>
      <c r="E23" s="70" t="n"/>
      <c r="F23" s="70" t="n"/>
      <c r="G23" s="70" t="n"/>
      <c r="H23" s="70" t="n"/>
      <c r="I23" s="71" t="n"/>
      <c r="J23" s="80" t="inlineStr"/>
      <c r="K23" s="70" t="n"/>
      <c r="L23" s="71" t="n"/>
      <c r="M23" s="81" t="inlineStr"/>
    </row>
    <row customHeight="1" ht="25.5" r="24">
      <c r="A24" s="11" t="inlineStr"/>
      <c r="B24" s="11" t="inlineStr"/>
      <c r="C24" s="71" t="n"/>
      <c r="D24" s="79" t="inlineStr"/>
      <c r="E24" s="70" t="n"/>
      <c r="F24" s="70" t="n"/>
      <c r="G24" s="70" t="n"/>
      <c r="H24" s="70" t="n"/>
      <c r="I24" s="71" t="n"/>
      <c r="J24" s="80" t="inlineStr"/>
      <c r="K24" s="70" t="n"/>
      <c r="L24" s="71" t="n"/>
      <c r="M24" s="81" t="inlineStr"/>
    </row>
    <row customHeight="1" ht="25.5" r="25">
      <c r="A25" s="11" t="inlineStr"/>
      <c r="B25" s="11" t="inlineStr"/>
      <c r="C25" s="71" t="n"/>
      <c r="D25" s="79" t="inlineStr"/>
      <c r="E25" s="70" t="n"/>
      <c r="F25" s="70" t="n"/>
      <c r="G25" s="70" t="n"/>
      <c r="H25" s="70" t="n"/>
      <c r="I25" s="71" t="n"/>
      <c r="J25" s="80" t="inlineStr"/>
      <c r="K25" s="70" t="n"/>
      <c r="L25" s="71" t="n"/>
      <c r="M25" s="81" t="inlineStr"/>
    </row>
    <row customHeight="1" ht="25.5" r="26">
      <c r="A26" s="11" t="inlineStr"/>
      <c r="B26" s="11" t="inlineStr"/>
      <c r="C26" s="71" t="n"/>
      <c r="D26" s="79" t="inlineStr"/>
      <c r="E26" s="70" t="n"/>
      <c r="F26" s="70" t="n"/>
      <c r="G26" s="70" t="n"/>
      <c r="H26" s="70" t="n"/>
      <c r="I26" s="71" t="n"/>
      <c r="J26" s="80" t="inlineStr"/>
      <c r="K26" s="70" t="n"/>
      <c r="L26" s="71" t="n"/>
      <c r="M26" s="81" t="inlineStr"/>
    </row>
    <row customHeight="1" ht="25.5" r="27">
      <c r="A27" s="11" t="inlineStr"/>
      <c r="B27" s="11" t="inlineStr"/>
      <c r="C27" s="71" t="n"/>
      <c r="D27" s="79" t="inlineStr"/>
      <c r="E27" s="70" t="n"/>
      <c r="F27" s="70" t="n"/>
      <c r="G27" s="70" t="n"/>
      <c r="H27" s="70" t="n"/>
      <c r="I27" s="71" t="n"/>
      <c r="J27" s="80" t="inlineStr"/>
      <c r="K27" s="70" t="n"/>
      <c r="L27" s="71" t="n"/>
      <c r="M27" s="81" t="inlineStr"/>
    </row>
    <row customHeight="1" ht="25.5" r="28">
      <c r="A28" s="11" t="inlineStr"/>
      <c r="B28" s="11" t="inlineStr"/>
      <c r="C28" s="71" t="n"/>
      <c r="D28" s="79" t="inlineStr"/>
      <c r="E28" s="70" t="n"/>
      <c r="F28" s="70" t="n"/>
      <c r="G28" s="70" t="n"/>
      <c r="H28" s="70" t="n"/>
      <c r="I28" s="71" t="n"/>
      <c r="J28" s="80" t="inlineStr"/>
      <c r="K28" s="70" t="n"/>
      <c r="L28" s="71" t="n"/>
      <c r="M28" s="81" t="inlineStr"/>
    </row>
    <row customHeight="1" ht="25.5" r="29">
      <c r="A29" s="11" t="inlineStr"/>
      <c r="B29" s="11" t="inlineStr"/>
      <c r="C29" s="71" t="n"/>
      <c r="D29" s="79" t="inlineStr"/>
      <c r="E29" s="70" t="n"/>
      <c r="F29" s="70" t="n"/>
      <c r="G29" s="70" t="n"/>
      <c r="H29" s="70" t="n"/>
      <c r="I29" s="71" t="n"/>
      <c r="J29" s="80" t="inlineStr"/>
      <c r="K29" s="70" t="n"/>
      <c r="L29" s="71" t="n"/>
      <c r="M29" s="81" t="inlineStr"/>
    </row>
    <row customHeight="1" ht="25.5" r="30">
      <c r="A30" s="11" t="inlineStr"/>
      <c r="B30" s="11" t="inlineStr"/>
      <c r="C30" s="71" t="n"/>
      <c r="D30" s="79" t="inlineStr"/>
      <c r="E30" s="70" t="n"/>
      <c r="F30" s="70" t="n"/>
      <c r="G30" s="70" t="n"/>
      <c r="H30" s="70" t="n"/>
      <c r="I30" s="71" t="n"/>
      <c r="J30" s="80" t="inlineStr"/>
      <c r="K30" s="70" t="n"/>
      <c r="L30" s="71" t="n"/>
      <c r="M30" s="81" t="inlineStr"/>
    </row>
    <row customHeight="1" ht="25.5" r="31">
      <c r="A31" s="11" t="inlineStr"/>
      <c r="B31" s="11" t="inlineStr"/>
      <c r="C31" s="71" t="n"/>
      <c r="D31" s="79" t="inlineStr"/>
      <c r="E31" s="70" t="n"/>
      <c r="F31" s="70" t="n"/>
      <c r="G31" s="70" t="n"/>
      <c r="H31" s="70" t="n"/>
      <c r="I31" s="71" t="n"/>
      <c r="J31" s="80" t="inlineStr"/>
      <c r="K31" s="70" t="n"/>
      <c r="L31" s="71" t="n"/>
      <c r="M31" s="81" t="inlineStr"/>
    </row>
    <row customHeight="1" ht="25.5" r="32">
      <c r="A32" s="11" t="inlineStr"/>
      <c r="B32" s="11" t="inlineStr"/>
      <c r="C32" s="71" t="n"/>
      <c r="D32" s="79" t="inlineStr"/>
      <c r="E32" s="70" t="n"/>
      <c r="F32" s="70" t="n"/>
      <c r="G32" s="70" t="n"/>
      <c r="H32" s="70" t="n"/>
      <c r="I32" s="71" t="n"/>
      <c r="J32" s="80" t="inlineStr"/>
      <c r="K32" s="70" t="n"/>
      <c r="L32" s="71" t="n"/>
      <c r="M32" s="81" t="inlineStr"/>
    </row>
    <row customHeight="1" ht="25.5" r="33">
      <c r="A33" s="11" t="inlineStr"/>
      <c r="B33" s="11" t="inlineStr"/>
      <c r="C33" s="71" t="n"/>
      <c r="D33" s="79" t="inlineStr"/>
      <c r="E33" s="70" t="n"/>
      <c r="F33" s="70" t="n"/>
      <c r="G33" s="70" t="n"/>
      <c r="H33" s="70" t="n"/>
      <c r="I33" s="71" t="n"/>
      <c r="J33" s="80" t="inlineStr"/>
      <c r="K33" s="70" t="n"/>
      <c r="L33" s="71" t="n"/>
      <c r="M33" s="81" t="inlineStr"/>
    </row>
    <row customHeight="1" ht="25.5" r="34">
      <c r="A34" s="11" t="inlineStr"/>
      <c r="B34" s="11" t="inlineStr"/>
      <c r="C34" s="71" t="n"/>
      <c r="D34" s="79" t="inlineStr"/>
      <c r="E34" s="70" t="n"/>
      <c r="F34" s="70" t="n"/>
      <c r="G34" s="70" t="n"/>
      <c r="H34" s="70" t="n"/>
      <c r="I34" s="71" t="n"/>
      <c r="J34" s="80" t="inlineStr"/>
      <c r="K34" s="70" t="n"/>
      <c r="L34" s="71" t="n"/>
      <c r="M34" s="81" t="inlineStr"/>
    </row>
    <row customHeight="1" ht="25.5" r="35" thickBot="1">
      <c r="A35" s="11" t="inlineStr"/>
      <c r="B35" s="11" t="inlineStr"/>
      <c r="C35" s="71" t="n"/>
      <c r="D35" s="79" t="inlineStr"/>
      <c r="E35" s="70" t="n"/>
      <c r="F35" s="70" t="n"/>
      <c r="G35" s="70" t="n"/>
      <c r="H35" s="70" t="n"/>
      <c r="I35" s="71" t="n"/>
      <c r="J35" s="80" t="inlineStr"/>
      <c r="K35" s="70" t="n"/>
      <c r="L35" s="71" t="n"/>
      <c r="M35" s="81" t="inlineStr"/>
    </row>
    <row customHeight="1" ht="25.5" r="36">
      <c r="A36" s="82" t="inlineStr">
        <is>
          <t>TOTAL</t>
        </is>
      </c>
      <c r="B36" s="83" t="n"/>
      <c r="C36" s="83" t="n"/>
      <c r="D36" s="83" t="n"/>
      <c r="E36" s="83" t="n"/>
      <c r="F36" s="83" t="n"/>
      <c r="G36" s="83" t="n"/>
      <c r="H36" s="83" t="n"/>
      <c r="I36" s="83" t="n"/>
      <c r="J36" s="83" t="n"/>
      <c r="K36" s="83" t="n"/>
      <c r="L36" s="84" t="n"/>
      <c r="M36" s="85" t="inlineStr">
        <is>
          <t>$2,161.44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6" t="n"/>
      <c r="C9" s="86" t="n"/>
      <c r="D9" s="62" t="inlineStr">
        <is>
          <t>Size</t>
        </is>
      </c>
      <c r="E9" s="86" t="n"/>
      <c r="F9" s="86" t="n"/>
      <c r="G9" s="62" t="inlineStr">
        <is>
          <t>Cost</t>
        </is>
      </c>
      <c r="H9" s="86" t="n"/>
      <c r="I9" s="86" t="n"/>
      <c r="J9" s="62" t="inlineStr">
        <is>
          <t>MSRP</t>
        </is>
      </c>
      <c r="K9" s="86" t="n"/>
      <c r="L9" s="86" t="n"/>
      <c r="M9" s="62" t="inlineStr">
        <is>
          <t>Revenue</t>
        </is>
      </c>
      <c r="N9" s="86" t="n"/>
      <c r="O9" s="86" t="n"/>
      <c r="P9" s="62" t="inlineStr">
        <is>
          <t>Margin</t>
        </is>
      </c>
      <c r="Q9" s="86" t="n"/>
      <c r="R9" s="86" t="n"/>
    </row>
    <row customHeight="1" ht="14.25" r="10">
      <c r="A10" s="87" t="inlineStr">
        <is>
          <t>Ironweed Bourbon</t>
        </is>
      </c>
      <c r="B10" s="70" t="n"/>
      <c r="C10" s="71" t="n"/>
      <c r="D10" s="88" t="n">
        <v>750</v>
      </c>
      <c r="E10" s="70" t="n"/>
      <c r="F10" s="71" t="n"/>
      <c r="G10" s="89" t="n">
        <v>11.75</v>
      </c>
      <c r="H10" s="70" t="n"/>
      <c r="I10" s="71" t="n"/>
      <c r="J10" s="89" t="n">
        <v>50</v>
      </c>
      <c r="K10" s="70" t="n"/>
      <c r="L10" s="71" t="n"/>
      <c r="M10" s="89">
        <f>J10-G10</f>
        <v/>
      </c>
      <c r="N10" s="70" t="n"/>
      <c r="O10" s="71" t="n"/>
      <c r="P10" s="90">
        <f>M10/J10</f>
        <v/>
      </c>
      <c r="Q10" s="70" t="n"/>
      <c r="R10" s="71" t="n"/>
    </row>
    <row customHeight="1" ht="14.25" r="11">
      <c r="A11" s="87" t="inlineStr">
        <is>
          <t>Ironweed Bourbon</t>
        </is>
      </c>
      <c r="B11" s="70" t="n"/>
      <c r="C11" s="71" t="n"/>
      <c r="D11" s="91" t="n">
        <v>200</v>
      </c>
      <c r="E11" s="70" t="n"/>
      <c r="F11" s="71" t="n"/>
      <c r="G11" s="92" t="n">
        <v>3.81</v>
      </c>
      <c r="H11" s="70" t="n"/>
      <c r="I11" s="71" t="n"/>
      <c r="J11" s="92" t="n">
        <v>15</v>
      </c>
      <c r="K11" s="70" t="n"/>
      <c r="L11" s="71" t="n"/>
      <c r="M11" s="92">
        <f>J11-G11</f>
        <v/>
      </c>
      <c r="N11" s="70" t="n"/>
      <c r="O11" s="71" t="n"/>
      <c r="P11" s="93">
        <f>M11/J11</f>
        <v/>
      </c>
      <c r="Q11" s="70" t="n"/>
      <c r="R11" s="71" t="n"/>
    </row>
    <row customHeight="1" ht="14.25" r="12">
      <c r="A12" s="87" t="inlineStr">
        <is>
          <t>Ironweed Rye</t>
        </is>
      </c>
      <c r="B12" s="70" t="n"/>
      <c r="C12" s="71" t="n"/>
      <c r="D12" s="88" t="n">
        <v>750</v>
      </c>
      <c r="E12" s="70" t="n"/>
      <c r="F12" s="71" t="n"/>
      <c r="G12" s="89" t="n">
        <v>12.75</v>
      </c>
      <c r="H12" s="70" t="n"/>
      <c r="I12" s="71" t="n"/>
      <c r="J12" s="89" t="n">
        <v>50</v>
      </c>
      <c r="K12" s="70" t="n"/>
      <c r="L12" s="71" t="n"/>
      <c r="M12" s="89">
        <f>J12-G12</f>
        <v/>
      </c>
      <c r="N12" s="70" t="n"/>
      <c r="O12" s="71" t="n"/>
      <c r="P12" s="90">
        <f>M12/J12</f>
        <v/>
      </c>
      <c r="Q12" s="70" t="n"/>
      <c r="R12" s="71" t="n"/>
    </row>
    <row customHeight="1" ht="14.25" r="13">
      <c r="A13" s="87" t="inlineStr">
        <is>
          <t>Ironweed Rye</t>
        </is>
      </c>
      <c r="B13" s="70" t="n"/>
      <c r="C13" s="71" t="n"/>
      <c r="D13" s="91" t="n">
        <v>200</v>
      </c>
      <c r="E13" s="70" t="n"/>
      <c r="F13" s="71" t="n"/>
      <c r="G13" s="92" t="n">
        <v>3.91</v>
      </c>
      <c r="H13" s="70" t="n"/>
      <c r="I13" s="71" t="n"/>
      <c r="J13" s="92" t="n">
        <v>15</v>
      </c>
      <c r="K13" s="70" t="n"/>
      <c r="L13" s="71" t="n"/>
      <c r="M13" s="92">
        <f>J13-G13</f>
        <v/>
      </c>
      <c r="N13" s="70" t="n"/>
      <c r="O13" s="71" t="n"/>
      <c r="P13" s="93">
        <f>M13/J13</f>
        <v/>
      </c>
      <c r="Q13" s="70" t="n"/>
      <c r="R13" s="71" t="n"/>
    </row>
    <row customHeight="1" ht="14.25" r="14">
      <c r="A14" s="87" t="inlineStr">
        <is>
          <t>Ironweed Malt</t>
        </is>
      </c>
      <c r="B14" s="70" t="n"/>
      <c r="C14" s="71" t="n"/>
      <c r="D14" s="88" t="n">
        <v>750</v>
      </c>
      <c r="E14" s="70" t="n"/>
      <c r="F14" s="71" t="n"/>
      <c r="G14" s="89" t="n">
        <v>13.75</v>
      </c>
      <c r="H14" s="70" t="n"/>
      <c r="I14" s="71" t="n"/>
      <c r="J14" s="89" t="n">
        <v>50</v>
      </c>
      <c r="K14" s="70" t="n"/>
      <c r="L14" s="71" t="n"/>
      <c r="M14" s="89">
        <f>J14-G14</f>
        <v/>
      </c>
      <c r="N14" s="70" t="n"/>
      <c r="O14" s="71" t="n"/>
      <c r="P14" s="90">
        <f>M14/J14</f>
        <v/>
      </c>
      <c r="Q14" s="70" t="n"/>
      <c r="R14" s="71" t="n"/>
    </row>
    <row customHeight="1" ht="14.25" r="15">
      <c r="A15" s="87" t="inlineStr">
        <is>
          <t>Ironweed Malt</t>
        </is>
      </c>
      <c r="B15" s="70" t="n"/>
      <c r="C15" s="71" t="n"/>
      <c r="D15" s="91" t="n">
        <v>200</v>
      </c>
      <c r="E15" s="70" t="n"/>
      <c r="F15" s="71" t="n"/>
      <c r="G15" s="92" t="n">
        <v>4.01</v>
      </c>
      <c r="H15" s="70" t="n"/>
      <c r="I15" s="71" t="n"/>
      <c r="J15" s="92" t="n">
        <v>15</v>
      </c>
      <c r="K15" s="70" t="n"/>
      <c r="L15" s="71" t="n"/>
      <c r="M15" s="92">
        <f>J15-G15</f>
        <v/>
      </c>
      <c r="N15" s="70" t="n"/>
      <c r="O15" s="71" t="n"/>
      <c r="P15" s="93">
        <f>M15/J15</f>
        <v/>
      </c>
      <c r="Q15" s="70" t="n"/>
      <c r="R15" s="71" t="n"/>
    </row>
    <row customHeight="1" ht="14.25" r="16">
      <c r="A16" s="87" t="inlineStr">
        <is>
          <t>ALB Vodka</t>
        </is>
      </c>
      <c r="B16" s="70" t="n"/>
      <c r="C16" s="71" t="n"/>
      <c r="D16" s="88" t="inlineStr">
        <is>
          <t>1L</t>
        </is>
      </c>
      <c r="E16" s="70" t="n"/>
      <c r="F16" s="71" t="n"/>
      <c r="G16" s="89" t="n">
        <v>8.01</v>
      </c>
      <c r="H16" s="70" t="n"/>
      <c r="I16" s="71" t="n"/>
      <c r="J16" s="89" t="n">
        <v>20</v>
      </c>
      <c r="K16" s="70" t="n"/>
      <c r="L16" s="71" t="n"/>
      <c r="M16" s="89">
        <f>J16-G16</f>
        <v/>
      </c>
      <c r="N16" s="70" t="n"/>
      <c r="O16" s="71" t="n"/>
      <c r="P16" s="90">
        <f>M16/J16</f>
        <v/>
      </c>
      <c r="Q16" s="70" t="n"/>
      <c r="R16" s="71" t="n"/>
    </row>
    <row customHeight="1" ht="14.25" r="17">
      <c r="A17" s="87" t="inlineStr">
        <is>
          <t>ALB Vodka</t>
        </is>
      </c>
      <c r="B17" s="70" t="n"/>
      <c r="C17" s="71" t="n"/>
      <c r="D17" s="91" t="inlineStr">
        <is>
          <t>1.75L</t>
        </is>
      </c>
      <c r="E17" s="70" t="n"/>
      <c r="F17" s="71" t="n"/>
      <c r="G17" s="92" t="n">
        <v>9.193438281427596</v>
      </c>
      <c r="H17" s="70" t="n"/>
      <c r="I17" s="71" t="n"/>
      <c r="J17" s="92" t="n">
        <v>28</v>
      </c>
      <c r="K17" s="70" t="n"/>
      <c r="L17" s="71" t="n"/>
      <c r="M17" s="92">
        <f>J17-G17</f>
        <v/>
      </c>
      <c r="N17" s="70" t="n"/>
      <c r="O17" s="71" t="n"/>
      <c r="P17" s="93">
        <f>M17/J17</f>
        <v/>
      </c>
      <c r="Q17" s="70" t="n"/>
      <c r="R17" s="71" t="n"/>
    </row>
    <row customHeight="1" ht="14.25" r="18">
      <c r="A18" s="87" t="inlineStr">
        <is>
          <t>ALB Vodka</t>
        </is>
      </c>
      <c r="B18" s="70" t="n"/>
      <c r="C18" s="71" t="n"/>
      <c r="D18" s="88" t="n">
        <v>200</v>
      </c>
      <c r="E18" s="70" t="n"/>
      <c r="F18" s="71" t="n"/>
      <c r="G18" s="89" t="n">
        <v>1.77</v>
      </c>
      <c r="H18" s="70" t="n"/>
      <c r="I18" s="71" t="n"/>
      <c r="J18" s="89" t="n">
        <v>6</v>
      </c>
      <c r="K18" s="70" t="n"/>
      <c r="L18" s="71" t="n"/>
      <c r="M18" s="89">
        <f>J18-G18</f>
        <v/>
      </c>
      <c r="N18" s="70" t="n"/>
      <c r="O18" s="71" t="n"/>
      <c r="P18" s="90">
        <f>M18/J18</f>
        <v/>
      </c>
      <c r="Q18" s="70" t="n"/>
      <c r="R18" s="71" t="n"/>
    </row>
    <row customHeight="1" ht="14.25" r="19">
      <c r="A19" s="87" t="inlineStr">
        <is>
          <t>Death Wish Vodka</t>
        </is>
      </c>
      <c r="B19" s="70" t="n"/>
      <c r="C19" s="71" t="n"/>
      <c r="D19" s="91" t="inlineStr">
        <is>
          <t>1L</t>
        </is>
      </c>
      <c r="E19" s="70" t="n"/>
      <c r="F19" s="71" t="n"/>
      <c r="G19" s="92" t="n">
        <v>14.63</v>
      </c>
      <c r="H19" s="70" t="n"/>
      <c r="I19" s="71" t="n"/>
      <c r="J19" s="92" t="n">
        <v>30</v>
      </c>
      <c r="K19" s="70" t="n"/>
      <c r="L19" s="71" t="n"/>
      <c r="M19" s="92">
        <f>J19-G19</f>
        <v/>
      </c>
      <c r="N19" s="70" t="n"/>
      <c r="O19" s="71" t="n"/>
      <c r="P19" s="93">
        <f>M19/J19</f>
        <v/>
      </c>
      <c r="Q19" s="70" t="n"/>
      <c r="R19" s="71" t="n"/>
    </row>
    <row customHeight="1" ht="14.25" r="20">
      <c r="A20" s="87" t="inlineStr">
        <is>
          <t>Death Wish Vodka</t>
        </is>
      </c>
      <c r="B20" s="70" t="n"/>
      <c r="C20" s="71" t="n"/>
      <c r="D20" s="88" t="n">
        <v>50</v>
      </c>
      <c r="E20" s="70" t="n"/>
      <c r="F20" s="71" t="n"/>
      <c r="G20" s="89" t="n">
        <v>0.73</v>
      </c>
      <c r="H20" s="70" t="n"/>
      <c r="I20" s="71" t="n"/>
      <c r="J20" s="89" t="n">
        <v>3</v>
      </c>
      <c r="K20" s="70" t="n"/>
      <c r="L20" s="71" t="n"/>
      <c r="M20" s="89">
        <f>J20-G20</f>
        <v/>
      </c>
      <c r="N20" s="70" t="n"/>
      <c r="O20" s="71" t="n"/>
      <c r="P20" s="90">
        <f>M20/J20</f>
        <v/>
      </c>
      <c r="Q20" s="70" t="n"/>
      <c r="R20" s="71" t="n"/>
    </row>
    <row customHeight="1" ht="14.25" r="21">
      <c r="A21" s="87" t="inlineStr">
        <is>
          <t>White Rum</t>
        </is>
      </c>
      <c r="B21" s="70" t="n"/>
      <c r="C21" s="71" t="n"/>
      <c r="D21" s="91" t="n">
        <v>750</v>
      </c>
      <c r="E21" s="70" t="n"/>
      <c r="F21" s="71" t="n"/>
      <c r="G21" s="92" t="n">
        <v>11.56</v>
      </c>
      <c r="H21" s="70" t="n"/>
      <c r="I21" s="71" t="n"/>
      <c r="J21" s="92" t="n">
        <v>30</v>
      </c>
      <c r="K21" s="70" t="n"/>
      <c r="L21" s="71" t="n"/>
      <c r="M21" s="92">
        <f>J21-G21</f>
        <v/>
      </c>
      <c r="N21" s="70" t="n"/>
      <c r="O21" s="71" t="n"/>
      <c r="P21" s="93">
        <f>M21/J21</f>
        <v/>
      </c>
      <c r="Q21" s="70" t="n"/>
      <c r="R21" s="71" t="n"/>
    </row>
    <row customHeight="1" ht="14.25" r="22">
      <c r="A22" s="87" t="inlineStr">
        <is>
          <t>Amber Rum</t>
        </is>
      </c>
      <c r="B22" s="70" t="n"/>
      <c r="C22" s="71" t="n"/>
      <c r="D22" s="88" t="n">
        <v>750</v>
      </c>
      <c r="E22" s="70" t="n"/>
      <c r="F22" s="71" t="n"/>
      <c r="G22" s="89" t="n">
        <v>12.84</v>
      </c>
      <c r="H22" s="70" t="n"/>
      <c r="I22" s="71" t="n"/>
      <c r="J22" s="89" t="n">
        <v>35</v>
      </c>
      <c r="K22" s="70" t="n"/>
      <c r="L22" s="71" t="n"/>
      <c r="M22" s="89">
        <f>J22-G22</f>
        <v/>
      </c>
      <c r="N22" s="70" t="n"/>
      <c r="O22" s="71" t="n"/>
      <c r="P22" s="90">
        <f>M22/J22</f>
        <v/>
      </c>
      <c r="Q22" s="70" t="n"/>
      <c r="R22" s="71" t="n"/>
    </row>
    <row customHeight="1" ht="14.25" r="23">
      <c r="A23" s="87" t="inlineStr">
        <is>
          <t>Fort Orange</t>
        </is>
      </c>
      <c r="B23" s="70" t="n"/>
      <c r="C23" s="71" t="n"/>
      <c r="D23" s="91" t="inlineStr">
        <is>
          <t>1L</t>
        </is>
      </c>
      <c r="E23" s="70" t="n"/>
      <c r="F23" s="71" t="n"/>
      <c r="G23" s="92">
        <f>G16*1.1</f>
        <v/>
      </c>
      <c r="H23" s="70" t="n"/>
      <c r="I23" s="71" t="n"/>
      <c r="J23" s="94" t="n">
        <v>25</v>
      </c>
      <c r="K23" s="70" t="n"/>
      <c r="L23" s="71" t="n"/>
      <c r="M23" s="92">
        <f>J23-G23</f>
        <v/>
      </c>
      <c r="N23" s="70" t="n"/>
      <c r="O23" s="71" t="n"/>
      <c r="P23" s="93">
        <f>M23/J23</f>
        <v/>
      </c>
      <c r="Q23" s="70" t="n"/>
      <c r="R23" s="71" t="n"/>
    </row>
    <row customHeight="1" ht="14.25" r="24">
      <c r="A24" s="87" t="inlineStr">
        <is>
          <t>Pride</t>
        </is>
      </c>
      <c r="B24" s="70" t="n"/>
      <c r="C24" s="71" t="n"/>
      <c r="D24" s="88" t="inlineStr">
        <is>
          <t>1L</t>
        </is>
      </c>
      <c r="E24" s="70" t="n"/>
      <c r="F24" s="71" t="n"/>
      <c r="G24" s="89" t="n">
        <v>8.109999999999999</v>
      </c>
      <c r="H24" s="70" t="n"/>
      <c r="I24" s="71" t="n"/>
      <c r="J24" s="89" t="n">
        <v>20</v>
      </c>
      <c r="K24" s="70" t="n"/>
      <c r="L24" s="71" t="n"/>
      <c r="M24" s="89">
        <f>J24-G24</f>
        <v/>
      </c>
      <c r="N24" s="70" t="n"/>
      <c r="O24" s="71" t="n"/>
      <c r="P24" s="90">
        <f>M24/J24</f>
        <v/>
      </c>
      <c r="Q24" s="70" t="n"/>
      <c r="R24" s="71" t="n"/>
    </row>
    <row customHeight="1" ht="14.25" r="25">
      <c r="A25" s="87" t="inlineStr">
        <is>
          <t>Tenth Pin</t>
        </is>
      </c>
      <c r="B25" s="70" t="n"/>
      <c r="C25" s="71" t="n"/>
      <c r="D25" s="91" t="n">
        <v>750</v>
      </c>
      <c r="E25" s="70" t="n"/>
      <c r="F25" s="71" t="n"/>
      <c r="G25" s="92" t="n">
        <v>10</v>
      </c>
      <c r="H25" s="70" t="n"/>
      <c r="I25" s="71" t="n"/>
      <c r="J25" s="92" t="n">
        <v>60</v>
      </c>
      <c r="K25" s="70" t="n"/>
      <c r="L25" s="71" t="n"/>
      <c r="M25" s="92">
        <f>J25-G25</f>
        <v/>
      </c>
      <c r="N25" s="70" t="n"/>
      <c r="O25" s="71" t="n"/>
      <c r="P25" s="93">
        <f>M25/J25</f>
        <v/>
      </c>
      <c r="Q25" s="70" t="n"/>
      <c r="R25" s="71" t="n"/>
    </row>
    <row customHeight="1" ht="14.25" r="26">
      <c r="A26" s="87" t="inlineStr">
        <is>
          <t>DW Seasonal</t>
        </is>
      </c>
      <c r="B26" s="70" t="n"/>
      <c r="C26" s="71" t="n"/>
      <c r="D26" s="88" t="inlineStr">
        <is>
          <t>1L</t>
        </is>
      </c>
      <c r="E26" s="70" t="n"/>
      <c r="F26" s="71" t="n"/>
      <c r="G26" s="89" t="n">
        <v>15.63</v>
      </c>
      <c r="H26" s="70" t="n"/>
      <c r="I26" s="71" t="n"/>
      <c r="J26" s="89" t="n">
        <v>35</v>
      </c>
      <c r="K26" s="70" t="n"/>
      <c r="L26" s="71" t="n"/>
      <c r="M26" s="89">
        <f>J26-G26</f>
        <v/>
      </c>
      <c r="N26" s="70" t="n"/>
      <c r="O26" s="71" t="n"/>
      <c r="P26" s="90">
        <f>M26/J26</f>
        <v/>
      </c>
      <c r="Q26" s="70" t="n"/>
      <c r="R26" s="71" t="n"/>
    </row>
    <row customHeight="1" ht="14.25" r="27">
      <c r="A27" s="87" t="inlineStr">
        <is>
          <t>Limited Bourbon</t>
        </is>
      </c>
      <c r="B27" s="70" t="n"/>
      <c r="C27" s="71" t="n"/>
      <c r="D27" s="91" t="n">
        <v>750</v>
      </c>
      <c r="E27" s="70" t="n"/>
      <c r="F27" s="71" t="n"/>
      <c r="G27" s="92">
        <f>G10*1.1</f>
        <v/>
      </c>
      <c r="H27" s="70" t="n"/>
      <c r="I27" s="71" t="n"/>
      <c r="J27" s="92" t="n">
        <v>65</v>
      </c>
      <c r="K27" s="70" t="n"/>
      <c r="L27" s="71" t="n"/>
      <c r="M27" s="92">
        <f>J27-G27</f>
        <v/>
      </c>
      <c r="N27" s="70" t="n"/>
      <c r="O27" s="71" t="n"/>
      <c r="P27" s="93">
        <f>M27/J27</f>
        <v/>
      </c>
      <c r="Q27" s="70" t="n"/>
      <c r="R27" s="71" t="n"/>
    </row>
    <row customHeight="1" ht="14.25" r="28">
      <c r="A28" s="87" t="inlineStr">
        <is>
          <t>Limited Rye</t>
        </is>
      </c>
      <c r="B28" s="70" t="n"/>
      <c r="C28" s="71" t="n"/>
      <c r="D28" s="88" t="n">
        <v>750</v>
      </c>
      <c r="E28" s="70" t="n"/>
      <c r="F28" s="71" t="n"/>
      <c r="G28" s="92">
        <f>G12*1.1</f>
        <v/>
      </c>
      <c r="H28" s="70" t="n"/>
      <c r="I28" s="71" t="n"/>
      <c r="J28" s="89" t="n">
        <v>65</v>
      </c>
      <c r="K28" s="70" t="n"/>
      <c r="L28" s="71" t="n"/>
      <c r="M28" s="89">
        <f>J28-G28</f>
        <v/>
      </c>
      <c r="N28" s="70" t="n"/>
      <c r="O28" s="71" t="n"/>
      <c r="P28" s="90">
        <f>M28/J28</f>
        <v/>
      </c>
      <c r="Q28" s="70" t="n"/>
      <c r="R28" s="71" t="n"/>
    </row>
    <row customHeight="1" ht="14.25" r="29">
      <c r="A29" s="87" t="inlineStr">
        <is>
          <t>Limited Malt</t>
        </is>
      </c>
      <c r="B29" s="70" t="n"/>
      <c r="C29" s="71" t="n"/>
      <c r="D29" s="91" t="n">
        <v>750</v>
      </c>
      <c r="E29" s="70" t="n"/>
      <c r="F29" s="71" t="n"/>
      <c r="G29" s="92">
        <f>G14*1.1</f>
        <v/>
      </c>
      <c r="H29" s="70" t="n"/>
      <c r="I29" s="71" t="n"/>
      <c r="J29" s="92" t="n">
        <v>65</v>
      </c>
      <c r="K29" s="70" t="n"/>
      <c r="L29" s="71" t="n"/>
      <c r="M29" s="92">
        <f>J29-G29</f>
        <v/>
      </c>
      <c r="N29" s="70" t="n"/>
      <c r="O29" s="71" t="n"/>
      <c r="P29" s="93">
        <f>M29/J29</f>
        <v/>
      </c>
      <c r="Q29" s="70" t="n"/>
      <c r="R29" s="71" t="n"/>
    </row>
    <row customHeight="1" ht="14.25" r="30">
      <c r="A30" s="87" t="inlineStr">
        <is>
          <t>Lockhouse Ibisco</t>
        </is>
      </c>
      <c r="B30" s="70" t="n"/>
      <c r="C30" s="71" t="n"/>
      <c r="D30" s="88" t="n">
        <v>750</v>
      </c>
      <c r="E30" s="70" t="n"/>
      <c r="F30" s="71" t="n"/>
      <c r="G30" s="89" t="n"/>
      <c r="H30" s="70" t="n"/>
      <c r="I30" s="71" t="n"/>
      <c r="J30" s="89" t="n"/>
      <c r="K30" s="70" t="n"/>
      <c r="L30" s="71" t="n"/>
      <c r="M30" s="89">
        <f>J30-G30</f>
        <v/>
      </c>
      <c r="N30" s="70" t="n"/>
      <c r="O30" s="71" t="n"/>
      <c r="P30" s="90">
        <f>M30/J30</f>
        <v/>
      </c>
      <c r="Q30" s="70" t="n"/>
      <c r="R30" s="71" t="n"/>
    </row>
    <row customHeight="1" ht="14.25" r="31">
      <c r="A31" s="87" t="inlineStr">
        <is>
          <t>Lockhouse Amaro</t>
        </is>
      </c>
      <c r="B31" s="70" t="n"/>
      <c r="C31" s="71" t="n"/>
      <c r="D31" s="91" t="n">
        <v>750</v>
      </c>
      <c r="E31" s="70" t="n"/>
      <c r="F31" s="71" t="n"/>
      <c r="G31" s="92" t="n"/>
      <c r="H31" s="70" t="n"/>
      <c r="I31" s="71" t="n"/>
      <c r="J31" s="92" t="n"/>
      <c r="K31" s="70" t="n"/>
      <c r="L31" s="71" t="n"/>
      <c r="M31" s="92">
        <f>J31-G31</f>
        <v/>
      </c>
      <c r="N31" s="70" t="n"/>
      <c r="O31" s="71" t="n"/>
      <c r="P31" s="93">
        <f>M31/J31</f>
        <v/>
      </c>
      <c r="Q31" s="70" t="n"/>
      <c r="R31" s="71" t="n"/>
    </row>
    <row customHeight="1" ht="14.25" r="32">
      <c r="A32" s="87" t="inlineStr">
        <is>
          <t>Lockhouse Barrel Gin</t>
        </is>
      </c>
      <c r="B32" s="70" t="n"/>
      <c r="C32" s="71" t="n"/>
      <c r="D32" s="88" t="n">
        <v>750</v>
      </c>
      <c r="E32" s="70" t="n"/>
      <c r="F32" s="71" t="n"/>
      <c r="G32" s="89" t="n"/>
      <c r="H32" s="70" t="n"/>
      <c r="I32" s="71" t="n"/>
      <c r="J32" s="89" t="n"/>
      <c r="K32" s="70" t="n"/>
      <c r="L32" s="71" t="n"/>
      <c r="M32" s="89">
        <f>J32-G32</f>
        <v/>
      </c>
      <c r="N32" s="70" t="n"/>
      <c r="O32" s="71" t="n"/>
      <c r="P32" s="90">
        <f>M32/J32</f>
        <v/>
      </c>
      <c r="Q32" s="70" t="n"/>
      <c r="R32" s="71" t="n"/>
    </row>
    <row customHeight="1" ht="14.25" r="33">
      <c r="A33" s="87" t="inlineStr">
        <is>
          <t>Lockhouse NY Gin</t>
        </is>
      </c>
      <c r="B33" s="70" t="n"/>
      <c r="C33" s="71" t="n"/>
      <c r="D33" s="91" t="n">
        <v>750</v>
      </c>
      <c r="E33" s="70" t="n"/>
      <c r="F33" s="71" t="n"/>
      <c r="G33" s="92" t="n"/>
      <c r="H33" s="70" t="n"/>
      <c r="I33" s="71" t="n"/>
      <c r="J33" s="92" t="n"/>
      <c r="K33" s="70" t="n"/>
      <c r="L33" s="71" t="n"/>
      <c r="M33" s="92">
        <f>J33-G33</f>
        <v/>
      </c>
      <c r="N33" s="70" t="n"/>
      <c r="O33" s="71" t="n"/>
      <c r="P33" s="93">
        <f>M33/J33</f>
        <v/>
      </c>
      <c r="Q33" s="70" t="n"/>
      <c r="R33" s="71" t="n"/>
    </row>
    <row customHeight="1" ht="14.25" r="34">
      <c r="A34" s="87" t="inlineStr">
        <is>
          <t>Lockhouse Hop</t>
        </is>
      </c>
      <c r="B34" s="70" t="n"/>
      <c r="C34" s="71" t="n"/>
      <c r="D34" s="88" t="n">
        <v>750</v>
      </c>
      <c r="E34" s="70" t="n"/>
      <c r="F34" s="71" t="n"/>
      <c r="G34" s="89" t="n"/>
      <c r="H34" s="70" t="n"/>
      <c r="I34" s="71" t="n"/>
      <c r="J34" s="89" t="n"/>
      <c r="K34" s="70" t="n"/>
      <c r="L34" s="71" t="n"/>
      <c r="M34" s="89">
        <f>J34-G34</f>
        <v/>
      </c>
      <c r="N34" s="70" t="n"/>
      <c r="O34" s="71" t="n"/>
      <c r="P34" s="90">
        <f>M34/J34</f>
        <v/>
      </c>
      <c r="Q34" s="70" t="n"/>
      <c r="R34" s="71" t="n"/>
    </row>
    <row customHeight="1" ht="14.25" r="35">
      <c r="A35" s="87" t="inlineStr">
        <is>
          <t>BB Bourbon Cream </t>
        </is>
      </c>
      <c r="B35" s="70" t="n"/>
      <c r="C35" s="71" t="n"/>
      <c r="D35" s="91" t="n">
        <v>750</v>
      </c>
      <c r="E35" s="70" t="n"/>
      <c r="F35" s="71" t="n"/>
      <c r="G35" s="92" t="n"/>
      <c r="H35" s="70" t="n"/>
      <c r="I35" s="71" t="n"/>
      <c r="J35" s="92" t="n"/>
      <c r="K35" s="70" t="n"/>
      <c r="L35" s="71" t="n"/>
      <c r="M35" s="92">
        <f>J35-G35</f>
        <v/>
      </c>
      <c r="N35" s="70" t="n"/>
      <c r="O35" s="71" t="n"/>
      <c r="P35" s="93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6" t="n"/>
      <c r="C9" s="86" t="n"/>
      <c r="D9" s="62" t="inlineStr">
        <is>
          <t>Size</t>
        </is>
      </c>
      <c r="E9" s="86" t="n"/>
      <c r="F9" s="86" t="n"/>
      <c r="G9" s="62" t="inlineStr">
        <is>
          <t>Cost</t>
        </is>
      </c>
      <c r="H9" s="86" t="n"/>
      <c r="I9" s="86" t="n"/>
      <c r="J9" s="62" t="inlineStr">
        <is>
          <t>MSRP</t>
        </is>
      </c>
      <c r="K9" s="86" t="n"/>
      <c r="L9" s="86" t="n"/>
      <c r="M9" s="62" t="inlineStr">
        <is>
          <t>Revenue</t>
        </is>
      </c>
      <c r="N9" s="86" t="n"/>
      <c r="O9" s="86" t="n"/>
      <c r="P9" s="62" t="inlineStr">
        <is>
          <t>Margin</t>
        </is>
      </c>
      <c r="Q9" s="86" t="n"/>
      <c r="R9" s="86" t="n"/>
    </row>
    <row customHeight="1" ht="14.25" r="10">
      <c r="A10" s="87" t="inlineStr">
        <is>
          <t>Ironweed Bourbon</t>
        </is>
      </c>
      <c r="B10" s="70" t="n"/>
      <c r="C10" s="71" t="n"/>
      <c r="D10" s="88" t="n">
        <v>750</v>
      </c>
      <c r="E10" s="70" t="n"/>
      <c r="F10" s="71" t="n"/>
      <c r="G10" s="89" t="n">
        <v>27</v>
      </c>
      <c r="H10" s="70" t="n"/>
      <c r="I10" s="71" t="n"/>
      <c r="J10" s="89" t="n">
        <v>50</v>
      </c>
      <c r="K10" s="70" t="n"/>
      <c r="L10" s="71" t="n"/>
      <c r="M10" s="89">
        <f>J10-G10</f>
        <v/>
      </c>
      <c r="N10" s="70" t="n"/>
      <c r="O10" s="71" t="n"/>
      <c r="P10" s="90">
        <f>M10/J10</f>
        <v/>
      </c>
      <c r="Q10" s="70" t="n"/>
      <c r="R10" s="71" t="n"/>
      <c r="S10" s="95">
        <f>G10*6</f>
        <v/>
      </c>
    </row>
    <row customHeight="1" ht="14.25" r="11">
      <c r="A11" s="87" t="inlineStr">
        <is>
          <t>Ironweed Bourbon</t>
        </is>
      </c>
      <c r="B11" s="70" t="n"/>
      <c r="C11" s="71" t="n"/>
      <c r="D11" s="91" t="n">
        <v>200</v>
      </c>
      <c r="E11" s="70" t="n"/>
      <c r="F11" s="71" t="n"/>
      <c r="G11" s="92" t="n">
        <v>10.75</v>
      </c>
      <c r="H11" s="70" t="n"/>
      <c r="I11" s="71" t="n"/>
      <c r="J11" s="92" t="n">
        <v>15</v>
      </c>
      <c r="K11" s="70" t="n"/>
      <c r="L11" s="71" t="n"/>
      <c r="M11" s="92">
        <f>J11-G11</f>
        <v/>
      </c>
      <c r="N11" s="70" t="n"/>
      <c r="O11" s="71" t="n"/>
      <c r="P11" s="93">
        <f>M11/J11</f>
        <v/>
      </c>
      <c r="Q11" s="70" t="n"/>
      <c r="R11" s="71" t="n"/>
      <c r="S11" s="95">
        <f>G11*24</f>
        <v/>
      </c>
    </row>
    <row customHeight="1" ht="14.25" r="12">
      <c r="A12" s="87" t="inlineStr">
        <is>
          <t>Ironweed Rye</t>
        </is>
      </c>
      <c r="B12" s="70" t="n"/>
      <c r="C12" s="71" t="n"/>
      <c r="D12" s="88" t="n">
        <v>750</v>
      </c>
      <c r="E12" s="70" t="n"/>
      <c r="F12" s="71" t="n"/>
      <c r="G12" s="89" t="n">
        <v>27</v>
      </c>
      <c r="H12" s="70" t="n"/>
      <c r="I12" s="71" t="n"/>
      <c r="J12" s="89" t="n">
        <v>50</v>
      </c>
      <c r="K12" s="70" t="n"/>
      <c r="L12" s="71" t="n"/>
      <c r="M12" s="89">
        <f>J12-G12</f>
        <v/>
      </c>
      <c r="N12" s="70" t="n"/>
      <c r="O12" s="71" t="n"/>
      <c r="P12" s="90">
        <f>M12/J12</f>
        <v/>
      </c>
      <c r="Q12" s="70" t="n"/>
      <c r="R12" s="71" t="n"/>
      <c r="S12" s="95">
        <f>G12*6</f>
        <v/>
      </c>
    </row>
    <row customHeight="1" ht="14.25" r="13">
      <c r="A13" s="87" t="inlineStr">
        <is>
          <t>Ironweed Rye</t>
        </is>
      </c>
      <c r="B13" s="70" t="n"/>
      <c r="C13" s="71" t="n"/>
      <c r="D13" s="91" t="n">
        <v>200</v>
      </c>
      <c r="E13" s="70" t="n"/>
      <c r="F13" s="71" t="n"/>
      <c r="G13" s="92" t="n">
        <v>10.75</v>
      </c>
      <c r="H13" s="70" t="n"/>
      <c r="I13" s="71" t="n"/>
      <c r="J13" s="92" t="n">
        <v>15</v>
      </c>
      <c r="K13" s="70" t="n"/>
      <c r="L13" s="71" t="n"/>
      <c r="M13" s="92">
        <f>J13-G13</f>
        <v/>
      </c>
      <c r="N13" s="70" t="n"/>
      <c r="O13" s="71" t="n"/>
      <c r="P13" s="93">
        <f>M13/J13</f>
        <v/>
      </c>
      <c r="Q13" s="70" t="n"/>
      <c r="R13" s="71" t="n"/>
      <c r="S13" s="95">
        <f>G13*24</f>
        <v/>
      </c>
    </row>
    <row customHeight="1" ht="14.25" r="14">
      <c r="A14" s="87" t="inlineStr">
        <is>
          <t>Ironweed Malt</t>
        </is>
      </c>
      <c r="B14" s="70" t="n"/>
      <c r="C14" s="71" t="n"/>
      <c r="D14" s="88" t="n">
        <v>750</v>
      </c>
      <c r="E14" s="70" t="n"/>
      <c r="F14" s="71" t="n"/>
      <c r="G14" s="89" t="n">
        <v>27</v>
      </c>
      <c r="H14" s="70" t="n"/>
      <c r="I14" s="71" t="n"/>
      <c r="J14" s="89" t="n">
        <v>50</v>
      </c>
      <c r="K14" s="70" t="n"/>
      <c r="L14" s="71" t="n"/>
      <c r="M14" s="89">
        <f>J14-G14</f>
        <v/>
      </c>
      <c r="N14" s="70" t="n"/>
      <c r="O14" s="71" t="n"/>
      <c r="P14" s="90">
        <f>M14/J14</f>
        <v/>
      </c>
      <c r="Q14" s="70" t="n"/>
      <c r="R14" s="71" t="n"/>
      <c r="S14" s="95">
        <f>G14*6</f>
        <v/>
      </c>
    </row>
    <row customHeight="1" ht="14.25" r="15">
      <c r="A15" s="87" t="inlineStr">
        <is>
          <t>Ironweed Malt</t>
        </is>
      </c>
      <c r="B15" s="70" t="n"/>
      <c r="C15" s="71" t="n"/>
      <c r="D15" s="91" t="n">
        <v>200</v>
      </c>
      <c r="E15" s="70" t="n"/>
      <c r="F15" s="71" t="n"/>
      <c r="G15" s="92" t="n">
        <v>10.75</v>
      </c>
      <c r="H15" s="70" t="n"/>
      <c r="I15" s="71" t="n"/>
      <c r="J15" s="92" t="n">
        <v>15</v>
      </c>
      <c r="K15" s="70" t="n"/>
      <c r="L15" s="71" t="n"/>
      <c r="M15" s="92">
        <f>J15-G15</f>
        <v/>
      </c>
      <c r="N15" s="70" t="n"/>
      <c r="O15" s="71" t="n"/>
      <c r="P15" s="93">
        <f>M15/J15</f>
        <v/>
      </c>
      <c r="Q15" s="70" t="n"/>
      <c r="R15" s="71" t="n"/>
      <c r="S15" s="95">
        <f>G15*24</f>
        <v/>
      </c>
    </row>
    <row customHeight="1" ht="14.25" r="16">
      <c r="A16" s="87" t="inlineStr">
        <is>
          <t>ALB Vodka</t>
        </is>
      </c>
      <c r="B16" s="70" t="n"/>
      <c r="C16" s="71" t="n"/>
      <c r="D16" s="88" t="inlineStr">
        <is>
          <t>1L</t>
        </is>
      </c>
      <c r="E16" s="70" t="n"/>
      <c r="F16" s="71" t="n"/>
      <c r="G16" s="89" t="n">
        <v>9.25</v>
      </c>
      <c r="H16" s="70" t="n"/>
      <c r="I16" s="71" t="n"/>
      <c r="J16" s="89" t="n">
        <v>20</v>
      </c>
      <c r="K16" s="70" t="n"/>
      <c r="L16" s="71" t="n"/>
      <c r="M16" s="89">
        <f>J16-G16</f>
        <v/>
      </c>
      <c r="N16" s="70" t="n"/>
      <c r="O16" s="71" t="n"/>
      <c r="P16" s="90">
        <f>M16/J16</f>
        <v/>
      </c>
      <c r="Q16" s="70" t="n"/>
      <c r="R16" s="71" t="n"/>
      <c r="S16" s="95">
        <f>G16*6</f>
        <v/>
      </c>
    </row>
    <row customHeight="1" ht="14.25" r="17">
      <c r="A17" s="87" t="inlineStr">
        <is>
          <t>ALB Vodka</t>
        </is>
      </c>
      <c r="B17" s="70" t="n"/>
      <c r="C17" s="71" t="n"/>
      <c r="D17" s="91" t="inlineStr">
        <is>
          <t>1.75L</t>
        </is>
      </c>
      <c r="E17" s="70" t="n"/>
      <c r="F17" s="71" t="n"/>
      <c r="G17" s="92" t="n">
        <v>13.5</v>
      </c>
      <c r="H17" s="70" t="n"/>
      <c r="I17" s="71" t="n"/>
      <c r="J17" s="92" t="n">
        <v>28</v>
      </c>
      <c r="K17" s="70" t="n"/>
      <c r="L17" s="71" t="n"/>
      <c r="M17" s="92">
        <f>J17-G17</f>
        <v/>
      </c>
      <c r="N17" s="70" t="n"/>
      <c r="O17" s="71" t="n"/>
      <c r="P17" s="93">
        <f>M17/J17</f>
        <v/>
      </c>
      <c r="Q17" s="70" t="n"/>
      <c r="R17" s="71" t="n"/>
      <c r="S17" s="95">
        <f>G17*6</f>
        <v/>
      </c>
    </row>
    <row customHeight="1" ht="14.25" r="18">
      <c r="A18" s="87" t="inlineStr">
        <is>
          <t>ALB Vodka</t>
        </is>
      </c>
      <c r="B18" s="70" t="n"/>
      <c r="C18" s="71" t="n"/>
      <c r="D18" s="88" t="n">
        <v>200</v>
      </c>
      <c r="E18" s="70" t="n"/>
      <c r="F18" s="71" t="n"/>
      <c r="G18" s="89" t="n">
        <v>3.04</v>
      </c>
      <c r="H18" s="70" t="n"/>
      <c r="I18" s="71" t="n"/>
      <c r="J18" s="89" t="n">
        <v>6</v>
      </c>
      <c r="K18" s="70" t="n"/>
      <c r="L18" s="71" t="n"/>
      <c r="M18" s="89">
        <f>J18-G18</f>
        <v/>
      </c>
      <c r="N18" s="70" t="n"/>
      <c r="O18" s="71" t="n"/>
      <c r="P18" s="90">
        <f>M18/J18</f>
        <v/>
      </c>
      <c r="Q18" s="70" t="n"/>
      <c r="R18" s="71" t="n"/>
      <c r="S18" s="95">
        <f>G18*24</f>
        <v/>
      </c>
    </row>
    <row customHeight="1" ht="14.25" r="19">
      <c r="A19" s="87" t="inlineStr">
        <is>
          <t>Death Wish Vodka</t>
        </is>
      </c>
      <c r="B19" s="70" t="n"/>
      <c r="C19" s="71" t="n"/>
      <c r="D19" s="91" t="inlineStr">
        <is>
          <t>1L</t>
        </is>
      </c>
      <c r="E19" s="70" t="n"/>
      <c r="F19" s="71" t="n"/>
      <c r="G19" s="92" t="n">
        <v>18.3</v>
      </c>
      <c r="H19" s="70" t="n"/>
      <c r="I19" s="71" t="n"/>
      <c r="J19" s="92" t="n">
        <v>30</v>
      </c>
      <c r="K19" s="70" t="n"/>
      <c r="L19" s="71" t="n"/>
      <c r="M19" s="92">
        <f>J19-G19</f>
        <v/>
      </c>
      <c r="N19" s="70" t="n"/>
      <c r="O19" s="71" t="n"/>
      <c r="P19" s="93">
        <f>M19/J19</f>
        <v/>
      </c>
      <c r="Q19" s="70" t="n"/>
      <c r="R19" s="71" t="n"/>
      <c r="S19" s="95">
        <f>G19*6</f>
        <v/>
      </c>
    </row>
    <row customHeight="1" ht="14.25" r="20">
      <c r="A20" s="87" t="inlineStr">
        <is>
          <t>Death Wish Vodka</t>
        </is>
      </c>
      <c r="B20" s="70" t="n"/>
      <c r="C20" s="71" t="n"/>
      <c r="D20" s="88" t="n">
        <v>50</v>
      </c>
      <c r="E20" s="70" t="n"/>
      <c r="F20" s="71" t="n"/>
      <c r="G20" s="89" t="n">
        <v>0.95</v>
      </c>
      <c r="H20" s="70" t="n"/>
      <c r="I20" s="71" t="n"/>
      <c r="J20" s="89" t="n">
        <v>3</v>
      </c>
      <c r="K20" s="70" t="n"/>
      <c r="L20" s="71" t="n"/>
      <c r="M20" s="89">
        <f>J20-G20</f>
        <v/>
      </c>
      <c r="N20" s="70" t="n"/>
      <c r="O20" s="71" t="n"/>
      <c r="P20" s="90">
        <f>M20/J20</f>
        <v/>
      </c>
      <c r="Q20" s="70" t="n"/>
      <c r="R20" s="71" t="n"/>
      <c r="S20" s="95">
        <f>G20*60</f>
        <v/>
      </c>
    </row>
    <row customHeight="1" ht="14.25" r="21">
      <c r="A21" s="87" t="inlineStr">
        <is>
          <t>White Rum</t>
        </is>
      </c>
      <c r="B21" s="70" t="n"/>
      <c r="C21" s="71" t="n"/>
      <c r="D21" s="91" t="n">
        <v>750</v>
      </c>
      <c r="E21" s="70" t="n"/>
      <c r="F21" s="71" t="n"/>
      <c r="G21" s="92" t="n">
        <v>16.48</v>
      </c>
      <c r="H21" s="70" t="n"/>
      <c r="I21" s="71" t="n"/>
      <c r="J21" s="92" t="n">
        <v>30</v>
      </c>
      <c r="K21" s="70" t="n"/>
      <c r="L21" s="71" t="n"/>
      <c r="M21" s="92">
        <f>J21-G21</f>
        <v/>
      </c>
      <c r="N21" s="70" t="n"/>
      <c r="O21" s="71" t="n"/>
      <c r="P21" s="93">
        <f>M21/J21</f>
        <v/>
      </c>
      <c r="Q21" s="70" t="n"/>
      <c r="R21" s="71" t="n"/>
      <c r="S21" s="95">
        <f>G21*6</f>
        <v/>
      </c>
    </row>
    <row customHeight="1" ht="14.25" r="22">
      <c r="A22" s="87" t="inlineStr">
        <is>
          <t>Amber Rum</t>
        </is>
      </c>
      <c r="B22" s="70" t="n"/>
      <c r="C22" s="71" t="n"/>
      <c r="D22" s="88" t="n">
        <v>750</v>
      </c>
      <c r="E22" s="70" t="n"/>
      <c r="F22" s="71" t="n"/>
      <c r="G22" s="89" t="n">
        <v>21.73</v>
      </c>
      <c r="H22" s="70" t="n"/>
      <c r="I22" s="71" t="n"/>
      <c r="J22" s="89" t="n">
        <v>35</v>
      </c>
      <c r="K22" s="70" t="n"/>
      <c r="L22" s="71" t="n"/>
      <c r="M22" s="89">
        <f>J22-G22</f>
        <v/>
      </c>
      <c r="N22" s="70" t="n"/>
      <c r="O22" s="71" t="n"/>
      <c r="P22" s="90">
        <f>M22/J22</f>
        <v/>
      </c>
      <c r="Q22" s="70" t="n"/>
      <c r="R22" s="71" t="n"/>
      <c r="S22" s="95">
        <f>G22*6</f>
        <v/>
      </c>
    </row>
    <row customHeight="1" ht="14.25" r="23">
      <c r="A23" s="87" t="inlineStr">
        <is>
          <t>Fort Orange</t>
        </is>
      </c>
      <c r="B23" s="70" t="n"/>
      <c r="C23" s="71" t="n"/>
      <c r="D23" s="91" t="inlineStr">
        <is>
          <t>1L</t>
        </is>
      </c>
      <c r="E23" s="70" t="n"/>
      <c r="F23" s="71" t="n"/>
      <c r="G23" s="92" t="n">
        <v>12.25</v>
      </c>
      <c r="H23" s="70" t="n"/>
      <c r="I23" s="71" t="n"/>
      <c r="J23" s="96" t="n">
        <v>25</v>
      </c>
      <c r="K23" s="70" t="n"/>
      <c r="L23" s="71" t="n"/>
      <c r="M23" s="92">
        <f>J23-G23</f>
        <v/>
      </c>
      <c r="N23" s="70" t="n"/>
      <c r="O23" s="71" t="n"/>
      <c r="P23" s="93">
        <f>M23/J23</f>
        <v/>
      </c>
      <c r="Q23" s="70" t="n"/>
      <c r="R23" s="71" t="n"/>
      <c r="S23" s="95">
        <f>G23*6</f>
        <v/>
      </c>
    </row>
    <row customHeight="1" ht="14.25" r="24">
      <c r="A24" s="87" t="inlineStr">
        <is>
          <t>Pride</t>
        </is>
      </c>
      <c r="B24" s="70" t="n"/>
      <c r="C24" s="71" t="n"/>
      <c r="D24" s="88" t="inlineStr">
        <is>
          <t>1L</t>
        </is>
      </c>
      <c r="E24" s="70" t="n"/>
      <c r="F24" s="71" t="n"/>
      <c r="G24" s="89" t="n">
        <v>9.25</v>
      </c>
      <c r="H24" s="70" t="n"/>
      <c r="I24" s="71" t="n"/>
      <c r="J24" s="89" t="n">
        <v>20</v>
      </c>
      <c r="K24" s="70" t="n"/>
      <c r="L24" s="71" t="n"/>
      <c r="M24" s="89">
        <f>J24-G24</f>
        <v/>
      </c>
      <c r="N24" s="70" t="n"/>
      <c r="O24" s="71" t="n"/>
      <c r="P24" s="90">
        <f>M24/J24</f>
        <v/>
      </c>
      <c r="Q24" s="70" t="n"/>
      <c r="R24" s="71" t="n"/>
      <c r="S24" s="95">
        <f>G24*6</f>
        <v/>
      </c>
    </row>
    <row customHeight="1" ht="14.25" r="25">
      <c r="A25" s="87" t="inlineStr">
        <is>
          <t>Tenth Pin</t>
        </is>
      </c>
      <c r="B25" s="70" t="n"/>
      <c r="C25" s="71" t="n"/>
      <c r="D25" s="91" t="n">
        <v>750</v>
      </c>
      <c r="E25" s="70" t="n"/>
      <c r="F25" s="71" t="n"/>
      <c r="G25" s="97" t="n">
        <v>0</v>
      </c>
      <c r="H25" s="70" t="n"/>
      <c r="I25" s="71" t="n"/>
      <c r="J25" s="92" t="n">
        <v>0</v>
      </c>
      <c r="K25" s="70" t="n"/>
      <c r="L25" s="71" t="n"/>
      <c r="M25" s="92">
        <f>J25-G25</f>
        <v/>
      </c>
      <c r="N25" s="70" t="n"/>
      <c r="O25" s="71" t="n"/>
      <c r="P25" s="93">
        <f>M25/J25</f>
        <v/>
      </c>
      <c r="Q25" s="70" t="n"/>
      <c r="R25" s="71" t="n"/>
      <c r="S25" s="95">
        <f>G25*6</f>
        <v/>
      </c>
    </row>
    <row customHeight="1" ht="14.25" r="26">
      <c r="A26" s="87" t="inlineStr">
        <is>
          <t>DW Seasonal</t>
        </is>
      </c>
      <c r="B26" s="70" t="n"/>
      <c r="C26" s="71" t="n"/>
      <c r="D26" s="88" t="inlineStr">
        <is>
          <t>1L</t>
        </is>
      </c>
      <c r="E26" s="70" t="n"/>
      <c r="F26" s="71" t="n"/>
      <c r="G26" s="89" t="n">
        <v>0</v>
      </c>
      <c r="H26" s="70" t="n"/>
      <c r="I26" s="71" t="n"/>
      <c r="J26" s="89" t="n">
        <v>35</v>
      </c>
      <c r="K26" s="70" t="n"/>
      <c r="L26" s="71" t="n"/>
      <c r="M26" s="89">
        <f>J26-G26</f>
        <v/>
      </c>
      <c r="N26" s="70" t="n"/>
      <c r="O26" s="71" t="n"/>
      <c r="P26" s="90">
        <f>M26/J26</f>
        <v/>
      </c>
      <c r="Q26" s="70" t="n"/>
      <c r="R26" s="71" t="n"/>
      <c r="S26" s="95">
        <f>G26*6</f>
        <v/>
      </c>
    </row>
    <row customHeight="1" ht="14.25" r="27">
      <c r="A27" s="87" t="inlineStr">
        <is>
          <t>Limited Bourbon</t>
        </is>
      </c>
      <c r="B27" s="70" t="n"/>
      <c r="C27" s="71" t="n"/>
      <c r="D27" s="91" t="n">
        <v>750</v>
      </c>
      <c r="E27" s="70" t="n"/>
      <c r="F27" s="71" t="n"/>
      <c r="G27" s="92" t="n">
        <v>0</v>
      </c>
      <c r="H27" s="70" t="n"/>
      <c r="I27" s="71" t="n"/>
      <c r="J27" s="92" t="n">
        <v>65</v>
      </c>
      <c r="K27" s="70" t="n"/>
      <c r="L27" s="71" t="n"/>
      <c r="M27" s="92">
        <f>J27-G27</f>
        <v/>
      </c>
      <c r="N27" s="70" t="n"/>
      <c r="O27" s="71" t="n"/>
      <c r="P27" s="93">
        <f>M27/J27</f>
        <v/>
      </c>
      <c r="Q27" s="70" t="n"/>
      <c r="R27" s="71" t="n"/>
      <c r="S27" s="95">
        <f>G27*6</f>
        <v/>
      </c>
    </row>
    <row customHeight="1" ht="14.25" r="28">
      <c r="A28" s="87" t="inlineStr">
        <is>
          <t>Limited Rye</t>
        </is>
      </c>
      <c r="B28" s="70" t="n"/>
      <c r="C28" s="71" t="n"/>
      <c r="D28" s="88" t="n">
        <v>750</v>
      </c>
      <c r="E28" s="70" t="n"/>
      <c r="F28" s="71" t="n"/>
      <c r="G28" s="92" t="n">
        <v>0</v>
      </c>
      <c r="H28" s="70" t="n"/>
      <c r="I28" s="71" t="n"/>
      <c r="J28" s="89" t="n">
        <v>65</v>
      </c>
      <c r="K28" s="70" t="n"/>
      <c r="L28" s="71" t="n"/>
      <c r="M28" s="89">
        <f>J28-G28</f>
        <v/>
      </c>
      <c r="N28" s="70" t="n"/>
      <c r="O28" s="71" t="n"/>
      <c r="P28" s="90">
        <f>M28/J28</f>
        <v/>
      </c>
      <c r="Q28" s="70" t="n"/>
      <c r="R28" s="71" t="n"/>
      <c r="S28" s="95">
        <f>G28*6</f>
        <v/>
      </c>
    </row>
    <row customHeight="1" ht="14.25" r="29">
      <c r="A29" s="87" t="inlineStr">
        <is>
          <t>Limited Malt</t>
        </is>
      </c>
      <c r="B29" s="70" t="n"/>
      <c r="C29" s="71" t="n"/>
      <c r="D29" s="91" t="n">
        <v>750</v>
      </c>
      <c r="E29" s="70" t="n"/>
      <c r="F29" s="71" t="n"/>
      <c r="G29" s="92" t="n">
        <v>0</v>
      </c>
      <c r="H29" s="70" t="n"/>
      <c r="I29" s="71" t="n"/>
      <c r="J29" s="92" t="n">
        <v>65</v>
      </c>
      <c r="K29" s="70" t="n"/>
      <c r="L29" s="71" t="n"/>
      <c r="M29" s="92">
        <f>J29-G29</f>
        <v/>
      </c>
      <c r="N29" s="70" t="n"/>
      <c r="O29" s="71" t="n"/>
      <c r="P29" s="93">
        <f>M29/J29</f>
        <v/>
      </c>
      <c r="Q29" s="70" t="n"/>
      <c r="R29" s="71" t="n"/>
      <c r="S29" s="95">
        <f>G29*6</f>
        <v/>
      </c>
    </row>
    <row customHeight="1" ht="14.25" r="30">
      <c r="A30" s="87" t="inlineStr">
        <is>
          <t>Lockhouse Ibisco</t>
        </is>
      </c>
      <c r="B30" s="70" t="n"/>
      <c r="C30" s="71" t="n"/>
      <c r="D30" s="88" t="n">
        <v>750</v>
      </c>
      <c r="E30" s="70" t="n"/>
      <c r="F30" s="71" t="n"/>
      <c r="G30" s="89" t="n">
        <v>0</v>
      </c>
      <c r="H30" s="70" t="n"/>
      <c r="I30" s="71" t="n"/>
      <c r="J30" s="89" t="n"/>
      <c r="K30" s="70" t="n"/>
      <c r="L30" s="71" t="n"/>
      <c r="M30" s="89">
        <f>J30-G30</f>
        <v/>
      </c>
      <c r="N30" s="70" t="n"/>
      <c r="O30" s="71" t="n"/>
      <c r="P30" s="90">
        <f>M30/J30</f>
        <v/>
      </c>
      <c r="Q30" s="70" t="n"/>
      <c r="R30" s="71" t="n"/>
      <c r="S30" s="95">
        <f>G30*6</f>
        <v/>
      </c>
    </row>
    <row customHeight="1" ht="14.25" r="31">
      <c r="A31" s="87" t="inlineStr">
        <is>
          <t>Lockhouse Amaro</t>
        </is>
      </c>
      <c r="B31" s="70" t="n"/>
      <c r="C31" s="71" t="n"/>
      <c r="D31" s="91" t="n">
        <v>750</v>
      </c>
      <c r="E31" s="70" t="n"/>
      <c r="F31" s="71" t="n"/>
      <c r="G31" s="92" t="n">
        <v>0</v>
      </c>
      <c r="H31" s="70" t="n"/>
      <c r="I31" s="71" t="n"/>
      <c r="J31" s="92" t="n"/>
      <c r="K31" s="70" t="n"/>
      <c r="L31" s="71" t="n"/>
      <c r="M31" s="92">
        <f>J31-G31</f>
        <v/>
      </c>
      <c r="N31" s="70" t="n"/>
      <c r="O31" s="71" t="n"/>
      <c r="P31" s="93">
        <f>M31/J31</f>
        <v/>
      </c>
      <c r="Q31" s="70" t="n"/>
      <c r="R31" s="71" t="n"/>
      <c r="S31" s="95">
        <f>G31*6</f>
        <v/>
      </c>
    </row>
    <row customHeight="1" ht="14.25" r="32">
      <c r="A32" s="87" t="inlineStr">
        <is>
          <t>Lockhouse Barrel Gin</t>
        </is>
      </c>
      <c r="B32" s="70" t="n"/>
      <c r="C32" s="71" t="n"/>
      <c r="D32" s="88" t="n">
        <v>750</v>
      </c>
      <c r="E32" s="70" t="n"/>
      <c r="F32" s="71" t="n"/>
      <c r="G32" s="89" t="n">
        <v>0</v>
      </c>
      <c r="H32" s="70" t="n"/>
      <c r="I32" s="71" t="n"/>
      <c r="J32" s="89" t="n"/>
      <c r="K32" s="70" t="n"/>
      <c r="L32" s="71" t="n"/>
      <c r="M32" s="89">
        <f>J32-G32</f>
        <v/>
      </c>
      <c r="N32" s="70" t="n"/>
      <c r="O32" s="71" t="n"/>
      <c r="P32" s="90">
        <f>M32/J32</f>
        <v/>
      </c>
      <c r="Q32" s="70" t="n"/>
      <c r="R32" s="71" t="n"/>
      <c r="S32" s="95">
        <f>G32*6</f>
        <v/>
      </c>
    </row>
    <row customHeight="1" ht="14.25" r="33">
      <c r="A33" s="87" t="inlineStr">
        <is>
          <t>Lockhouse NY Gin</t>
        </is>
      </c>
      <c r="B33" s="70" t="n"/>
      <c r="C33" s="71" t="n"/>
      <c r="D33" s="91" t="n">
        <v>750</v>
      </c>
      <c r="E33" s="70" t="n"/>
      <c r="F33" s="71" t="n"/>
      <c r="G33" s="92" t="n">
        <v>0</v>
      </c>
      <c r="H33" s="70" t="n"/>
      <c r="I33" s="71" t="n"/>
      <c r="J33" s="92" t="n"/>
      <c r="K33" s="70" t="n"/>
      <c r="L33" s="71" t="n"/>
      <c r="M33" s="92">
        <f>J33-G33</f>
        <v/>
      </c>
      <c r="N33" s="70" t="n"/>
      <c r="O33" s="71" t="n"/>
      <c r="P33" s="93">
        <f>M33/J33</f>
        <v/>
      </c>
      <c r="Q33" s="70" t="n"/>
      <c r="R33" s="71" t="n"/>
      <c r="S33" s="95">
        <f>G33*6</f>
        <v/>
      </c>
    </row>
    <row customHeight="1" ht="14.25" r="34">
      <c r="A34" s="87" t="inlineStr">
        <is>
          <t>Lockhouse Hop</t>
        </is>
      </c>
      <c r="B34" s="70" t="n"/>
      <c r="C34" s="71" t="n"/>
      <c r="D34" s="88" t="n">
        <v>750</v>
      </c>
      <c r="E34" s="70" t="n"/>
      <c r="F34" s="71" t="n"/>
      <c r="G34" s="89" t="n">
        <v>0</v>
      </c>
      <c r="H34" s="70" t="n"/>
      <c r="I34" s="71" t="n"/>
      <c r="J34" s="89" t="n"/>
      <c r="K34" s="70" t="n"/>
      <c r="L34" s="71" t="n"/>
      <c r="M34" s="89">
        <f>J34-G34</f>
        <v/>
      </c>
      <c r="N34" s="70" t="n"/>
      <c r="O34" s="71" t="n"/>
      <c r="P34" s="90">
        <f>M34/J34</f>
        <v/>
      </c>
      <c r="Q34" s="70" t="n"/>
      <c r="R34" s="71" t="n"/>
      <c r="S34" s="95">
        <f>G34*6</f>
        <v/>
      </c>
    </row>
    <row customHeight="1" ht="14.25" r="35">
      <c r="A35" s="87" t="inlineStr">
        <is>
          <t>BB Bourbon Cream </t>
        </is>
      </c>
      <c r="B35" s="70" t="n"/>
      <c r="C35" s="71" t="n"/>
      <c r="D35" s="91" t="n">
        <v>750</v>
      </c>
      <c r="E35" s="70" t="n"/>
      <c r="F35" s="71" t="n"/>
      <c r="G35" s="92" t="n">
        <v>0</v>
      </c>
      <c r="H35" s="70" t="n"/>
      <c r="I35" s="71" t="n"/>
      <c r="J35" s="92" t="n"/>
      <c r="K35" s="70" t="n"/>
      <c r="L35" s="71" t="n"/>
      <c r="M35" s="92">
        <f>J35-G35</f>
        <v/>
      </c>
      <c r="N35" s="70" t="n"/>
      <c r="O35" s="71" t="n"/>
      <c r="P35" s="93">
        <f>M35/J35</f>
        <v/>
      </c>
      <c r="Q35" s="70" t="n"/>
      <c r="R35" s="71" t="n"/>
      <c r="S35" s="95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