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1565C055-7B4F-473B-A232-2B30353BC276}"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3" l="1"/>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<sst xmlns="http://schemas.openxmlformats.org/spreadsheetml/2006/main" count="69785" uniqueCount="18812">
  <si>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</si>
  <si>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</si>
  <si>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</si>
  <si>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</si>
  <si>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</si>
  <si>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</si>
  <si>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</si>
  <si>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</si>
  <si>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</si>
  <si>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</si>
  <si>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</si>
  <si>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</si>
  <si>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</si>
  <si>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</si>
  <si>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</si>
  <si>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</si>
  <si>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</si>
  <si>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</si>
  <si>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</si>
  <si>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</si>
  <si>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</si>
  <si>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</si>
  <si>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</si>
  <si>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</si>
  <si>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</si>
  <si>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</si>
  <si>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</si>
  <si>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</si>
  <si>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</si>
  <si>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</si>
  <si>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</si>
  <si>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</si>
  <si>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</si>
  <si>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</si>
  <si>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</si>
  <si>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</si>
  <si>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</si>
  <si>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</si>
  <si>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</si>
  <si>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</si>
  <si>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</si>
  <si>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</si>
  <si>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</si>
  <si>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</si>
  <si>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</si>
  <si>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</si>
  <si>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</si>
  <si>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</si>
  <si>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</si>
  <si>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</si>
  <si>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</si>
  <si>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</si>
  <si>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</si>
  <si>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</si>
  <si>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</si>
  <si>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</si>
  <si>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</si>
  <si>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</si>
  <si>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</si>
  <si>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</si>
  <si>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</si>
  <si>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</si>
  <si>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</si>
  <si>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</si>
  <si>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</si>
  <si>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</si>
  <si>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</si>
  <si>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</si>
  <si>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</si>
  <si>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</si>
  <si>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</si>
  <si>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</si>
  <si>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</si>
  <si>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</si>
  <si>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</si>
  <si>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</si>
  <si>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</si>
  <si>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</si>
  <si>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</si>
  <si>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</si>
  <si>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</si>
  <si>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</si>
  <si>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</si>
  <si>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</si>
  <si>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</si>
  <si>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</si>
  <si>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</si>
  <si>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</si>
  <si>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</si>
  <si>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</si>
  <si>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</si>
  <si>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</si>
  <si>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</si>
  <si>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</si>
  <si>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</si>
  <si>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</si>
  <si>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</si>
  <si>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</si>
  <si>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</si>
  <si>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</si>
  <si>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</si>
  <si>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</si>
  <si>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</si>
  <si>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</si>
  <si>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</si>
  <si>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</si>
  <si>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</si>
  <si>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</si>
  <si>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</si>
  <si>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</si>
  <si>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</si>
  <si>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</si>
  <si>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</si>
  <si>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</si>
  <si>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</si>
  <si>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</si>
  <si>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</si>
  <si>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</si>
  <si>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</si>
  <si>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</si>
  <si>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</si>
  <si>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</si>
  <si>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</si>
  <si>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</si>
  <si>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</si>
  <si>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</si>
  <si>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</si>
  <si>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</si>
  <si>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</si>
  <si>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</si>
  <si>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</si>
  <si>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</si>
  <si>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</si>
  <si>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</si>
  <si>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</si>
  <si>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</si>
  <si>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</si>
  <si>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</si>
  <si>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</si>
  <si>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</si>
  <si>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</si>
  <si>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</si>
  <si>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</si>
  <si>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</si>
  <si>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</si>
  <si>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</si>
  <si>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</si>
  <si>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</si>
  <si>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</si>
  <si>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</si>
  <si>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</si>
  <si>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</si>
  <si>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</si>
  <si>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</si>
  <si>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</si>
  <si>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</si>
  <si>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</si>
  <si>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</si>
  <si>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</si>
  <si>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</si>
  <si>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</si>
  <si>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</si>
  <si>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</si>
  <si>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</si>
  <si>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</si>
  <si>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</si>
  <si>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</si>
  <si>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</si>
  <si>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</si>
  <si>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</si>
  <si>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</si>
  <si>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</si>
  <si>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</si>
  <si>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</si>
  <si>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</si>
  <si>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</si>
  <si>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</si>
  <si>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</si>
  <si>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</si>
  <si>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</si>
  <si>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</si>
  <si>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</si>
  <si>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</si>
  <si>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</si>
  <si>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</si>
  <si>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</si>
  <si>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</si>
  <si>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</si>
  <si>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</si>
  <si>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</si>
  <si>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</si>
  <si>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</si>
  <si>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</si>
  <si>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</si>
  <si>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</si>
  <si>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</si>
  <si>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</si>
  <si>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</si>
  <si>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</si>
  <si>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</si>
  <si>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</si>
  <si>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</si>
  <si>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</si>
  <si>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</si>
  <si>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</si>
  <si>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</si>
  <si>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</si>
  <si>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</si>
  <si>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</si>
  <si>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</si>
  <si>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</si>
  <si>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</si>
  <si>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</si>
  <si>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</si>
  <si>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</si>
  <si>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</si>
  <si>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</si>
  <si>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</si>
  <si>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</si>
  <si>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</si>
  <si>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</si>
  <si>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</si>
  <si>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</si>
  <si>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</si>
  <si>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</si>
  <si>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</si>
  <si>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</si>
  <si>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</si>
  <si>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</si>
  <si>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</si>
  <si>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</si>
  <si>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</si>
  <si>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</si>
  <si>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</si>
  <si>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</si>
  <si>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</si>
  <si>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</si>
  <si>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</si>
  <si>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</si>
  <si>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</si>
  <si>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</si>
  <si>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</si>
  <si>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</si>
  <si>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</si>
  <si>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</si>
  <si>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</si>
  <si>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</si>
  <si>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</si>
  <si>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</si>
  <si>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</si>
  <si>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</si>
  <si>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</si>
  <si>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</si>
  <si>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</si>
  <si>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</si>
  <si>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</si>
  <si>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</si>
  <si>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</si>
  <si>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</si>
  <si>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</si>
  <si>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</si>
  <si>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</si>
  <si>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</si>
  <si>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</si>
  <si>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</si>
  <si>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</si>
  <si>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</si>
  <si>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</si>
  <si>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</si>
  <si>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</si>
  <si>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</si>
  <si>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</si>
  <si>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</si>
  <si>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</si>
  <si>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</si>
  <si>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</si>
  <si>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</si>
  <si>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</si>
  <si>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</si>
  <si>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</si>
  <si>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</si>
  <si>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</si>
  <si>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</si>
  <si>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</si>
  <si>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</si>
  <si>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</si>
  <si>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</si>
  <si>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</si>
  <si>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</si>
  <si>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</si>
  <si>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</si>
  <si>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</si>
  <si>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</si>
  <si>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</si>
  <si>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</si>
  <si>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</si>
  <si>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</si>
  <si>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</si>
  <si>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</si>
  <si>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</si>
  <si>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</si>
  <si>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</si>
  <si>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</si>
  <si>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</si>
  <si>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</si>
  <si>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</si>
  <si>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</si>
  <si>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</si>
  <si>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</si>
  <si>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</si>
  <si>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</si>
  <si>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</si>
  <si>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</si>
  <si>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</si>
  <si>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</si>
  <si>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</si>
  <si>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</si>
  <si>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</si>
  <si>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</si>
  <si>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</si>
  <si>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</si>
  <si>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</si>
  <si>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</si>
  <si>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</si>
  <si>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</si>
  <si>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</si>
  <si>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</si>
  <si>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</si>
  <si>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</si>
  <si>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</si>
  <si>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</si>
  <si>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</si>
  <si>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</si>
  <si>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</si>
  <si>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</si>
  <si>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</si>
  <si>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</si>
  <si>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</si>
  <si>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</si>
  <si>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</si>
  <si>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</si>
  <si>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</si>
  <si>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</si>
  <si>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</si>
  <si>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</si>
  <si>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</si>
  <si>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</si>
  <si>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</si>
  <si>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</si>
  <si>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</si>
  <si>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</si>
  <si>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</si>
  <si>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</si>
  <si>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</si>
  <si>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</si>
  <si>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</si>
  <si>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</si>
  <si>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</si>
  <si>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</si>
  <si>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</si>
  <si>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</si>
  <si>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</si>
  <si>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</si>
  <si>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</si>
  <si>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</si>
  <si>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</si>
  <si>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</si>
  <si>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</si>
  <si>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</si>
  <si>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</si>
  <si>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</si>
  <si>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</si>
  <si>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</si>
  <si>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</si>
  <si>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</si>
  <si>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</si>
  <si>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</si>
  <si>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</si>
  <si>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</si>
  <si>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</si>
  <si>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</si>
  <si>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</si>
  <si>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</si>
  <si>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</si>
  <si>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</si>
  <si>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</si>
  <si>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</si>
  <si>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</si>
  <si>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</si>
  <si>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</si>
  <si>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</si>
  <si>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</si>
  <si>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</si>
  <si>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</si>
  <si>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</si>
  <si>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</si>
  <si>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</si>
  <si>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</si>
  <si>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</si>
  <si>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</si>
  <si>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</si>
  <si>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</si>
  <si>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</si>
  <si>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</si>
  <si>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</si>
  <si>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</si>
  <si>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</si>
  <si>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</si>
  <si>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</si>
  <si>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</si>
  <si>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</si>
  <si>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</si>
  <si>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</si>
  <si>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</si>
  <si>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</si>
  <si>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</si>
  <si>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</si>
  <si>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</si>
  <si>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</si>
  <si>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</si>
  <si>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</si>
  <si>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</si>
  <si>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</si>
  <si>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</si>
  <si>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</si>
  <si>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</si>
  <si>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</si>
  <si>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</si>
  <si>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</si>
  <si>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</si>
  <si>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</si>
  <si>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</si>
  <si>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</si>
  <si>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</si>
  <si>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</si>
  <si>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</si>
  <si>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</si>
  <si>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</si>
  <si>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</si>
  <si>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</si>
  <si>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</si>
  <si>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</si>
  <si>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</si>
  <si>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</si>
  <si>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</si>
  <si>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</si>
  <si>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</si>
  <si>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</si>
  <si>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</si>
  <si>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</si>
  <si>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</si>
  <si>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</si>
  <si>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</si>
  <si>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</si>
  <si>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</si>
  <si>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</si>
  <si>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</si>
  <si>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</si>
  <si>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</si>
  <si>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</si>
  <si>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</si>
  <si>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</si>
  <si>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</si>
  <si>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</si>
  <si>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</si>
  <si>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</si>
  <si>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</si>
  <si>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</si>
  <si>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</si>
  <si>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</si>
  <si>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</si>
  <si>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</si>
  <si>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</si>
  <si>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</si>
  <si>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</si>
  <si>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</si>
  <si>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</si>
  <si>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</si>
  <si>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</si>
  <si>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</si>
  <si>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</si>
  <si>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</si>
  <si>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</si>
  <si>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</si>
  <si>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</si>
  <si>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</si>
  <si>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</si>
  <si>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</si>
  <si>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</si>
  <si>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</si>
  <si>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</si>
  <si>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</si>
  <si>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</si>
  <si>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</si>
  <si>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</si>
  <si>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</si>
  <si>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</si>
  <si>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</si>
  <si>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</si>
  <si>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</si>
  <si>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</si>
  <si>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</si>
  <si>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</si>
  <si>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</si>
  <si>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</si>
  <si>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</si>
  <si>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</si>
  <si>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</si>
  <si>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</si>
  <si>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</si>
  <si>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</si>
  <si>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</si>
  <si>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</si>
  <si>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</si>
  <si>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</si>
  <si>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</si>
  <si>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</si>
  <si>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</si>
  <si>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</si>
  <si>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</si>
  <si>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</si>
  <si>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</si>
  <si>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</si>
  <si>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</si>
  <si>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</si>
  <si>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</si>
  <si>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</si>
  <si>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</si>
  <si>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</si>
  <si>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</si>
  <si>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</si>
  <si>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</si>
  <si>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</si>
  <si>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</si>
  <si>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</si>
  <si>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</si>
  <si>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</si>
  <si>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</si>
  <si>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</si>
  <si>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</si>
  <si>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</si>
  <si>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</si>
  <si>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</si>
  <si>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</si>
  <si>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</si>
  <si>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</si>
  <si>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</si>
  <si>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</si>
  <si>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</si>
  <si>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</si>
  <si>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</si>
  <si>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</si>
  <si>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</si>
  <si>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</si>
  <si>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</si>
  <si>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</si>
  <si>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</si>
  <si>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</si>
  <si>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</si>
  <si>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</si>
  <si>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</si>
  <si>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</si>
  <si>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</si>
  <si>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</si>
  <si>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</si>
  <si>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</si>
  <si>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</si>
  <si>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</si>
  <si>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</si>
  <si>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</si>
  <si>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</si>
  <si>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</si>
  <si>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</si>
  <si>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</si>
  <si>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</si>
  <si>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</si>
  <si>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</si>
  <si>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</si>
  <si>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</si>
  <si>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</si>
  <si>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</si>
  <si>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</si>
  <si>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</si>
  <si>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</si>
  <si>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</si>
  <si>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</si>
  <si>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</si>
  <si>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</si>
  <si>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</si>
  <si>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</si>
  <si>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</si>
  <si>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</si>
  <si>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</si>
  <si>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</si>
  <si>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</si>
  <si>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</si>
  <si>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</si>
  <si>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</si>
  <si>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</si>
  <si>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</si>
  <si>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</si>
  <si>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</si>
  <si>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</si>
  <si>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</si>
  <si>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</si>
  <si>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</si>
  <si>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</si>
  <si>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</si>
  <si>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</si>
  <si>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</si>
  <si>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</si>
  <si>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</si>
  <si>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</si>
  <si>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</si>
  <si>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</si>
  <si>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</si>
  <si>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</si>
  <si>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</si>
  <si>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</si>
  <si>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</si>
  <si>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</si>
  <si>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</si>
  <si>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</si>
  <si>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</si>
  <si>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</si>
  <si>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</si>
  <si>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</si>
  <si>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</si>
  <si>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</si>
  <si>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</si>
  <si>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</si>
  <si>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</si>
  <si>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</si>
  <si>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</si>
  <si>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</si>
  <si>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</si>
  <si>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</si>
  <si>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</si>
  <si>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</si>
  <si>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</si>
  <si>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</si>
  <si>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</si>
  <si>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</si>
  <si>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</si>
  <si>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</si>
  <si>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</si>
  <si>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</si>
  <si>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</si>
  <si>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</si>
  <si>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</si>
  <si>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</si>
  <si>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</si>
  <si>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</si>
  <si>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</si>
  <si>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</si>
  <si>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</si>
  <si>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</si>
  <si>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</si>
  <si>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</si>
  <si>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</si>
  <si>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</si>
  <si>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</si>
  <si>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</si>
  <si>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</si>
  <si>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</si>
  <si>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</si>
  <si>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</si>
  <si>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</si>
  <si>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</si>
  <si>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</si>
  <si>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</si>
  <si>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</si>
  <si>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</si>
  <si>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</si>
  <si>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</si>
  <si>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</si>
  <si>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</si>
  <si>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</si>
  <si>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</si>
  <si>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</si>
  <si>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</si>
  <si>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</si>
  <si>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</si>
  <si>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</si>
  <si>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</si>
  <si>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</si>
  <si>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</si>
  <si>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</si>
  <si>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</si>
  <si>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</si>
  <si>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</si>
  <si>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</si>
  <si>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</si>
  <si>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</si>
  <si>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</si>
  <si>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</si>
  <si>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</si>
  <si>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</si>
  <si>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</si>
  <si>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</si>
  <si>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</si>
  <si>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</si>
  <si>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</si>
  <si>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</si>
  <si>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</si>
  <si>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</si>
  <si>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</si>
  <si>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</si>
  <si>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</si>
  <si>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</si>
  <si>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</si>
  <si>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</si>
  <si>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</si>
  <si>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</si>
  <si>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</si>
  <si>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</si>
  <si>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</si>
  <si>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</si>
  <si>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</si>
  <si>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</si>
  <si>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</si>
  <si>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</si>
  <si>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</si>
  <si>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</si>
  <si>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</si>
  <si>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</si>
  <si>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</si>
  <si>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</si>
  <si>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</si>
  <si>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</si>
  <si>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</si>
  <si>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</si>
  <si>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</si>
  <si>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</si>
  <si>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</si>
  <si>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</si>
  <si>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</si>
  <si>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</si>
  <si>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</si>
  <si>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</si>
  <si>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</si>
  <si>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</si>
  <si>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</si>
  <si>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</si>
  <si>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</si>
  <si>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</si>
  <si>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</si>
  <si>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</si>
  <si>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</si>
  <si>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</si>
  <si>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</si>
  <si>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</si>
  <si>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</si>
  <si>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</si>
  <si>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</si>
  <si>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</si>
  <si>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</si>
  <si>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</si>
  <si>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</si>
  <si>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</si>
  <si>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</si>
  <si>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</si>
  <si>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</si>
  <si>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</si>
  <si>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</si>
  <si>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</si>
  <si>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</si>
  <si>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</si>
  <si>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</si>
  <si>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</si>
  <si>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</si>
  <si>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</si>
  <si>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</si>
  <si>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</si>
  <si>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</si>
  <si>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</si>
  <si>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</si>
  <si>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</si>
  <si>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</si>
  <si>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</si>
  <si>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</si>
  <si>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</si>
  <si>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</si>
  <si>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</si>
  <si>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</si>
  <si>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</si>
  <si>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</si>
  <si>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</si>
  <si>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</si>
  <si>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</si>
  <si>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</si>
  <si>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</si>
  <si>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</si>
  <si>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</si>
  <si>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</si>
  <si>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</si>
  <si>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</si>
  <si>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</si>
  <si>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</si>
  <si>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</si>
  <si>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</si>
  <si>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</si>
  <si>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</si>
  <si>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</si>
  <si>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</si>
  <si>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</si>
  <si>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</si>
  <si>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</si>
  <si>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</si>
  <si>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</si>
  <si>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</si>
  <si>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</si>
  <si>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</si>
  <si>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</si>
  <si>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</si>
  <si>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</si>
  <si>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</si>
  <si>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</si>
  <si>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</si>
  <si>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</si>
  <si>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</si>
  <si>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</si>
  <si>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</si>
  <si>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</si>
  <si>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</si>
  <si>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</si>
  <si>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</si>
  <si>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</si>
  <si>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</si>
  <si>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</si>
  <si>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</si>
  <si>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</si>
  <si>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</si>
  <si>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</si>
  <si>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</si>
  <si>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</si>
  <si>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</si>
  <si>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</si>
  <si>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</si>
  <si>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</si>
  <si>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</si>
  <si>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</si>
  <si>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</si>
  <si>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</si>
  <si>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</si>
  <si>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</si>
  <si>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</si>
  <si>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</si>
  <si>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</si>
  <si>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</si>
  <si>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</si>
  <si>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</si>
  <si>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</si>
  <si>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</si>
  <si>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</si>
  <si>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</si>
  <si>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</si>
  <si>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</si>
  <si>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</si>
  <si>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</si>
  <si>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</si>
  <si>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</si>
  <si>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</si>
  <si>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</si>
  <si>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</si>
  <si>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</si>
  <si>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</si>
  <si>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</si>
  <si>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</si>
  <si>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</si>
  <si>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</si>
  <si>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</si>
  <si>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</si>
  <si>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</si>
  <si>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</si>
  <si>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</si>
  <si>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</si>
  <si>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</si>
  <si>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</si>
  <si>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</si>
  <si>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</si>
  <si>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</si>
  <si>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</si>
  <si>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</si>
  <si>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</si>
  <si>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</si>
  <si>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</si>
  <si>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</si>
  <si>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</si>
  <si>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</si>
  <si>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</si>
  <si>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</si>
  <si>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</si>
  <si>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</si>
  <si>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</si>
  <si>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</si>
  <si>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</si>
  <si>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</si>
  <si>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</si>
  <si>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</si>
  <si>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</si>
  <si>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</si>
  <si>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</si>
  <si>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</si>
  <si>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</si>
  <si>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</si>
  <si>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</si>
  <si>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</si>
  <si>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</si>
  <si>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</si>
  <si>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</si>
  <si>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</si>
  <si>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</si>
  <si>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</si>
  <si>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</si>
  <si>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</si>
  <si>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</si>
  <si>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</si>
  <si>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</si>
  <si>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</si>
  <si>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</si>
  <si>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</si>
  <si>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</si>
  <si>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</si>
  <si>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</si>
  <si>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</si>
  <si>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</si>
  <si>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</si>
  <si>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</si>
  <si>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</si>
  <si>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</si>
  <si>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</si>
  <si>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</si>
  <si>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</si>
  <si>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</si>
  <si>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</si>
  <si>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</si>
  <si>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</si>
  <si>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</si>
  <si>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</si>
  <si>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</si>
  <si>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</si>
  <si>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</si>
  <si>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</si>
  <si>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</si>
  <si>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</si>
  <si>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</si>
  <si>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</si>
  <si>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</si>
  <si>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</si>
  <si>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</si>
  <si>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</si>
  <si>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</si>
  <si>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</si>
  <si>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</si>
  <si>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</si>
  <si>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</si>
  <si>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</si>
  <si>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</si>
  <si>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</si>
  <si>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</si>
  <si>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</si>
  <si>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</si>
  <si>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</si>
  <si>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</si>
  <si>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</si>
  <si>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</si>
  <si>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</si>
  <si>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</si>
  <si>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</si>
  <si>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</si>
  <si>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</si>
  <si>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</si>
  <si>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</si>
  <si>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</si>
  <si>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</si>
  <si>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</si>
  <si>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</si>
  <si>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</si>
  <si>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</si>
  <si>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</si>
  <si>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</si>
  <si>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</si>
  <si>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</si>
  <si>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</si>
  <si>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</si>
  <si>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</si>
  <si>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</si>
  <si>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</si>
  <si>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</si>
  <si>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</si>
  <si>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</si>
  <si>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</si>
  <si>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</si>
  <si>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</si>
  <si>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</si>
  <si>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</si>
  <si>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</si>
  <si>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</si>
  <si>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</si>
  <si>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</si>
  <si>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</si>
  <si>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</si>
  <si>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</si>
  <si>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</si>
  <si>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</si>
  <si>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</si>
  <si>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</si>
  <si>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</si>
  <si>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</si>
  <si>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</si>
  <si>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</si>
  <si>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</si>
  <si>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</si>
  <si>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</si>
  <si>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</si>
  <si>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</si>
  <si>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</si>
  <si>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</si>
  <si>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</si>
  <si>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</si>
  <si>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</si>
  <si>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</si>
  <si>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</si>
  <si>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</si>
  <si>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</si>
  <si>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</si>
  <si>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</si>
  <si>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</si>
  <si>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</si>
  <si>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</si>
  <si>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</si>
  <si>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</si>
  <si>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</si>
  <si>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</si>
  <si>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</si>
  <si>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</si>
  <si>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</si>
  <si>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</si>
  <si>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</si>
  <si>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</si>
  <si>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</si>
  <si>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</si>
  <si>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</si>
  <si>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</si>
  <si>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</si>
  <si>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</si>
  <si>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</si>
  <si>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</si>
  <si>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</si>
  <si>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</si>
  <si>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</si>
  <si>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</si>
  <si>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</si>
  <si>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</si>
  <si>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</si>
  <si>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</si>
  <si>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</si>
  <si>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</si>
  <si>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</si>
  <si>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</si>
  <si>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</si>
  <si>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</si>
  <si>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</si>
  <si>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</si>
  <si>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</si>
  <si>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</si>
  <si>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</si>
  <si>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</si>
  <si>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</si>
  <si>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</si>
  <si>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</si>
  <si>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</si>
  <si>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</si>
  <si>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</si>
  <si>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</si>
  <si>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</si>
  <si>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</si>
  <si>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</si>
  <si>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</si>
  <si>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</si>
  <si>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</si>
  <si>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</si>
  <si>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</si>
  <si>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</si>
  <si>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</si>
  <si>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</si>
  <si>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</si>
  <si>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</si>
  <si>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</si>
  <si>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</si>
  <si>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</si>
  <si>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</si>
  <si>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</si>
  <si>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</si>
  <si>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</si>
  <si>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</si>
  <si>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</si>
  <si>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</si>
  <si>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</si>
  <si>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</si>
  <si>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</si>
  <si>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</si>
  <si>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</si>
  <si>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</si>
  <si>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</si>
  <si>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</si>
  <si>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</si>
  <si>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</si>
  <si>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</si>
  <si>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</si>
  <si>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</si>
  <si>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</si>
  <si>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</si>
  <si>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</si>
  <si>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</si>
  <si>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</si>
  <si>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</si>
  <si>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</si>
  <si>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</si>
  <si>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</si>
  <si>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</si>
  <si>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</si>
  <si>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</si>
  <si>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</si>
  <si>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</si>
  <si>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</si>
  <si>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</si>
  <si>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</si>
  <si>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</si>
  <si>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</si>
  <si>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</si>
  <si>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</si>
  <si>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</si>
  <si>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</si>
  <si>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</si>
  <si>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</si>
  <si>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</si>
  <si>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</si>
  <si>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</si>
  <si>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</si>
  <si>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</si>
  <si>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</si>
  <si>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</si>
  <si>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</si>
  <si>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</si>
  <si>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</si>
  <si>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</si>
  <si>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</si>
  <si>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</si>
  <si>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</si>
  <si>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</si>
  <si>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</si>
  <si>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</si>
  <si>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</si>
  <si>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</si>
  <si>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</si>
  <si>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</si>
  <si>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</si>
  <si>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</si>
  <si>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</si>
  <si>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</si>
  <si>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</si>
  <si>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</si>
  <si>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</si>
  <si>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</si>
  <si>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</si>
  <si>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</si>
  <si>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</si>
  <si>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</si>
  <si>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</si>
  <si>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</si>
  <si>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</si>
  <si>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</si>
  <si>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</si>
  <si>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</si>
  <si>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</si>
  <si>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</si>
  <si>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</si>
  <si>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</si>
  <si>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</si>
  <si>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</si>
  <si>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</si>
  <si>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</si>
  <si>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</si>
  <si>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</si>
  <si>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</si>
  <si>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</si>
  <si>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</si>
  <si>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</si>
  <si>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</si>
  <si>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</si>
  <si>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</si>
  <si>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</si>
  <si>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</si>
  <si>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</si>
  <si>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</si>
  <si>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</si>
  <si>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</si>
  <si>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</si>
  <si>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</si>
  <si>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</si>
  <si>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</si>
  <si>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</si>
  <si>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</si>
  <si>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</si>
  <si>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</si>
  <si>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</si>
  <si>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</si>
  <si>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</si>
  <si>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</si>
  <si>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</si>
  <si>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</si>
  <si>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</si>
  <si>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</si>
  <si>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</si>
  <si>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</si>
  <si>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</si>
  <si>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</si>
  <si>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</si>
  <si>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</si>
  <si>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</si>
  <si>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</si>
  <si>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</si>
  <si>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</si>
  <si>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</si>
  <si>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</si>
  <si>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</si>
  <si>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</si>
  <si>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</si>
  <si>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</si>
  <si>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</si>
  <si>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</si>
  <si>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</si>
  <si>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</si>
  <si>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</si>
  <si>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</si>
  <si>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</si>
  <si>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</si>
  <si>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</si>
  <si>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</si>
  <si>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</si>
  <si>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</si>
  <si>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</si>
  <si>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</si>
  <si>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</si>
  <si>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</si>
  <si>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</si>
  <si>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</si>
  <si>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</si>
  <si>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</si>
  <si>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</si>
  <si>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</si>
  <si>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</si>
  <si>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</si>
  <si>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</si>
  <si>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</si>
  <si>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</si>
  <si>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</si>
  <si>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</si>
  <si>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</si>
  <si>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</si>
  <si>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</si>
  <si>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</si>
  <si>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</si>
  <si>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</si>
  <si>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</si>
  <si>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</si>
  <si>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</si>
  <si>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</si>
  <si>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</si>
  <si>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</si>
  <si>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</si>
  <si>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</si>
  <si>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</si>
  <si>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</si>
  <si>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</si>
  <si>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</si>
  <si>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</si>
  <si>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</si>
  <si>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</si>
  <si>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</si>
  <si>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</si>
  <si>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</si>
  <si>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</si>
  <si>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</si>
  <si>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</si>
  <si>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</si>
  <si>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</si>
  <si>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</si>
  <si>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</si>
  <si>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</si>
  <si>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</si>
  <si>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</si>
  <si>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</si>
  <si>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</si>
  <si>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</si>
  <si>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</si>
  <si>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</si>
  <si>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</si>
  <si>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</si>
  <si>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</si>
  <si>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</si>
  <si>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</si>
  <si>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</si>
  <si>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</si>
  <si>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</si>
  <si>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</si>
  <si>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</si>
  <si>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</si>
  <si>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</si>
  <si>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</si>
  <si>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</si>
  <si>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</si>
  <si>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</si>
  <si>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</si>
  <si>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</si>
  <si>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</si>
  <si>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</si>
  <si>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</si>
  <si>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</si>
  <si>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</si>
  <si>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</si>
  <si>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</si>
  <si>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</si>
  <si>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</si>
  <si>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</si>
  <si>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</si>
  <si>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</si>
  <si>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</si>
  <si>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</si>
  <si>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</si>
  <si>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</si>
  <si>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</si>
  <si>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</si>
  <si>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</si>
  <si>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</si>
  <si>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</si>
  <si>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</si>
  <si>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</si>
  <si>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</si>
  <si>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</si>
  <si>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</si>
  <si>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</si>
  <si>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</si>
  <si>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</si>
  <si>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</si>
  <si>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</si>
  <si>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</si>
  <si>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</si>
  <si>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</si>
  <si>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</si>
  <si>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</si>
  <si>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</si>
  <si>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</si>
  <si>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</si>
  <si>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</si>
  <si>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</si>
  <si>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</si>
  <si>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</si>
  <si>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</si>
  <si>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</si>
  <si>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</si>
  <si>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</si>
  <si>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</si>
  <si>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</si>
  <si>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</si>
  <si>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</si>
  <si>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</si>
  <si>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</si>
  <si>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</si>
  <si>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</si>
  <si>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</si>
  <si>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</si>
  <si>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</si>
  <si>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</si>
  <si>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</si>
  <si>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</si>
  <si>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</si>
  <si>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</si>
  <si>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</si>
  <si>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</si>
  <si>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</si>
  <si>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</si>
  <si>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</si>
  <si>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</si>
  <si>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</si>
  <si>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</si>
  <si>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</si>
  <si>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</si>
  <si>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</si>
  <si>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</si>
  <si>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</si>
  <si>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</si>
  <si>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</si>
  <si>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</si>
  <si>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</si>
  <si>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</si>
  <si>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</si>
  <si>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</si>
  <si>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</si>
  <si>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</si>
  <si>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</si>
  <si>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</si>
  <si>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</si>
  <si>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</si>
  <si>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</si>
  <si>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</si>
  <si>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</si>
  <si>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</si>
  <si>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</si>
  <si>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</si>
  <si>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</si>
  <si>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</si>
  <si>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</si>
  <si>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</si>
  <si>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</si>
  <si>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</si>
  <si>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</si>
  <si>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</si>
  <si>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</si>
  <si>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</si>
  <si>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</si>
  <si>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</si>
  <si>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</si>
  <si>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</si>
  <si>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</si>
  <si>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</si>
  <si>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</si>
  <si>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</si>
  <si>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</si>
  <si>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</si>
  <si>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</si>
  <si>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</si>
  <si>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</si>
  <si>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</si>
  <si>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</si>
  <si>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</si>
  <si>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</si>
  <si>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</si>
  <si>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</si>
  <si>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</si>
  <si>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</si>
  <si>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</si>
  <si>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</si>
  <si>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</si>
  <si>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</si>
  <si>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</si>
  <si>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</si>
  <si>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</si>
  <si>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</si>
  <si>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</si>
  <si>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</si>
  <si>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</si>
  <si>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</si>
  <si>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</si>
  <si>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</si>
  <si>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</si>
  <si>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</si>
  <si>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</si>
  <si>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</si>
  <si>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</si>
  <si>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</si>
  <si>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</si>
  <si>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</si>
  <si>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</si>
  <si>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</si>
  <si>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</si>
  <si>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</si>
  <si>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</si>
  <si>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</si>
  <si>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</si>
  <si>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</si>
  <si>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</si>
  <si>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</si>
  <si>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</si>
  <si>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</si>
  <si>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</si>
  <si>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</si>
  <si>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</si>
  <si>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</si>
  <si>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</si>
  <si>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</si>
  <si>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</si>
  <si>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</si>
  <si>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</si>
  <si>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</si>
  <si>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</si>
  <si>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</si>
  <si>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</si>
  <si>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</si>
  <si>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</si>
  <si>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</si>
  <si>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</si>
  <si>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</si>
  <si>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</si>
  <si>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</si>
  <si>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</si>
  <si>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</si>
  <si>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</si>
  <si>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</si>
  <si>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</si>
  <si>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</si>
  <si>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</si>
  <si>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</si>
  <si>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</si>
  <si>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</si>
  <si>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</si>
  <si>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</si>
  <si>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</si>
  <si>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</si>
  <si>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</si>
  <si>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</si>
  <si>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</si>
  <si>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</si>
  <si>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</si>
  <si>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</si>
  <si>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</si>
  <si>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</si>
  <si>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</si>
  <si>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</si>
  <si>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</si>
  <si>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</si>
  <si>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</si>
  <si>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</si>
  <si>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</si>
  <si>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</si>
  <si>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</si>
  <si>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</si>
  <si>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</si>
  <si>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</si>
  <si>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</si>
  <si>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</si>
  <si>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</si>
  <si>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</si>
  <si>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</si>
  <si>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</si>
  <si>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</si>
  <si>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</si>
  <si>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</si>
  <si>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</si>
  <si>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</si>
  <si>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</si>
  <si>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</si>
  <si>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</si>
  <si>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</si>
  <si>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</si>
  <si>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</si>
  <si>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</si>
  <si>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</si>
  <si>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</si>
  <si>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</si>
  <si>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</si>
  <si>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</si>
  <si>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</si>
  <si>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</si>
  <si>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</si>
  <si>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</si>
  <si>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</si>
  <si>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</si>
  <si>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</si>
  <si>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</si>
  <si>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</si>
  <si>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</si>
  <si>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</si>
  <si>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</si>
  <si>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</si>
  <si>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</si>
  <si>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</si>
  <si>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</si>
  <si>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</si>
  <si>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</si>
  <si>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</si>
  <si>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</si>
  <si>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</si>
  <si>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</si>
  <si>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</si>
  <si>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</si>
  <si>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</si>
  <si>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</si>
  <si>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</si>
  <si>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</si>
  <si>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</si>
  <si>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</si>
  <si>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</si>
  <si>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</si>
  <si>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</si>
  <si>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</si>
  <si>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</si>
  <si>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</si>
  <si>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</si>
  <si>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</si>
  <si>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</si>
  <si>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</si>
  <si>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</si>
  <si>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</si>
  <si>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</si>
  <si>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</si>
  <si>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</si>
  <si>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</si>
  <si>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</si>
  <si>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</si>
  <si>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</si>
  <si>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</si>
  <si>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</si>
  <si>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</si>
  <si>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</si>
  <si>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</si>
  <si>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</si>
  <si>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</si>
  <si>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</si>
  <si>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</si>
  <si>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</si>
  <si>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</si>
  <si>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</si>
  <si>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</si>
  <si>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</si>
  <si>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</si>
  <si>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</si>
  <si>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</si>
  <si>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</si>
  <si>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</si>
  <si>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</si>
  <si>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</si>
  <si>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</si>
  <si>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</si>
  <si>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</si>
  <si>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</si>
  <si>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</si>
  <si>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</si>
  <si>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</si>
  <si>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</si>
  <si>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</si>
  <si>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</si>
  <si>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</si>
  <si>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</si>
  <si>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</si>
  <si>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</si>
  <si>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</si>
  <si>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</si>
  <si>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</si>
  <si>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</si>
  <si>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</si>
  <si>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</si>
  <si>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</si>
  <si>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</si>
  <si>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</si>
  <si>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</si>
  <si>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</si>
  <si>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</si>
  <si>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</si>
  <si>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</si>
  <si>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</si>
  <si>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</si>
  <si>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</si>
  <si>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</si>
  <si>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</si>
  <si>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</si>
  <si>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</si>
  <si>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</si>
  <si>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</si>
  <si>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</si>
  <si>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</si>
  <si>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</si>
  <si>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</si>
  <si>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</si>
  <si>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</si>
  <si>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</si>
  <si>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</si>
  <si>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</si>
  <si>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</si>
  <si>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</si>
  <si>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</si>
  <si>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</si>
  <si>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</si>
  <si>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</si>
  <si>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</si>
  <si>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</si>
  <si>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</si>
  <si>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</si>
  <si>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</si>
  <si>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</si>
  <si>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</si>
  <si>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</si>
  <si>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</si>
  <si>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</si>
  <si>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</si>
  <si>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</si>
  <si>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</si>
  <si>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</si>
  <si>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</si>
  <si>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</si>
  <si>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</si>
  <si>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</si>
  <si>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</si>
  <si>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</si>
  <si>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</si>
  <si>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</si>
  <si>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</si>
  <si>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</si>
  <si>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</si>
  <si>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</si>
  <si>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</si>
  <si>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</si>
  <si>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</si>
  <si>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</si>
  <si>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</si>
  <si>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</si>
  <si>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</si>
  <si>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</si>
  <si>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</si>
  <si>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</si>
  <si>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</si>
  <si>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</si>
  <si>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</si>
  <si>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</si>
  <si>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</si>
  <si>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</si>
  <si>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</si>
  <si>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</si>
  <si>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</si>
  <si>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</si>
  <si>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</si>
  <si>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</si>
  <si>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</si>
  <si>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</si>
  <si>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</si>
  <si>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</si>
  <si>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</si>
  <si>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</si>
  <si>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</si>
  <si>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</si>
  <si>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</si>
  <si>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</si>
  <si>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</si>
  <si>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</si>
  <si>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</si>
  <si>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</si>
  <si>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</si>
  <si>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</si>
  <si>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</si>
  <si>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</si>
  <si>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</si>
  <si>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</si>
  <si>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</si>
  <si>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</si>
  <si>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</si>
  <si>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</si>
  <si>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</si>
  <si>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</si>
  <si>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</si>
  <si>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</si>
  <si>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</si>
  <si>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</si>
  <si>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</si>
  <si>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</si>
  <si>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</si>
  <si>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</si>
  <si>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</si>
  <si>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</si>
  <si>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</si>
  <si>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</si>
  <si>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</si>
  <si>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</si>
  <si>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</si>
  <si>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</si>
  <si>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</si>
  <si>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</si>
  <si>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</si>
  <si>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</si>
  <si>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</si>
  <si>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</si>
  <si>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</si>
  <si>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</si>
  <si>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</si>
  <si>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</si>
  <si>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</si>
  <si>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</si>
  <si>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</si>
  <si>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</si>
  <si>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</si>
  <si>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</si>
  <si>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</si>
  <si>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</si>
  <si>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</si>
  <si>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</si>
  <si>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</si>
  <si>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</si>
  <si>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</si>
  <si>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</si>
  <si>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</si>
  <si>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</si>
  <si>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</si>
  <si>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</si>
  <si>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</si>
  <si>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</si>
  <si>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</si>
  <si>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</si>
  <si>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</si>
  <si>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</si>
  <si>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</si>
  <si>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</si>
  <si>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</si>
  <si>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</si>
  <si>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</si>
  <si>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</si>
  <si>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</si>
  <si>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</si>
  <si>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</si>
  <si>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</si>
  <si>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</si>
  <si>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</si>
  <si>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</si>
  <si>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</si>
  <si>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</si>
  <si>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</si>
  <si>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</si>
  <si>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</si>
  <si>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</si>
  <si>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</si>
  <si>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</si>
  <si>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</si>
  <si>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</si>
  <si>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</si>
  <si>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</si>
  <si>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</si>
  <si>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</si>
  <si>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</si>
  <si>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</si>
  <si>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</si>
  <si>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</si>
  <si>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</si>
  <si>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</si>
  <si>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</si>
  <si>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</si>
  <si>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</si>
  <si>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</si>
  <si>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</si>
  <si>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</si>
  <si>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</si>
  <si>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</si>
  <si>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</si>
  <si>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</si>
  <si>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</si>
  <si>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</si>
  <si>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</si>
  <si>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</si>
  <si>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</si>
  <si>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</si>
  <si>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</si>
  <si>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</si>
  <si>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</si>
  <si>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</si>
  <si>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</si>
  <si>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</si>
  <si>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</si>
  <si>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</si>
  <si>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</si>
  <si>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</si>
  <si>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</si>
  <si>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</si>
  <si>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</si>
  <si>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</si>
  <si>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</si>
  <si>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</si>
  <si>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</si>
  <si>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</si>
  <si>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</si>
  <si>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</si>
  <si>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</si>
  <si>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</si>
  <si>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</si>
  <si>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</si>
  <si>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</si>
  <si>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</si>
  <si>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</si>
  <si>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</si>
  <si>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</si>
  <si>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</si>
  <si>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</si>
  <si>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</si>
  <si>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</si>
  <si>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</si>
  <si>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</si>
  <si>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</si>
  <si>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</si>
  <si>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</si>
  <si>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</si>
  <si>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</si>
  <si>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</si>
  <si>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</si>
  <si>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</si>
  <si>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</si>
  <si>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</si>
  <si>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</si>
  <si>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</si>
  <si>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</si>
  <si>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</si>
  <si>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</si>
  <si>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</si>
  <si>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</si>
  <si>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</si>
  <si>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</si>
  <si>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</si>
  <si>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</si>
  <si>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</si>
  <si>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</si>
  <si>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</si>
  <si>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</si>
  <si>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</si>
  <si>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</si>
  <si>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</si>
  <si>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</si>
  <si>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</si>
  <si>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</si>
  <si>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</si>
  <si>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</si>
  <si>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</si>
  <si>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</si>
  <si>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</si>
  <si>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</si>
  <si>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</si>
  <si>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</si>
  <si>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</si>
  <si>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</si>
  <si>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</si>
  <si>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</si>
  <si>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</si>
  <si>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</si>
  <si>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</si>
  <si>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</si>
  <si>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</si>
  <si>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</si>
  <si>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</si>
  <si>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</si>
  <si>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</si>
  <si>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</si>
  <si>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</si>
  <si>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</si>
  <si>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</si>
  <si>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</si>
  <si>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</si>
  <si>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</si>
  <si>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</si>
  <si>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</si>
  <si>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</si>
  <si>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</si>
  <si>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</si>
  <si>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</si>
  <si>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</si>
  <si>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</si>
  <si>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</si>
  <si>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</si>
  <si>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</si>
  <si>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</si>
  <si>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</si>
  <si>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</si>
  <si>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</si>
  <si>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</si>
  <si>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</si>
  <si>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</si>
  <si>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</si>
  <si>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</si>
  <si>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</si>
  <si>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</si>
  <si>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</si>
  <si>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</si>
  <si>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</si>
  <si>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</si>
  <si>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</si>
  <si>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</si>
  <si>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</si>
  <si>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</si>
  <si>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</si>
  <si>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</si>
  <si>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</si>
  <si>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</si>
  <si>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</si>
  <si>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</si>
  <si>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</si>
  <si>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</si>
  <si>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</si>
  <si>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</si>
  <si>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</si>
  <si>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</si>
  <si>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</si>
  <si>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</si>
  <si>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</si>
  <si>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</si>
  <si>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</si>
  <si>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</si>
  <si>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</si>
  <si>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</si>
  <si>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</si>
  <si>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</si>
  <si>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</si>
  <si>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</si>
  <si>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</si>
  <si>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</si>
  <si>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</si>
  <si>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</si>
  <si>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</si>
  <si>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</si>
  <si>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</si>
  <si>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</si>
  <si>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</si>
  <si>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</si>
  <si>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</si>
  <si>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</si>
  <si>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</si>
  <si>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</si>
  <si>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</si>
  <si>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</si>
  <si>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</si>
  <si>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</si>
  <si>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</si>
  <si>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</si>
  <si>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</si>
  <si>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</si>
  <si>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</si>
  <si>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</si>
  <si>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</si>
  <si>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</si>
  <si>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</si>
  <si>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</si>
  <si>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</si>
  <si>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</si>
  <si>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</si>
  <si>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</si>
  <si>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</si>
  <si>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</si>
  <si>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</si>
  <si>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</si>
  <si>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</si>
  <si>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</si>
  <si>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</si>
  <si>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</si>
  <si>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</si>
  <si>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</si>
  <si>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</si>
  <si>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</si>
  <si>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</si>
  <si>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</si>
  <si>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</si>
  <si>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</si>
  <si>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</si>
  <si>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</si>
  <si>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</si>
  <si>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</si>
  <si>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</si>
  <si>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</si>
  <si>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</si>
  <si>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</si>
  <si>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</si>
  <si>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</si>
  <si>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</si>
  <si>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</si>
  <si>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</si>
  <si>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</si>
  <si>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</si>
  <si>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</si>
  <si>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</si>
  <si>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</si>
  <si>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</si>
  <si>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</si>
  <si>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</si>
  <si>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</si>
  <si>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</si>
  <si>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</si>
  <si>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</si>
  <si>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</si>
  <si>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</si>
  <si>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</si>
  <si>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</si>
  <si>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</si>
  <si>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</si>
  <si>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</si>
  <si>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</si>
  <si>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</si>
  <si>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</si>
  <si>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</si>
  <si>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</si>
  <si>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</si>
  <si>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</si>
  <si>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</si>
  <si>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</si>
  <si>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</si>
  <si>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</si>
  <si>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</si>
  <si>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</si>
  <si>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</si>
  <si>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</si>
  <si>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</si>
  <si>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</si>
  <si>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</si>
  <si>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</si>
  <si>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</si>
  <si>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</si>
  <si>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</si>
  <si>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</si>
  <si>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</si>
  <si>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</si>
  <si>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</si>
  <si>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</si>
  <si>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</si>
  <si>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</si>
  <si>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</si>
  <si>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</si>
  <si>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</si>
  <si>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</si>
  <si>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</si>
  <si>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</si>
  <si>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</si>
  <si>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</si>
  <si>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</si>
  <si>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</si>
  <si>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</si>
  <si>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</si>
  <si>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</si>
  <si>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</si>
  <si>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</si>
  <si>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</si>
  <si>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</si>
  <si>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</si>
  <si>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</si>
  <si>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</si>
  <si>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</si>
  <si>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</si>
  <si>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</si>
  <si>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</si>
  <si>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</si>
  <si>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</si>
  <si>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</si>
  <si>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</si>
  <si>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</si>
  <si>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</si>
  <si>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</si>
  <si>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</si>
  <si>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</si>
  <si>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</si>
  <si>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</si>
  <si>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</si>
  <si>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</si>
  <si>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</si>
  <si>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</si>
  <si>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</si>
  <si>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</si>
  <si>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</si>
  <si>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</si>
  <si>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</si>
  <si>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</si>
  <si>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</si>
  <si>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</si>
  <si>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</si>
  <si>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</si>
  <si>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</si>
  <si>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</si>
  <si>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</si>
  <si>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</si>
  <si>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</si>
  <si>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</si>
  <si>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</si>
  <si>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</si>
  <si>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</si>
  <si>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</si>
  <si>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</si>
  <si>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</si>
  <si>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</si>
  <si>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</si>
  <si>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</si>
  <si>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</si>
  <si>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</si>
  <si>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</si>
  <si>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</si>
  <si>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</si>
  <si>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</si>
  <si>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</si>
  <si>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</si>
  <si>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</si>
  <si>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</si>
  <si>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</si>
  <si>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</si>
  <si>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</si>
  <si>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</si>
  <si>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</si>
  <si>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</si>
  <si>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</si>
  <si>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</si>
  <si>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</si>
  <si>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</si>
  <si>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</si>
  <si>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</si>
  <si>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</si>
  <si>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</si>
  <si>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</si>
  <si>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</si>
  <si>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</si>
  <si>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</si>
  <si>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</si>
  <si>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</si>
  <si>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</si>
  <si>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</si>
  <si>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</si>
  <si>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</si>
  <si>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</si>
  <si>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</si>
  <si>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</si>
  <si>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</si>
  <si>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</si>
  <si>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</si>
  <si>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</si>
  <si>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</si>
  <si>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</si>
  <si>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</si>
  <si>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</si>
  <si>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</si>
  <si>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</si>
  <si>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</si>
  <si>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</si>
  <si>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</si>
  <si>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</si>
  <si>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</si>
  <si>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</si>
  <si>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</si>
  <si>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</si>
  <si>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</si>
  <si>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</si>
  <si>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</si>
  <si>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</si>
  <si>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</si>
  <si>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</si>
  <si>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</si>
  <si>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</si>
  <si>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</si>
  <si>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</si>
  <si>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</si>
  <si>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</si>
  <si>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</si>
  <si>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</si>
  <si>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</si>
  <si>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</si>
  <si>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</si>
  <si>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</si>
  <si>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</si>
  <si>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</si>
  <si>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</si>
  <si>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</si>
  <si>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</si>
  <si>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</si>
  <si>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</si>
  <si>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</si>
  <si>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</si>
  <si>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</si>
  <si>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</si>
  <si>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</si>
  <si>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</si>
  <si>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</si>
  <si>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</si>
  <si>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</si>
  <si>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</si>
  <si>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</si>
  <si>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</si>
  <si>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</si>
  <si>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</si>
  <si>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</si>
  <si>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</si>
  <si>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</si>
  <si>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</si>
  <si>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</si>
  <si>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</si>
  <si>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</si>
  <si>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</si>
  <si>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</si>
  <si>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</si>
  <si>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</si>
  <si>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</si>
  <si>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</si>
  <si>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</si>
  <si>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</si>
  <si>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</si>
  <si>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</si>
  <si>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</si>
  <si>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</si>
  <si>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</si>
  <si>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</si>
  <si>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</si>
  <si>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</si>
  <si>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</si>
  <si>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</si>
  <si>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</si>
  <si>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</si>
  <si>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</si>
  <si>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</si>
  <si>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</si>
  <si>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</si>
  <si>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</si>
  <si>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</si>
  <si>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</si>
  <si>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</si>
  <si>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</si>
  <si>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</si>
  <si>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</si>
  <si>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</si>
  <si>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</si>
  <si>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</si>
  <si>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</si>
  <si>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</si>
  <si>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</si>
  <si>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</si>
  <si>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</si>
  <si>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</si>
  <si>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</si>
  <si>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</si>
  <si>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</si>
  <si>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</si>
  <si>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</si>
  <si>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</si>
  <si>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</si>
  <si>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</si>
  <si>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</si>
  <si>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</si>
  <si>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</si>
  <si>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</si>
  <si>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</si>
  <si>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</si>
  <si>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</si>
  <si>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</si>
  <si>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</si>
  <si>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</si>
  <si>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</si>
  <si>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</si>
  <si>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</si>
  <si>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</si>
  <si>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</si>
  <si>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</si>
  <si>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</si>
  <si>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</si>
  <si>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</si>
  <si>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</si>
  <si>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</si>
  <si>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</si>
  <si>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</si>
  <si>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</si>
  <si>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</si>
  <si>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</si>
  <si>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</si>
  <si>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</si>
  <si>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</si>
  <si>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</si>
  <si>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</si>
  <si>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</si>
  <si>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</si>
  <si>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</si>
  <si>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</si>
  <si>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</si>
  <si>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</si>
  <si>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</si>
  <si>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</si>
  <si>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</si>
  <si>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</si>
  <si>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</si>
  <si>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</si>
  <si>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</si>
  <si>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</si>
  <si>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</si>
  <si>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</si>
  <si>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</si>
  <si>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</si>
  <si>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</si>
  <si>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</si>
  <si>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</si>
  <si>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</si>
  <si>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</si>
  <si>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</si>
  <si>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</si>
  <si>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</si>
  <si>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</si>
  <si>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</si>
  <si>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</si>
  <si>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</si>
  <si>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</si>
  <si>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</si>
  <si>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</si>
  <si>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</si>
  <si>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</si>
  <si>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</si>
  <si>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</si>
  <si>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</si>
  <si>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</si>
  <si>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</si>
  <si>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</si>
  <si>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</si>
  <si>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</si>
  <si>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</si>
  <si>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</si>
  <si>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</si>
  <si>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</si>
  <si>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</si>
  <si>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</si>
  <si>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</si>
  <si>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</si>
  <si>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</si>
  <si>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</si>
  <si>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</si>
  <si>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</si>
  <si>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</si>
  <si>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</si>
  <si>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</si>
  <si>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</si>
  <si>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</si>
  <si>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</si>
  <si>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</si>
  <si>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</si>
  <si>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</si>
  <si>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</si>
  <si>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</si>
  <si>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</si>
  <si>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</si>
  <si>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</si>
  <si>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</si>
  <si>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</si>
  <si>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</si>
  <si>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</si>
  <si>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</si>
  <si>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</si>
  <si>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</si>
  <si>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</si>
  <si>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</si>
  <si>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</si>
  <si>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</si>
  <si>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</si>
  <si>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</si>
  <si>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</si>
  <si>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</si>
  <si>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</si>
  <si>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</si>
  <si>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</si>
  <si>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</si>
  <si>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</si>
  <si>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</si>
  <si>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</si>
  <si>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</si>
  <si>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</si>
  <si>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</si>
  <si>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</si>
  <si>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</si>
  <si>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</si>
  <si>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</si>
  <si>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</si>
  <si>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</si>
  <si>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</si>
  <si>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</si>
  <si>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</si>
  <si>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</si>
  <si>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</si>
  <si>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</si>
  <si>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</si>
  <si>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</si>
  <si>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</si>
  <si>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</si>
  <si>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</si>
  <si>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</si>
  <si>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</si>
  <si>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</si>
  <si>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</si>
  <si>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</si>
  <si>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</si>
  <si>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</si>
  <si>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</si>
  <si>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</si>
  <si>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</si>
  <si>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</si>
  <si>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</si>
  <si>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</si>
  <si>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</si>
  <si>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</si>
  <si>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</si>
  <si>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</si>
  <si>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</si>
  <si>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</si>
  <si>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</si>
  <si>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</si>
  <si>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</si>
  <si>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</si>
  <si>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</si>
  <si>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</si>
  <si>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</si>
  <si>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</si>
  <si>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</si>
  <si>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</si>
  <si>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</si>
  <si>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</si>
  <si>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</si>
  <si>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</si>
  <si>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</si>
  <si>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</si>
  <si>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</si>
  <si>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</si>
  <si>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</si>
  <si>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</si>
  <si>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</si>
  <si>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</si>
  <si>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</si>
  <si>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</si>
  <si>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</si>
  <si>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</si>
  <si>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</si>
  <si>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</si>
  <si>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</si>
  <si>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</si>
  <si>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</si>
  <si>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</si>
  <si>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</si>
  <si>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</si>
  <si>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</si>
  <si>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</si>
  <si>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</si>
  <si>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</si>
  <si>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</si>
  <si>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</si>
  <si>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</si>
  <si>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</si>
  <si>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</si>
  <si>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</si>
  <si>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</si>
  <si>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</si>
  <si>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</si>
  <si>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</si>
  <si>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</si>
  <si>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</si>
  <si>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</si>
  <si>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</si>
  <si>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</si>
  <si>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</si>
  <si>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</si>
  <si>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</si>
  <si>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</si>
  <si>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</si>
  <si>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</si>
  <si>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</si>
  <si>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</si>
  <si>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</si>
  <si>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</si>
  <si>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</si>
  <si>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</si>
  <si>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</si>
  <si>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</si>
  <si>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</si>
  <si>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</si>
  <si>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</si>
  <si>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</si>
  <si>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</si>
  <si>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</si>
  <si>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</si>
  <si>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</si>
  <si>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</si>
  <si>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</si>
  <si>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</si>
  <si>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</si>
  <si>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</si>
  <si>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</si>
  <si>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</si>
  <si>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</si>
  <si>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</si>
  <si>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</si>
  <si>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</si>
  <si>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</si>
  <si>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</si>
  <si>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</si>
  <si>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</si>
  <si>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</si>
  <si>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</si>
  <si>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</si>
  <si>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</si>
  <si>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</si>
  <si>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</si>
  <si>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</si>
  <si>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</si>
  <si>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</si>
  <si>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</si>
  <si>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</si>
  <si>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</si>
  <si>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</si>
  <si>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</si>
  <si>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</si>
  <si>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</si>
  <si>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</si>
  <si>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</si>
  <si>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</si>
  <si>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</si>
  <si>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</si>
  <si>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</si>
  <si>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</si>
  <si>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</si>
  <si>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</si>
  <si>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</si>
  <si>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</si>
  <si>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</si>
  <si>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</si>
  <si>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</si>
  <si>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</si>
  <si>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</si>
  <si>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</si>
  <si>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</si>
  <si>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</si>
  <si>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</si>
  <si>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</si>
  <si>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</si>
  <si>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</si>
  <si>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</si>
  <si>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</si>
  <si>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</si>
  <si>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</si>
  <si>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</si>
  <si>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</si>
  <si>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</si>
  <si>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</si>
  <si>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</si>
  <si>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</si>
  <si>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</si>
  <si>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</si>
  <si>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</si>
  <si>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</si>
  <si>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</si>
  <si>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</si>
  <si>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</si>
  <si>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</si>
  <si>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</si>
  <si>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</si>
  <si>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</si>
  <si>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</si>
  <si>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</si>
  <si>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</si>
  <si>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</si>
  <si>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</si>
  <si>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</si>
  <si>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</si>
  <si>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</si>
  <si>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</si>
  <si>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</si>
  <si>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</si>
  <si>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</si>
  <si>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</si>
  <si>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</si>
  <si>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</si>
  <si>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</si>
  <si>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</si>
  <si>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</si>
  <si>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</si>
  <si>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</si>
  <si>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</si>
  <si>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</si>
  <si>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</si>
  <si>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</si>
  <si>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</si>
  <si>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</si>
  <si>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</si>
  <si>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</si>
  <si>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</si>
  <si>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</si>
  <si>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</si>
  <si>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</si>
  <si>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</si>
  <si>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</si>
  <si>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</si>
  <si>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</si>
  <si>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</si>
  <si>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</si>
  <si>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</si>
  <si>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</si>
  <si>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</si>
  <si>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</si>
  <si>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</si>
  <si>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</si>
  <si>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</si>
  <si>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</si>
  <si>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</si>
  <si>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</si>
  <si>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</si>
  <si>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</si>
  <si>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</si>
  <si>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</si>
  <si>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</si>
  <si>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</si>
  <si>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</si>
  <si>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</si>
  <si>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</si>
  <si>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</si>
  <si>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</si>
  <si>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</si>
  <si>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</si>
  <si>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</si>
  <si>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</si>
  <si>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</si>
  <si>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</si>
  <si>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</si>
  <si>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</si>
  <si>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</si>
  <si>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</si>
  <si>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</si>
  <si>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</si>
  <si>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</si>
  <si>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</si>
  <si>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</si>
  <si>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</si>
  <si>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</si>
  <si>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</si>
  <si>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</si>
  <si>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</si>
  <si>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</si>
  <si>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</si>
  <si>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</si>
  <si>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</si>
  <si>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</si>
  <si>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</si>
  <si>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</si>
  <si>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</si>
  <si>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</si>
  <si>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</si>
  <si>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</si>
  <si>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</si>
  <si>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</si>
  <si>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</si>
  <si>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</si>
  <si>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</si>
  <si>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</si>
  <si>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</si>
  <si>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</si>
  <si>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</si>
  <si>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</si>
  <si>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</si>
  <si>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</si>
  <si>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</si>
  <si>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</si>
  <si>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</si>
  <si>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</si>
  <si>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</si>
  <si>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</si>
  <si>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</si>
  <si>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</si>
  <si>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</si>
  <si>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</si>
  <si>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</si>
  <si>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</si>
  <si>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</si>
  <si>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</si>
  <si>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</si>
  <si>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</si>
  <si>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</si>
  <si>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</si>
  <si>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</si>
  <si>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</si>
  <si>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</si>
  <si>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</si>
  <si>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</si>
  <si>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</si>
  <si>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</si>
  <si>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</si>
  <si>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</si>
  <si>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</si>
  <si>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</si>
  <si>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</si>
  <si>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</si>
  <si>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</si>
  <si>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</si>
  <si>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</si>
  <si>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</si>
  <si>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</si>
  <si>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</si>
  <si>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</si>
  <si>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</si>
  <si>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</si>
  <si>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</si>
  <si>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</si>
  <si>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</si>
  <si>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</si>
  <si>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</si>
  <si>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</si>
  <si>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</si>
  <si>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</si>
  <si>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</si>
  <si>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</si>
  <si>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</si>
  <si>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</si>
  <si>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</si>
  <si>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</si>
  <si>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</si>
  <si>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</si>
  <si>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</si>
  <si>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</si>
  <si>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</si>
  <si>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</si>
  <si>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</si>
  <si>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</si>
  <si>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</si>
  <si>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</si>
  <si>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</si>
  <si>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</si>
  <si>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</si>
  <si>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</si>
  <si>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</si>
  <si>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</si>
  <si>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</si>
  <si>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</si>
  <si>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</si>
  <si>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</si>
  <si>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</si>
  <si>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</si>
  <si>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</si>
  <si>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</si>
  <si>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</si>
  <si>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</si>
  <si>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</si>
  <si>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</si>
  <si>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</si>
  <si>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</si>
  <si>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</si>
  <si>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</si>
  <si>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</si>
  <si>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</si>
  <si>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</si>
  <si>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</si>
  <si>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</si>
  <si>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</si>
  <si>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</si>
  <si>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</si>
  <si>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</si>
  <si>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</si>
  <si>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</si>
  <si>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</si>
  <si>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</si>
  <si>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</si>
  <si>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</si>
  <si>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</si>
  <si>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</si>
  <si>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</si>
  <si>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</si>
  <si>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</si>
  <si>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</si>
  <si>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</si>
  <si>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</si>
  <si>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</si>
  <si>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</si>
  <si>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</si>
  <si>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</si>
  <si>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</si>
  <si>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</si>
  <si>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</si>
  <si>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</si>
  <si>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</si>
  <si>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</si>
  <si>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</si>
  <si>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</si>
  <si>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</si>
  <si>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</si>
  <si>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</si>
  <si>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</si>
  <si>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</si>
  <si>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</si>
  <si>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</si>
  <si>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</si>
  <si>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</si>
  <si>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</si>
  <si>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</si>
  <si>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</si>
  <si>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</si>
  <si>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</si>
  <si>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</si>
  <si>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</si>
  <si>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</si>
  <si>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</si>
  <si>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</si>
  <si>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</si>
  <si>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</si>
  <si>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</si>
  <si>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</si>
  <si>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</si>
  <si>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</si>
  <si>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</si>
  <si>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</si>
  <si>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</si>
  <si>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</si>
  <si>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</si>
  <si>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</si>
  <si>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</si>
  <si>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</si>
  <si>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</si>
  <si>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</si>
  <si>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</si>
  <si>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</si>
  <si>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</si>
  <si>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</si>
  <si>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</si>
  <si>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</si>
  <si>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</si>
  <si>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</si>
  <si>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</si>
  <si>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</si>
  <si>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</si>
  <si>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</si>
  <si>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</si>
  <si>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</si>
  <si>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</si>
  <si>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</si>
  <si>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</si>
  <si>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</si>
  <si>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</si>
  <si>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</si>
  <si>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</si>
  <si>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</si>
  <si>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</si>
  <si>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</si>
  <si>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</si>
  <si>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</si>
  <si>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</si>
  <si>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</si>
  <si>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</si>
  <si>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</si>
  <si>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</si>
  <si>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</si>
  <si>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</si>
  <si>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</si>
  <si>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</si>
  <si>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</si>
  <si>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</si>
  <si>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</si>
  <si>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</si>
  <si>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</si>
  <si>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</si>
  <si>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</si>
  <si>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</si>
  <si>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</si>
  <si>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</si>
  <si>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</si>
  <si>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</si>
  <si>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</si>
  <si>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</si>
  <si>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</si>
  <si>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</si>
  <si>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</si>
  <si>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</si>
  <si>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</si>
  <si>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</si>
  <si>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</si>
  <si>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</si>
  <si>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</si>
  <si>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</si>
  <si>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</si>
  <si>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</si>
  <si>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</si>
  <si>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</si>
  <si>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</si>
  <si>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</si>
  <si>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</si>
  <si>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</si>
  <si>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</si>
  <si>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</si>
  <si>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</si>
  <si>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</si>
  <si>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</si>
  <si>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</si>
  <si>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</si>
  <si>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</si>
  <si>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</si>
  <si>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</si>
  <si>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</si>
  <si>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</si>
  <si>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</si>
  <si>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</si>
  <si>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</si>
  <si>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</si>
  <si>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</si>
  <si>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</si>
  <si>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</si>
  <si>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</si>
  <si>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</si>
  <si>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</si>
  <si>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</si>
  <si>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</si>
  <si>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</si>
  <si>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</si>
  <si>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</si>
  <si>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</si>
  <si>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</si>
  <si>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</si>
  <si>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</si>
  <si>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</si>
  <si>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</si>
  <si>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</si>
  <si>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</si>
  <si>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</si>
  <si>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</si>
  <si>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</si>
  <si>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</si>
  <si>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</si>
  <si>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</si>
  <si>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</si>
  <si>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</si>
  <si>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</si>
  <si>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</si>
  <si>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</si>
  <si>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</si>
  <si>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</si>
  <si>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</si>
  <si>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</si>
  <si>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</si>
  <si>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</si>
  <si>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</si>
  <si>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</si>
  <si>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</si>
  <si>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</si>
  <si>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</si>
  <si>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</si>
  <si>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</si>
  <si>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</si>
  <si>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</si>
  <si>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</si>
  <si>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</si>
  <si>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</si>
  <si>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</si>
  <si>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</si>
  <si>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</si>
  <si>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</si>
  <si>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</si>
  <si>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</si>
  <si>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</si>
  <si>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</si>
  <si>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</si>
  <si>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</si>
  <si>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</si>
  <si>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</si>
  <si>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</si>
  <si>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</si>
  <si>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</si>
  <si>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</si>
  <si>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</si>
  <si>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</si>
  <si>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</si>
  <si>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</si>
  <si>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</si>
  <si>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</si>
  <si>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</si>
  <si>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</si>
  <si>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</si>
  <si>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</si>
  <si>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</si>
  <si>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</si>
  <si>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</si>
  <si>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</si>
  <si>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</si>
  <si>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</si>
  <si>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</si>
  <si>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</si>
  <si>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</si>
  <si>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</si>
  <si>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</si>
  <si>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</si>
  <si>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</si>
  <si>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</si>
  <si>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</si>
  <si>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</si>
  <si>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</si>
  <si>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</si>
  <si>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</si>
  <si>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</si>
  <si>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</si>
  <si>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</si>
  <si>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</si>
  <si>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</si>
  <si>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</si>
  <si>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</si>
  <si>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</si>
  <si>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</si>
  <si>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</si>
  <si>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</si>
  <si>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</si>
  <si>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</si>
  <si>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</si>
  <si>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</si>
  <si>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</si>
  <si>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</si>
  <si>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</si>
  <si>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</si>
  <si>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</si>
  <si>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</si>
  <si>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</si>
  <si>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</si>
  <si>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</si>
  <si>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</si>
  <si>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</si>
  <si>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</si>
  <si>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</si>
  <si>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</si>
  <si>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</si>
  <si>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</si>
  <si>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</si>
  <si>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</si>
  <si>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</si>
  <si>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</si>
  <si>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</si>
  <si>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</si>
  <si>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</si>
  <si>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</si>
  <si>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</si>
  <si>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</si>
  <si>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</si>
  <si>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</si>
  <si>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</si>
  <si>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</si>
  <si>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</si>
  <si>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</si>
  <si>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</si>
  <si>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</si>
  <si>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</si>
  <si>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</si>
  <si>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</si>
  <si>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</si>
  <si>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</si>
  <si>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</si>
  <si>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</si>
  <si>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</si>
  <si>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</si>
  <si>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</si>
  <si>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</si>
  <si>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</si>
  <si>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</si>
  <si>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</si>
  <si>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</si>
  <si>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</si>
  <si>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</si>
  <si>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</si>
  <si>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</si>
  <si>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</si>
  <si>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</si>
  <si>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</si>
  <si>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</si>
  <si>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</si>
  <si>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</si>
  <si>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</si>
  <si>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</si>
  <si>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</si>
  <si>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</si>
  <si>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</si>
  <si>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</si>
  <si>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</si>
  <si>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</si>
  <si>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</si>
  <si>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</si>
  <si>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</si>
  <si>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</si>
  <si>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</si>
  <si>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</si>
  <si>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</si>
  <si>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</si>
  <si>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</si>
  <si>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</si>
  <si>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</si>
  <si>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</si>
  <si>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</si>
  <si>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</si>
  <si>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</si>
  <si>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</si>
  <si>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</si>
  <si>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</si>
  <si>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</si>
  <si>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</si>
  <si>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</si>
  <si>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</si>
  <si>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</si>
  <si>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</si>
  <si>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</si>
  <si>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</si>
  <si>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</si>
  <si>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</si>
  <si>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</si>
  <si>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</si>
  <si>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</si>
  <si>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</si>
  <si>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</si>
  <si>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</si>
  <si>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</si>
  <si>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</si>
  <si>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</si>
  <si>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</si>
  <si>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</si>
  <si>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</si>
  <si>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</si>
  <si>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</si>
  <si>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</si>
  <si>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</si>
  <si>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</si>
  <si>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</si>
  <si>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</si>
  <si>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</si>
  <si>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</si>
  <si>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</si>
  <si>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</si>
  <si>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</si>
  <si>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</si>
  <si>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</si>
  <si>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</si>
  <si>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</si>
  <si>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</si>
  <si>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</si>
  <si>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</si>
  <si>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</si>
  <si>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</si>
  <si>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</si>
  <si>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</si>
  <si>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</si>
  <si>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</si>
  <si>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</si>
  <si>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</si>
  <si>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</si>
  <si>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</si>
  <si>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</si>
  <si>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</si>
  <si>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</si>
  <si>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</si>
  <si>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</si>
  <si>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</si>
  <si>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</si>
  <si>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</si>
  <si>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</si>
  <si>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</si>
  <si>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</si>
  <si>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</si>
  <si>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</si>
  <si>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</si>
  <si>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</si>
  <si>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</si>
  <si>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</si>
  <si>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</si>
  <si>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</si>
  <si>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</si>
  <si>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</si>
  <si>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</si>
  <si>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</si>
  <si>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</si>
  <si>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</si>
  <si>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</si>
  <si>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</si>
  <si>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</si>
  <si>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</si>
  <si>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</si>
  <si>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</si>
  <si>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</si>
  <si>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</si>
  <si>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</si>
  <si>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</si>
  <si>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</si>
  <si>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</si>
  <si>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</si>
  <si>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</si>
  <si>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</si>
  <si>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</si>
  <si>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</si>
  <si>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</si>
  <si>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</si>
  <si>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</si>
  <si>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</si>
  <si>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</si>
  <si>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</si>
  <si>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</si>
  <si>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</si>
  <si>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</si>
  <si>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</si>
  <si>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</si>
  <si>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</si>
  <si>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</si>
  <si>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</si>
  <si>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</si>
  <si>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</si>
  <si>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</si>
  <si>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</si>
  <si>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</si>
  <si>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</si>
  <si>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</si>
  <si>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</si>
  <si>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</si>
  <si>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</si>
  <si>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</si>
  <si>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</si>
  <si>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</si>
  <si>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</si>
  <si>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</si>
  <si>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</si>
  <si>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</si>
  <si>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</si>
  <si>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</si>
  <si>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</si>
  <si>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</si>
  <si>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</si>
  <si>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</si>
  <si>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</si>
  <si>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</si>
  <si>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</si>
  <si>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</si>
  <si>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</si>
  <si>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</si>
  <si>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</si>
  <si>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</si>
  <si>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</si>
  <si>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</si>
  <si>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</si>
  <si>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</si>
  <si>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</si>
  <si>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</si>
  <si>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</si>
  <si>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</si>
  <si>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</si>
  <si>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</si>
  <si>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</si>
  <si>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</si>
  <si>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</si>
  <si>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</si>
  <si>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</si>
  <si>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</si>
  <si>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</si>
  <si>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</si>
  <si>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</si>
  <si>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</si>
  <si>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</si>
  <si>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</si>
  <si>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</si>
  <si>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</si>
  <si>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</si>
  <si>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</si>
  <si>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</si>
  <si>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</si>
  <si>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</si>
  <si>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</si>
  <si>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</si>
  <si>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</si>
  <si>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</si>
  <si>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</si>
  <si>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</si>
  <si>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</si>
  <si>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</si>
  <si>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</si>
  <si>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</si>
  <si>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</si>
  <si>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</si>
  <si>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</si>
  <si>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</si>
  <si>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</si>
  <si>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</si>
  <si>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</si>
  <si>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</si>
  <si>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</si>
  <si>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</si>
  <si>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</si>
  <si>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</si>
  <si>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</si>
  <si>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</si>
  <si>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</si>
  <si>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</si>
  <si>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</si>
  <si>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</si>
  <si>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</si>
  <si>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</si>
  <si>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</si>
  <si>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</si>
  <si>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</si>
  <si>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</si>
  <si>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</si>
  <si>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</si>
  <si>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</si>
  <si>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</si>
  <si>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</si>
  <si>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</si>
  <si>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</si>
  <si>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</si>
  <si>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</si>
  <si>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</si>
  <si>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</si>
  <si>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</si>
  <si>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</si>
  <si>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</si>
  <si>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</si>
  <si>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</si>
  <si>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</si>
  <si>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</si>
  <si>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</si>
  <si>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</si>
  <si>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</si>
  <si>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</si>
  <si>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</si>
  <si>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</si>
  <si>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</si>
  <si>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</si>
  <si>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</si>
  <si>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</si>
  <si>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</si>
  <si>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</si>
  <si>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</si>
  <si>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</si>
  <si>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</si>
  <si>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</si>
  <si>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</si>
  <si>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</si>
  <si>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</si>
  <si>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</si>
  <si>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</si>
  <si>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</si>
  <si>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</si>
  <si>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</si>
  <si>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</si>
  <si>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</si>
  <si>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</si>
  <si>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</si>
  <si>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</si>
  <si>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</si>
  <si>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</si>
  <si>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</si>
  <si>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</si>
  <si>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</si>
  <si>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</si>
  <si>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</si>
  <si>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</si>
  <si>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</si>
  <si>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</si>
  <si>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</si>
  <si>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</si>
  <si>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</si>
  <si>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</si>
  <si>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</si>
  <si>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</si>
  <si>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</si>
  <si>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</si>
  <si>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</si>
  <si>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</si>
  <si>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</si>
  <si>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</si>
  <si>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</si>
  <si>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</si>
  <si>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</si>
  <si>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</si>
  <si>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</si>
  <si>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</si>
  <si>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</si>
  <si>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</si>
  <si>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</si>
  <si>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</si>
  <si>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</si>
  <si>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</si>
  <si>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</si>
  <si>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</si>
  <si>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</si>
  <si>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</si>
  <si>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</si>
  <si>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</si>
  <si>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</si>
  <si>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</si>
  <si>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</si>
  <si>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</si>
  <si>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</si>
  <si>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</si>
  <si>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</si>
  <si>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</si>
  <si>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</si>
  <si>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</si>
  <si>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</si>
  <si>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</si>
  <si>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</si>
  <si>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</si>
  <si>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</si>
  <si>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</si>
  <si>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</si>
  <si>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</si>
  <si>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</si>
  <si>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</si>
  <si>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</si>
  <si>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</si>
  <si>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</si>
  <si>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</si>
  <si>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</si>
  <si>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</si>
  <si>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</si>
  <si>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</si>
  <si>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</si>
  <si>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</si>
  <si>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</si>
  <si>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</si>
  <si>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</si>
  <si>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</si>
  <si>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</si>
  <si>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</si>
  <si>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</si>
  <si>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</si>
  <si>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</si>
  <si>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</si>
  <si>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</si>
  <si>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</si>
  <si>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</si>
  <si>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</si>
  <si>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</si>
  <si>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</si>
  <si>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</si>
  <si>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</si>
  <si>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</si>
  <si>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</si>
  <si>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</si>
  <si>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</si>
  <si>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</si>
  <si>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</si>
  <si>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</si>
  <si>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</si>
  <si>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</si>
  <si>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</si>
  <si>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</si>
  <si>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</si>
  <si>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</si>
  <si>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</si>
  <si>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</si>
  <si>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</si>
  <si>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</si>
  <si>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</si>
  <si>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</si>
  <si>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</si>
  <si>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</si>
  <si>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</si>
  <si>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</si>
  <si>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</si>
  <si>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</si>
  <si>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</si>
  <si>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</si>
  <si>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</si>
  <si>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</si>
  <si>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</si>
  <si>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</si>
  <si>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</si>
  <si>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</si>
  <si>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</si>
  <si>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</si>
  <si>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</si>
  <si>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</si>
  <si>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</si>
  <si>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</si>
  <si>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</si>
  <si>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</si>
  <si>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</si>
  <si>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</si>
  <si>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</si>
  <si>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</si>
  <si>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</si>
  <si>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</si>
  <si>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</si>
  <si>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</si>
  <si>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</si>
  <si>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</si>
  <si>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</si>
  <si>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</si>
  <si>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</si>
  <si>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</si>
  <si>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</si>
  <si>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</si>
  <si>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</si>
  <si>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</si>
  <si>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</si>
  <si>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</si>
  <si>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</si>
  <si>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</si>
  <si>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</si>
  <si>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</si>
  <si>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</si>
  <si>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</si>
  <si>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</si>
  <si>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</si>
  <si>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</si>
  <si>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</si>
  <si>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</si>
  <si>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</si>
  <si>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</si>
  <si>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</si>
  <si>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</si>
  <si>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</si>
  <si>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</si>
  <si>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</si>
  <si>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</si>
  <si>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</si>
  <si>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</si>
  <si>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</si>
  <si>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</si>
  <si>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</si>
  <si>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</si>
  <si>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</si>
  <si>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</si>
  <si>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</si>
  <si>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</si>
  <si>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</si>
  <si>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</si>
  <si>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</si>
  <si>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</si>
  <si>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</si>
  <si>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</si>
  <si>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</si>
  <si>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</si>
  <si>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</si>
  <si>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</si>
  <si>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</si>
  <si>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</si>
  <si>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</si>
  <si>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</si>
  <si>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</si>
  <si>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</si>
  <si>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</si>
  <si>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</si>
  <si>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</si>
  <si>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</si>
  <si>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</si>
  <si>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</si>
  <si>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</si>
  <si>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</si>
  <si>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</si>
  <si>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</si>
  <si>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</si>
  <si>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</si>
  <si>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</si>
  <si>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</si>
  <si>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</si>
  <si>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</si>
  <si>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</si>
  <si>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</si>
  <si>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</si>
  <si>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</si>
  <si>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</si>
  <si>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</si>
  <si>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</si>
  <si>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</si>
  <si>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</si>
  <si>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</si>
  <si>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</si>
  <si>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</si>
  <si>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</si>
  <si>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</si>
  <si>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</si>
  <si>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</si>
  <si>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</si>
  <si>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</si>
  <si>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</si>
  <si>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</si>
  <si>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</si>
  <si>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</si>
  <si>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</si>
  <si>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</si>
  <si>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</si>
  <si>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</si>
  <si>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</si>
  <si>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</si>
  <si>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</si>
  <si>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</si>
  <si>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</si>
  <si>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</si>
  <si>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</si>
  <si>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</si>
  <si>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</si>
  <si>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</si>
  <si>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</si>
  <si>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</si>
  <si>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</si>
  <si>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</si>
  <si>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</si>
  <si>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</si>
  <si>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</si>
  <si>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</si>
  <si>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</si>
  <si>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</si>
  <si>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</si>
  <si>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</si>
  <si>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</si>
  <si>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</si>
  <si>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</si>
  <si>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</si>
  <si>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</si>
  <si>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</si>
  <si>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</si>
  <si>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</si>
  <si>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</si>
  <si>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</si>
  <si>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</si>
  <si>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</si>
  <si>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</si>
  <si>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</si>
  <si>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</si>
  <si>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</si>
  <si>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</si>
  <si>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</si>
  <si>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</si>
  <si>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</si>
  <si>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</si>
  <si>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</si>
  <si>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</si>
  <si>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</si>
  <si>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</si>
  <si>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</si>
  <si>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</si>
  <si>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</si>
  <si>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</si>
  <si>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</si>
  <si>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</si>
  <si>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</si>
  <si>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</si>
  <si>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</si>
  <si>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</si>
  <si>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</si>
  <si>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</si>
  <si>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</si>
  <si>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</si>
  <si>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</si>
  <si>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</si>
  <si>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</si>
  <si>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</si>
  <si>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</si>
  <si>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</si>
  <si>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</si>
  <si>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</si>
  <si>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</si>
  <si>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</si>
  <si>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</si>
  <si>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</si>
  <si>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</si>
  <si>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</si>
  <si>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</si>
  <si>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</si>
  <si>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</si>
  <si>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</si>
  <si>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</si>
  <si>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</si>
  <si>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</si>
  <si>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</si>
  <si>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</si>
  <si>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</si>
  <si>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</si>
  <si>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</si>
  <si>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</si>
  <si>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</si>
  <si>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</si>
  <si>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</si>
  <si>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</si>
  <si>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</si>
  <si>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</si>
  <si>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</si>
  <si>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</si>
  <si>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</si>
  <si>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</si>
  <si>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</si>
  <si>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</si>
  <si>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</si>
  <si>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</si>
  <si>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</si>
  <si>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</si>
  <si>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</si>
  <si>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</si>
  <si>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</si>
  <si>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</si>
  <si>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</si>
  <si>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</si>
  <si>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</si>
  <si>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</si>
  <si>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</si>
  <si>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</si>
  <si>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</si>
  <si>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</si>
  <si>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</si>
  <si>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</si>
  <si>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</si>
  <si>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</si>
  <si>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</si>
  <si>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</si>
  <si>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</si>
  <si>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</si>
  <si>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</si>
  <si>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</si>
  <si>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</si>
  <si>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</si>
  <si>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</si>
  <si>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</si>
  <si>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</si>
  <si>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</si>
  <si>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</si>
  <si>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</si>
  <si>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</si>
  <si>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</si>
  <si>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</si>
  <si>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</si>
  <si>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</si>
  <si>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</si>
  <si>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</si>
  <si>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</si>
  <si>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</si>
  <si>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</si>
  <si>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</si>
  <si>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</si>
  <si>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</si>
  <si>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</si>
  <si>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</si>
  <si>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</si>
  <si>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</si>
  <si>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</si>
  <si>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</si>
  <si>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</si>
  <si>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</si>
  <si>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</si>
  <si>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</si>
  <si>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</si>
  <si>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</si>
  <si>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</si>
  <si>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</si>
  <si>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</si>
  <si>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</si>
  <si>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</si>
  <si>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</si>
  <si>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</si>
  <si>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</si>
  <si>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</si>
  <si>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</si>
  <si>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</si>
  <si>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</si>
  <si>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</si>
  <si>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</si>
  <si>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</si>
  <si>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</si>
  <si>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</si>
  <si>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</si>
  <si>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</si>
  <si>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</si>
  <si>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</si>
  <si>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</si>
  <si>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</si>
  <si>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</si>
  <si>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</si>
  <si>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</si>
  <si>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</si>
  <si>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</si>
  <si>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</si>
  <si>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</si>
  <si>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</si>
  <si>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</si>
  <si>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</si>
  <si>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</si>
  <si>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</si>
  <si>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</si>
  <si>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</si>
  <si>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</si>
  <si>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</si>
  <si>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</si>
  <si>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</si>
  <si>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</si>
  <si>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</si>
  <si>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</si>
  <si>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</si>
  <si>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</si>
  <si>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</si>
  <si>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</si>
  <si>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</si>
  <si>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</si>
  <si>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</si>
  <si>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</si>
  <si>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</si>
  <si>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</si>
  <si>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</si>
  <si>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</si>
  <si>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</si>
  <si>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</si>
  <si>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</si>
  <si>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</si>
  <si>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</si>
  <si>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</si>
  <si>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</si>
  <si>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</si>
  <si>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</si>
  <si>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</si>
  <si>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</si>
  <si>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</si>
  <si>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</si>
  <si>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</si>
  <si>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</si>
  <si>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</si>
  <si>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</si>
  <si>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</si>
  <si>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</si>
  <si>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</si>
  <si>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</si>
  <si>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</si>
  <si>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</si>
  <si>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</si>
  <si>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</si>
  <si>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</si>
  <si>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</si>
  <si>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</si>
  <si>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</si>
  <si>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</si>
  <si>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</si>
  <si>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</si>
  <si>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</si>
  <si>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</si>
  <si>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</si>
  <si>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</si>
  <si>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</si>
  <si>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</si>
  <si>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</si>
  <si>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</si>
  <si>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</si>
  <si>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</si>
  <si>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</si>
  <si>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</si>
  <si>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</si>
  <si>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</si>
  <si>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</si>
  <si>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</si>
  <si>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</si>
  <si>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</si>
  <si>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</si>
  <si>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</si>
  <si>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</si>
  <si>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</si>
  <si>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</si>
  <si>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</si>
  <si>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</si>
  <si>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</si>
  <si>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</si>
  <si>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</si>
  <si>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</si>
  <si>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</si>
  <si>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</si>
  <si>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</si>
  <si>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</si>
  <si>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</si>
  <si>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</si>
  <si>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</si>
  <si>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</si>
  <si>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</si>
  <si>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</si>
  <si>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</si>
  <si>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</si>
  <si>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</si>
  <si>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</si>
  <si>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</si>
  <si>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</si>
  <si>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</si>
  <si>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</si>
  <si>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</si>
  <si>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</si>
  <si>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</si>
  <si>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</si>
  <si>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</si>
  <si>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</si>
  <si>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</si>
  <si>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</si>
  <si>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</si>
  <si>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</si>
  <si>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</si>
  <si>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</si>
  <si>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</si>
  <si>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</si>
  <si>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</si>
  <si>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</si>
  <si>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</si>
  <si>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</si>
  <si>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</si>
  <si>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</si>
  <si>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</si>
  <si>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</si>
  <si>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</si>
  <si>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</si>
  <si>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</si>
  <si>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</si>
  <si>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</si>
  <si>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</si>
  <si>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</si>
  <si>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</si>
  <si>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</si>
  <si>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</si>
  <si>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</si>
  <si>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</si>
  <si>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</si>
  <si>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</si>
  <si>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</si>
  <si>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</si>
  <si>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</si>
  <si>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</si>
  <si>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</si>
  <si>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</si>
  <si>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</si>
  <si>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</si>
  <si>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</si>
  <si>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</si>
  <si>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</si>
  <si>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</si>
  <si>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</si>
  <si>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</si>
  <si>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</si>
  <si>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</si>
  <si>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</si>
  <si>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</si>
  <si>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</si>
  <si>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</si>
  <si>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</si>
  <si>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</si>
  <si>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</si>
  <si>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</si>
  <si>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</si>
  <si>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</si>
  <si>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</si>
  <si>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</si>
  <si>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</si>
  <si>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</si>
  <si>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</si>
  <si>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</si>
  <si>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</si>
  <si>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</si>
  <si>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</si>
  <si>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</si>
  <si>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</si>
  <si>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</si>
  <si>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</si>
  <si>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</si>
  <si>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</si>
  <si>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</si>
  <si>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</si>
  <si>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</si>
  <si>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</si>
  <si>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</si>
  <si>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</si>
  <si>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</si>
  <si>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</si>
  <si>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</si>
  <si>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</si>
  <si>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</si>
  <si>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</si>
  <si>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</si>
  <si>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</si>
  <si>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</si>
  <si>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</si>
  <si>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</si>
  <si>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</si>
  <si>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</si>
  <si>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</si>
  <si>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</si>
  <si>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</si>
  <si>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</si>
  <si>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</si>
  <si>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</si>
  <si>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</si>
  <si>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</si>
  <si>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</si>
  <si>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</si>
  <si>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</si>
  <si>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</si>
  <si>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</si>
  <si>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</si>
  <si>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</si>
  <si>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</si>
  <si>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</si>
  <si>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</si>
  <si>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</si>
  <si>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</si>
  <si>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</si>
  <si>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</si>
  <si>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</si>
  <si>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</si>
  <si>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</si>
  <si>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</si>
  <si>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</si>
  <si>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</si>
  <si>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</si>
  <si>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</si>
  <si>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</si>
  <si>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</si>
  <si>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</si>
  <si>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</si>
  <si>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</si>
  <si>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</si>
  <si>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</si>
  <si>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</si>
  <si>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</si>
  <si>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</si>
  <si>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</si>
  <si>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</si>
  <si>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</si>
  <si>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</si>
  <si>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</si>
  <si>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</si>
  <si>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</si>
  <si>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</si>
  <si>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</si>
  <si>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</si>
  <si>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</si>
  <si>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</si>
  <si>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</si>
  <si>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</si>
  <si>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</si>
  <si>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</si>
  <si>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</si>
  <si>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</si>
  <si>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</si>
  <si>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</si>
  <si>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</si>
  <si>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</si>
  <si>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</si>
  <si>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</si>
  <si>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</si>
  <si>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</si>
  <si>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</si>
  <si>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</si>
  <si>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</si>
  <si>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</si>
  <si>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</si>
  <si>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</si>
  <si>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</si>
  <si>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</si>
  <si>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</si>
  <si>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</si>
  <si>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</si>
  <si>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</si>
  <si>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</si>
  <si>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</si>
  <si>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</si>
  <si>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</si>
  <si>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</si>
  <si>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</si>
  <si>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</si>
  <si>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</si>
  <si>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</si>
  <si>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</si>
  <si>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</si>
  <si>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</si>
  <si>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</si>
  <si>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</si>
  <si>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</si>
  <si>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</si>
  <si>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</si>
  <si>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</si>
  <si>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</si>
  <si>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</si>
  <si>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</si>
  <si>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</si>
  <si>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</si>
  <si>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</si>
  <si>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</si>
  <si>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</si>
  <si>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</si>
  <si>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</si>
  <si>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</si>
  <si>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</si>
  <si>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</si>
  <si>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</si>
  <si>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</si>
  <si>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</si>
  <si>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</si>
  <si>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</si>
  <si>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</si>
  <si>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</si>
  <si>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</si>
  <si>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</si>
  <si>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</si>
  <si>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</si>
  <si>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</si>
  <si>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</si>
  <si>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</si>
  <si>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</si>
  <si>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</si>
  <si>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</si>
  <si>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</si>
  <si>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</si>
  <si>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</si>
  <si>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</si>
  <si>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</si>
  <si>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</si>
  <si>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</si>
  <si>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</si>
  <si>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</si>
  <si>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</si>
  <si>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</si>
  <si>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</si>
  <si>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</si>
  <si>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</si>
  <si>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</si>
  <si>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</si>
  <si>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</si>
  <si>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</si>
  <si>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</si>
  <si>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</si>
  <si>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</si>
  <si>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</si>
  <si>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</si>
  <si>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</si>
  <si>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</si>
  <si>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</si>
  <si>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</si>
  <si>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</si>
  <si>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</si>
  <si>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</si>
  <si>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</si>
  <si>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</si>
  <si>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</si>
  <si>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</si>
  <si>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</si>
  <si>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</si>
  <si>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</si>
  <si>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</si>
  <si>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</si>
  <si>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</si>
  <si>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</si>
  <si>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</si>
  <si>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</si>
  <si>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</si>
  <si>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</si>
  <si>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</si>
  <si>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</si>
  <si>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</si>
  <si>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</si>
  <si>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</si>
  <si>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</si>
  <si>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</si>
  <si>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</si>
  <si>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</si>
  <si>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</si>
  <si>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</si>
  <si>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</si>
  <si>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</si>
  <si>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</si>
  <si>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</si>
  <si>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</si>
  <si>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</si>
  <si>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</si>
  <si>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</si>
  <si>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</si>
  <si>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</si>
  <si>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</si>
  <si>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</si>
  <si>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</si>
  <si>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</si>
  <si>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</si>
  <si>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</si>
  <si>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</si>
  <si>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</si>
  <si>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</si>
  <si>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</si>
  <si>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</si>
  <si>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</si>
  <si>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</si>
  <si>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</si>
  <si>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</si>
  <si>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</si>
  <si>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</si>
  <si>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</si>
  <si>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</si>
  <si>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</si>
  <si>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</si>
  <si>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</si>
  <si>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</si>
  <si>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</si>
  <si>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</si>
  <si>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</si>
  <si>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</si>
  <si>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</si>
  <si>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</si>
  <si>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</si>
  <si>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</si>
  <si>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</si>
  <si>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</si>
  <si>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</si>
  <si>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</si>
  <si>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</si>
  <si>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</si>
  <si>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</si>
  <si>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</si>
  <si>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</si>
  <si>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</si>
  <si>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</si>
  <si>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</si>
  <si>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</si>
  <si>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</si>
  <si>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</si>
  <si>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</si>
  <si>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</si>
  <si>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</si>
  <si>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</si>
  <si>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</si>
  <si>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</si>
  <si>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</si>
  <si>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</si>
  <si>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</si>
  <si>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</si>
  <si>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</si>
  <si>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</si>
  <si>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</si>
  <si>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</si>
  <si>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</si>
  <si>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</si>
  <si>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</si>
  <si>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</si>
  <si>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</si>
  <si>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</si>
  <si>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</si>
  <si>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</si>
  <si>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</si>
  <si>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</si>
  <si>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</si>
  <si>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</si>
  <si>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</si>
  <si>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</si>
  <si>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</si>
  <si>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</si>
  <si>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</si>
  <si>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</si>
  <si>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</si>
  <si>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</si>
  <si>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</si>
  <si>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</si>
  <si>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</si>
  <si>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</si>
  <si>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</si>
  <si>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</si>
  <si>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</si>
  <si>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</si>
  <si>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</si>
  <si>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</si>
  <si>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</si>
  <si>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</si>
  <si>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</si>
  <si>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</si>
  <si>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</si>
  <si>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</si>
  <si>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</si>
  <si>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</si>
  <si>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</si>
  <si>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</si>
  <si>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</si>
  <si>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</si>
  <si>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</si>
  <si>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</si>
  <si>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</si>
  <si>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</si>
  <si>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</si>
  <si>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</si>
  <si>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</si>
  <si>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</si>
  <si>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</si>
  <si>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</si>
  <si>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</si>
  <si>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</si>
  <si>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</si>
  <si>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</si>
  <si>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</si>
  <si>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</si>
  <si>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</si>
  <si>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</si>
  <si>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</si>
  <si>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</si>
  <si>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</si>
  <si>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</si>
  <si>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</si>
  <si>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</si>
  <si>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</si>
  <si>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</si>
  <si>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</si>
  <si>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</si>
  <si>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</si>
  <si>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</si>
  <si>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</si>
  <si>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</si>
  <si>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</si>
  <si>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</si>
  <si>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</si>
  <si>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</si>
  <si>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</si>
  <si>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</si>
  <si>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</si>
  <si>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</si>
  <si>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</si>
  <si>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</si>
  <si>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</si>
  <si>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</si>
  <si>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</si>
  <si>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</si>
  <si>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</si>
  <si>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</si>
  <si>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</si>
  <si>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</si>
  <si>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</si>
  <si>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</si>
  <si>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</si>
  <si>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</si>
  <si>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</si>
  <si>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</si>
  <si>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</si>
  <si>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</si>
  <si>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</si>
  <si>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</si>
  <si>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</si>
  <si>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</si>
  <si>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</si>
  <si>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</si>
  <si>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</si>
  <si>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</si>
  <si>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</si>
  <si>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</si>
  <si>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</si>
  <si>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</si>
  <si>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</si>
  <si>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</si>
  <si>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</si>
  <si>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</si>
  <si>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</si>
  <si>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</si>
  <si>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</si>
  <si>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</si>
  <si>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</si>
  <si>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</si>
  <si>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</si>
  <si>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</si>
  <si>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</si>
  <si>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</si>
  <si>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</si>
  <si>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</si>
  <si>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</si>
  <si>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</si>
  <si>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</si>
  <si>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</si>
  <si>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</si>
  <si>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</si>
  <si>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</si>
  <si>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</si>
  <si>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</si>
  <si>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</si>
  <si>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</si>
  <si>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</si>
  <si>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</si>
  <si>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</si>
  <si>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</si>
  <si>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</si>
  <si>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</si>
  <si>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</si>
  <si>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</si>
  <si>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</si>
  <si>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</si>
  <si>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</si>
  <si>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</si>
  <si>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</si>
  <si>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</si>
  <si>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</si>
  <si>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</si>
  <si>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</si>
  <si>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</si>
  <si>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</si>
  <si>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</si>
  <si>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</si>
  <si>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</si>
  <si>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</si>
  <si>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</si>
  <si>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</si>
  <si>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</si>
  <si>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</si>
  <si>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</si>
  <si>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</si>
  <si>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</si>
  <si>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</si>
  <si>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</si>
  <si>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</si>
  <si>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</si>
  <si>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</si>
  <si>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</si>
  <si>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</si>
  <si>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</si>
  <si>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</si>
  <si>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</si>
  <si>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</si>
  <si>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</si>
  <si>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</si>
  <si>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</si>
  <si>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</si>
  <si>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</si>
  <si>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</si>
  <si>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</si>
  <si>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</si>
  <si>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</si>
  <si>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</si>
  <si>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</si>
  <si>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</si>
  <si>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</si>
  <si>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</si>
  <si>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</si>
  <si>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</si>
  <si>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</si>
  <si>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</si>
  <si>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</si>
  <si>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</si>
  <si>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</si>
  <si>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</si>
  <si>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</si>
  <si>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</si>
  <si>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</si>
  <si>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</si>
  <si>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</si>
  <si>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</si>
  <si>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</si>
  <si>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</si>
  <si>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</si>
  <si>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</si>
  <si>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</si>
  <si>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</si>
  <si>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</si>
  <si>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</si>
  <si>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</si>
  <si>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</si>
  <si>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</si>
  <si>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</si>
  <si>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</si>
  <si>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</si>
  <si>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</si>
  <si>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</si>
  <si>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</si>
  <si>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</si>
  <si>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</si>
  <si>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</si>
  <si>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</si>
  <si>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</si>
  <si>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</si>
  <si>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</si>
  <si>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</si>
  <si>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</si>
  <si>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</si>
  <si>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</si>
  <si>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</si>
  <si>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</si>
  <si>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</si>
  <si>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</si>
  <si>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</si>
  <si>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</si>
  <si>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</si>
  <si>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</si>
  <si>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</si>
  <si>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</si>
  <si>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</si>
  <si>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</si>
  <si>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</si>
  <si>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</si>
  <si>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</si>
  <si>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</si>
  <si>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</si>
  <si>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</si>
  <si>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</si>
  <si>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</si>
  <si>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</si>
  <si>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</si>
  <si>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</si>
  <si>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</si>
  <si>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</si>
  <si>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</si>
  <si>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</si>
  <si>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</si>
  <si>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</si>
  <si>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</si>
  <si>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</si>
  <si>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</si>
  <si>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</si>
  <si>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</si>
  <si>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</si>
  <si>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</si>
  <si>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</si>
  <si>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</si>
  <si>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</si>
  <si>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</si>
  <si>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</si>
  <si>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</si>
  <si>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</si>
  <si>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</si>
  <si>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</si>
  <si>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</si>
  <si>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</si>
  <si>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</si>
  <si>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</si>
  <si>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</si>
  <si>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</si>
  <si>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</si>
  <si>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</si>
  <si>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</si>
  <si>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</si>
  <si>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</si>
  <si>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</si>
  <si>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</si>
  <si>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</si>
  <si>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</si>
  <si>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</si>
  <si>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</si>
  <si>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</si>
  <si>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</si>
  <si>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</si>
  <si>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</si>
  <si>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</si>
  <si>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</si>
  <si>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</si>
  <si>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</si>
  <si>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</si>
  <si>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</si>
  <si>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</si>
  <si>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</si>
  <si>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</si>
  <si>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</si>
  <si>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</si>
  <si>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</si>
  <si>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</si>
  <si>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</si>
  <si>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</si>
  <si>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</si>
  <si>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</si>
  <si>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</si>
  <si>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</si>
  <si>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</si>
  <si>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</si>
  <si>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</si>
  <si>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</si>
  <si>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</si>
  <si>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</si>
  <si>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</si>
  <si>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</si>
  <si>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</si>
  <si>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</si>
  <si>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</si>
  <si>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</si>
  <si>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</si>
  <si>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</si>
  <si>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</si>
  <si>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</si>
  <si>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</si>
  <si>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</si>
  <si>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</si>
  <si>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</si>
  <si>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</si>
  <si>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</si>
  <si>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</si>
  <si>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</si>
  <si>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</si>
  <si>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</si>
  <si>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</si>
  <si>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</si>
  <si>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</si>
  <si>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</si>
  <si>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</si>
  <si>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</si>
  <si>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</si>
  <si>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</si>
  <si>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</si>
  <si>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</si>
  <si>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</si>
  <si>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</si>
  <si>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</si>
  <si>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</si>
  <si>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</si>
  <si>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</si>
  <si>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</si>
  <si>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</si>
  <si>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</si>
  <si>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</si>
  <si>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</si>
  <si>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</si>
  <si>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</si>
  <si>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</si>
  <si>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</si>
  <si>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</si>
  <si>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</si>
  <si>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</si>
  <si>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</si>
  <si>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</si>
  <si>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</si>
  <si>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</si>
  <si>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</si>
  <si>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</si>
  <si>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</si>
  <si>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</si>
  <si>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</si>
  <si>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</si>
  <si>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</si>
  <si>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</si>
  <si>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</si>
  <si>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</si>
  <si>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</si>
  <si>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</si>
  <si>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</si>
  <si>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</si>
  <si>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</si>
  <si>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</si>
  <si>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</si>
  <si>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</si>
  <si>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</si>
  <si>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</si>
  <si>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</si>
  <si>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</si>
  <si>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</si>
  <si>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</si>
  <si>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</si>
  <si>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</si>
  <si>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</si>
  <si>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</si>
  <si>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</si>
  <si>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</si>
  <si>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</si>
  <si>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</si>
  <si>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</si>
  <si>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</si>
  <si>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</si>
  <si>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</si>
  <si>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</si>
  <si>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</si>
  <si>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</si>
  <si>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</si>
  <si>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</si>
  <si>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</si>
  <si>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</si>
  <si>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</si>
  <si>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</si>
  <si>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</si>
  <si>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</si>
  <si>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</si>
  <si>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</si>
  <si>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</si>
  <si>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</si>
  <si>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</si>
  <si>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</si>
  <si>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</si>
  <si>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</si>
  <si>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</si>
  <si>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</si>
  <si>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</si>
  <si>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</si>
  <si>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</si>
  <si>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</si>
  <si>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</si>
  <si>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</si>
  <si>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</si>
  <si>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</si>
  <si>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</si>
  <si>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</si>
  <si>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</si>
  <si>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</si>
  <si>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</si>
  <si>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</si>
  <si>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</si>
  <si>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</si>
  <si>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</si>
  <si>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</si>
  <si>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</si>
  <si>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</si>
  <si>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</si>
  <si>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</si>
  <si>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</si>
  <si>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</si>
  <si>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</si>
  <si>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</si>
  <si>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</si>
  <si>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</si>
  <si>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</si>
  <si>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</si>
  <si>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</si>
  <si>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</si>
  <si>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</si>
  <si>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</si>
  <si>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</si>
  <si>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</si>
  <si>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</si>
  <si>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</si>
  <si>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</si>
  <si>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</si>
  <si>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</si>
  <si>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</si>
  <si>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</si>
  <si>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</si>
  <si>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</si>
  <si>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</si>
  <si>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</si>
  <si>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</si>
  <si>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</si>
  <si>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</si>
  <si>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</si>
  <si>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</si>
  <si>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</si>
  <si>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</si>
  <si>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</si>
  <si>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</si>
  <si>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</si>
  <si>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</si>
  <si>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</si>
  <si>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</si>
  <si>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</si>
  <si>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</si>
  <si>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</si>
  <si>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</si>
  <si>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</si>
  <si>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</si>
  <si>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</si>
  <si>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</si>
  <si>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</si>
  <si>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</si>
  <si>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</si>
  <si>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</si>
  <si>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</si>
  <si>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</si>
  <si>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</si>
  <si>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</si>
  <si>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</si>
  <si>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</si>
  <si>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</si>
  <si>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</si>
  <si>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</si>
  <si>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</si>
  <si>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</si>
  <si>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</si>
  <si>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</si>
  <si>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</si>
  <si>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</si>
  <si>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</si>
  <si>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</si>
  <si>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</si>
  <si>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</si>
  <si>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</si>
  <si>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</si>
  <si>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</si>
  <si>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</si>
  <si>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</si>
  <si>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</si>
  <si>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</si>
  <si>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</si>
  <si>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</si>
  <si>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</si>
  <si>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</si>
  <si>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</si>
  <si>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</si>
  <si>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</si>
  <si>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</si>
  <si>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</si>
  <si>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</si>
  <si>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</si>
  <si>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</si>
  <si>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</si>
  <si>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</si>
  <si>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</si>
  <si>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</si>
  <si>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</si>
  <si>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</si>
  <si>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</si>
  <si>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</si>
  <si>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</si>
  <si>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</si>
  <si>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</si>
  <si>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</si>
  <si>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</si>
  <si>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</si>
  <si>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</si>
  <si>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</si>
  <si>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</si>
  <si>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</si>
  <si>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</si>
  <si>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</si>
  <si>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</si>
  <si>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</si>
  <si>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</si>
  <si>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</si>
  <si>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</si>
  <si>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</si>
  <si>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</si>
  <si>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</si>
  <si>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</si>
  <si>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</si>
  <si>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</si>
  <si>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</si>
  <si>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</si>
  <si>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</si>
  <si>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</si>
  <si>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</si>
  <si>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</si>
  <si>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</si>
  <si>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</si>
  <si>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</si>
  <si>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</si>
  <si>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</si>
  <si>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</si>
  <si>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</si>
  <si>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</si>
  <si>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</si>
  <si>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</si>
  <si>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</si>
  <si>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</si>
  <si>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</si>
  <si>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</si>
  <si>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</si>
  <si>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</si>
  <si>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</si>
  <si>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</si>
  <si>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</si>
  <si>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</si>
  <si>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</si>
  <si>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</si>
  <si>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</si>
  <si>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</si>
  <si>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</si>
  <si>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</si>
  <si>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</si>
  <si>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</si>
  <si>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</si>
  <si>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</si>
  <si>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</si>
  <si>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</si>
  <si>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</si>
  <si>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</si>
  <si>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</si>
  <si>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</si>
  <si>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</si>
  <si>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</si>
  <si>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</si>
  <si>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</si>
  <si>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</si>
  <si>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</si>
  <si>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</si>
  <si>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</si>
  <si>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</si>
  <si>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</si>
  <si>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</si>
  <si>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</si>
  <si>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</si>
  <si>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</si>
  <si>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</si>
  <si>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</si>
  <si>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</si>
  <si>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</si>
  <si>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</si>
  <si>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</si>
  <si>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</si>
  <si>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</si>
  <si>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</si>
  <si>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</si>
  <si>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</si>
  <si>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</si>
  <si>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</si>
  <si>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</si>
  <si>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</si>
  <si>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</si>
  <si>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</si>
  <si>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</si>
  <si>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</si>
  <si>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</si>
  <si>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</si>
  <si>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</si>
  <si>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</si>
  <si>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</si>
  <si>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</si>
  <si>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</si>
  <si>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</si>
  <si>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</si>
  <si>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</si>
  <si>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</si>
  <si>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</si>
  <si>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</si>
  <si>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</si>
  <si>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</si>
  <si>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</si>
  <si>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</si>
  <si>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</si>
  <si>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</si>
  <si>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</si>
  <si>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</si>
  <si>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</si>
  <si>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</si>
  <si>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</si>
  <si>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</si>
  <si>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</si>
  <si>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</si>
  <si>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</si>
  <si>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</si>
  <si>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</si>
  <si>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</si>
  <si>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</si>
  <si>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</si>
  <si>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</si>
  <si>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</si>
  <si>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</si>
  <si>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</si>
  <si>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</si>
  <si>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</si>
  <si>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</si>
  <si>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</si>
  <si>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</si>
  <si>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</si>
  <si>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</si>
  <si>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</si>
  <si>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</si>
  <si>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</si>
  <si>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</si>
  <si>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</si>
  <si>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</si>
  <si>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</si>
  <si>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</si>
  <si>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</si>
  <si>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</si>
  <si>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</si>
  <si>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</si>
  <si>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</si>
  <si>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</si>
  <si>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</si>
  <si>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</si>
  <si>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</si>
  <si>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</si>
  <si>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</si>
  <si>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</si>
  <si>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</si>
  <si>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</si>
  <si>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</si>
  <si>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</si>
  <si>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</si>
  <si>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</si>
  <si>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</si>
  <si>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</si>
  <si>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</si>
  <si>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</si>
  <si>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</si>
  <si>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</si>
  <si>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</si>
  <si>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</si>
  <si>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</si>
  <si>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</si>
  <si>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</si>
  <si>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</si>
  <si>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</si>
  <si>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</si>
  <si>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</si>
  <si>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</si>
  <si>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</si>
  <si>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</si>
  <si>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</si>
  <si>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</si>
  <si>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</si>
  <si>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</si>
  <si>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</si>
  <si>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</si>
  <si>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</si>
  <si>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</si>
  <si>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</si>
  <si>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</si>
  <si>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</si>
  <si>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</si>
  <si>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</si>
  <si>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</si>
  <si>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</si>
  <si>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</si>
  <si>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</si>
  <si>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</si>
  <si>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</si>
  <si>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</si>
  <si>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</si>
  <si>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</si>
  <si>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</si>
  <si>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</si>
  <si>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</si>
  <si>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</si>
  <si>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</si>
  <si>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</si>
  <si>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</si>
  <si>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</si>
  <si>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</si>
  <si>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</si>
  <si>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</si>
  <si>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</si>
  <si>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</si>
  <si>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</si>
  <si>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</si>
  <si>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</si>
  <si>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</si>
  <si>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</si>
  <si>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</si>
  <si>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</si>
  <si>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</si>
  <si>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</si>
  <si>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</si>
  <si>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</si>
  <si>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</si>
  <si>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</si>
  <si>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</si>
  <si>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</si>
  <si>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</si>
  <si>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</si>
  <si>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</si>
  <si>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</si>
  <si>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</si>
  <si>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</si>
  <si>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</si>
  <si>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</si>
  <si>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</si>
  <si>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</si>
  <si>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</si>
  <si>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</si>
  <si>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</si>
  <si>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</si>
  <si>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</si>
  <si>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</si>
  <si>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</si>
  <si>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</si>
  <si>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</si>
  <si>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</si>
  <si>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</si>
  <si>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</si>
  <si>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</si>
  <si>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</si>
  <si>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</si>
  <si>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</si>
  <si>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</si>
  <si>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</si>
  <si>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</si>
  <si>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</si>
  <si>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</si>
  <si>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</si>
  <si>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</si>
  <si>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</si>
  <si>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</si>
  <si>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</si>
  <si>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</si>
  <si>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</si>
  <si>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</si>
  <si>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</si>
  <si>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</si>
  <si>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</si>
  <si>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</si>
  <si>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</si>
  <si>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</si>
  <si>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</si>
  <si>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</si>
  <si>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</si>
  <si>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</si>
  <si>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</si>
  <si>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</si>
  <si>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</si>
  <si>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</si>
  <si>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</si>
  <si>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</si>
  <si>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</si>
  <si>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</si>
  <si>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</si>
  <si>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</si>
  <si>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</si>
  <si>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</si>
  <si>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</si>
  <si>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</si>
  <si>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</si>
  <si>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</si>
  <si>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</si>
  <si>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</si>
  <si>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</si>
  <si>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</si>
  <si>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</si>
  <si>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</si>
  <si>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</si>
  <si>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</si>
  <si>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</si>
  <si>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</si>
  <si>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</si>
  <si>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</si>
  <si>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</si>
  <si>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</si>
  <si>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</si>
  <si>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</si>
  <si>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</si>
  <si>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</si>
  <si>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</si>
  <si>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</si>
  <si>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</si>
  <si>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</si>
  <si>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</si>
  <si>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</si>
  <si>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</si>
  <si>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</si>
  <si>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</si>
  <si>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</si>
  <si>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</si>
  <si>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</si>
  <si>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</si>
  <si>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</si>
  <si>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</si>
  <si>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</si>
  <si>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</si>
  <si>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</si>
  <si>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</si>
  <si>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</si>
  <si>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</si>
  <si>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</si>
  <si>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</si>
  <si>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</si>
  <si>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</si>
  <si>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</si>
  <si>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</si>
  <si>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</si>
  <si>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</si>
  <si>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</si>
  <si>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</si>
  <si>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</si>
  <si>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</si>
  <si>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</si>
  <si>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</si>
  <si>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</si>
  <si>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</si>
  <si>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</si>
  <si>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</si>
  <si>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</si>
  <si>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</si>
  <si>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</si>
  <si>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</si>
  <si>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</si>
  <si>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</si>
  <si>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</si>
  <si>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</si>
  <si>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</si>
  <si>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</si>
  <si>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</si>
  <si>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</si>
  <si>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</si>
  <si>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</si>
  <si>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</si>
  <si>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</si>
  <si>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</si>
  <si>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</si>
  <si>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</si>
  <si>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</si>
  <si>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</si>
  <si>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</si>
  <si>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</si>
  <si>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</si>
  <si>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</si>
  <si>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</si>
  <si>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</si>
  <si>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</si>
  <si>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</si>
  <si>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</si>
  <si>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</si>
  <si>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</si>
  <si>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</si>
  <si>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</si>
  <si>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</si>
  <si>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</si>
  <si>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</si>
  <si>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</si>
  <si>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</si>
  <si>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</si>
  <si>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</si>
  <si>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</si>
  <si>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</si>
  <si>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</si>
  <si>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</si>
  <si>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</si>
  <si>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</si>
  <si>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</si>
  <si>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</si>
  <si>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</si>
  <si>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</si>
  <si>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</si>
  <si>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</si>
  <si>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</si>
  <si>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</si>
  <si>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</si>
  <si>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</si>
  <si>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</si>
  <si>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</si>
  <si>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</si>
  <si>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</si>
  <si>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</si>
  <si>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</si>
  <si>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</si>
  <si>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</si>
  <si>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</si>
  <si>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</si>
  <si>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</si>
  <si>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</si>
  <si>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</si>
  <si>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</si>
  <si>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</si>
  <si>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</si>
  <si>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</si>
  <si>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</si>
  <si>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</si>
  <si>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</si>
  <si>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</si>
  <si>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</si>
  <si>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</si>
  <si>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</si>
  <si>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</si>
  <si>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</si>
  <si>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</si>
  <si>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</si>
  <si>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</si>
  <si>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</si>
  <si>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</si>
  <si>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</si>
  <si>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</si>
  <si>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</si>
  <si>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</si>
  <si>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</si>
  <si>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</si>
  <si>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</si>
  <si>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</si>
  <si>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</si>
  <si>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</si>
  <si>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</si>
  <si>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</si>
  <si>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</si>
  <si>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</si>
  <si>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</si>
  <si>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</si>
  <si>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</si>
  <si>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</si>
  <si>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</si>
  <si>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</si>
  <si>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</si>
  <si>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</si>
  <si>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</si>
  <si>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</si>
  <si>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</si>
  <si>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</si>
  <si>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</si>
  <si>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</si>
  <si>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</si>
  <si>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</si>
  <si>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</si>
  <si>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</si>
  <si>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</si>
  <si>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</si>
  <si>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</si>
  <si>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</si>
  <si>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</si>
  <si>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</si>
  <si>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</si>
  <si>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</si>
  <si>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</si>
  <si>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</si>
  <si>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</si>
  <si>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</si>
  <si>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</si>
  <si>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</si>
  <si>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</si>
  <si>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</si>
  <si>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</si>
  <si>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</si>
  <si>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</si>
  <si>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</si>
  <si>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</si>
  <si>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</si>
  <si>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</si>
  <si>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</si>
  <si>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</si>
  <si>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</si>
  <si>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</si>
  <si>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</si>
  <si>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</si>
  <si>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</si>
  <si>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</si>
  <si>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</si>
  <si>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</si>
  <si>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</si>
  <si>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</si>
  <si>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</si>
  <si>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</si>
  <si>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</si>
  <si>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</si>
  <si>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</si>
  <si>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</si>
  <si>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</si>
  <si>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</si>
  <si>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</si>
  <si>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</si>
  <si>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</si>
  <si>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</si>
  <si>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</si>
  <si>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</si>
  <si>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</si>
  <si>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</si>
  <si>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</si>
  <si>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</si>
  <si>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</si>
  <si>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</si>
  <si>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</si>
  <si>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</si>
  <si>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</si>
  <si>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</si>
  <si>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</si>
  <si>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</si>
  <si>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</si>
  <si>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</si>
  <si>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</si>
  <si>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</si>
  <si>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</si>
  <si>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</si>
  <si>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</si>
  <si>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</si>
  <si>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</si>
  <si>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</si>
  <si>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</si>
  <si>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</si>
  <si>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</si>
  <si>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</si>
  <si>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</si>
  <si>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</si>
  <si>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</si>
  <si>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</si>
  <si>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</si>
  <si>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</si>
  <si>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</si>
  <si>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</si>
  <si>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</si>
  <si>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</si>
  <si>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</si>
  <si>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</si>
  <si>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</si>
  <si>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</si>
  <si>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</si>
  <si>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</si>
  <si>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</si>
  <si>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</si>
  <si>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</si>
  <si>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</si>
  <si>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</si>
  <si>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</si>
  <si>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</si>
  <si>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</si>
  <si>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</si>
  <si>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</si>
  <si>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</si>
  <si>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</si>
  <si>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</si>
  <si>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</si>
  <si>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</si>
  <si>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</si>
  <si>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</si>
  <si>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</si>
  <si>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</si>
  <si>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</si>
  <si>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</si>
  <si>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</si>
  <si>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</si>
  <si>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</si>
  <si>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</si>
  <si>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</si>
  <si>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</si>
  <si>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</si>
  <si>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</si>
  <si>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</si>
  <si>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</si>
  <si>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</si>
  <si>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</si>
  <si>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</si>
  <si>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</si>
  <si>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</si>
  <si>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</si>
  <si>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</si>
  <si>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</si>
  <si>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</si>
  <si>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</si>
  <si>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</si>
  <si>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</si>
  <si>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</si>
  <si>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</si>
  <si>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</si>
  <si>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</si>
  <si>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</si>
  <si>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</si>
  <si>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</si>
  <si>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</si>
  <si>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</si>
  <si>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</si>
  <si>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</si>
  <si>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</si>
  <si>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</si>
  <si>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</si>
  <si>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</si>
  <si>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</si>
  <si>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</si>
  <si>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</si>
  <si>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</si>
  <si>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</si>
  <si>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</si>
  <si>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</si>
  <si>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</si>
  <si>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</si>
  <si>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</si>
  <si>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</si>
  <si>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</si>
  <si>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</si>
  <si>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</si>
  <si>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</si>
  <si>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</si>
  <si>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</si>
  <si>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</si>
  <si>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</si>
  <si>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</si>
  <si>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</si>
  <si>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</si>
  <si>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</si>
  <si>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</si>
  <si>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</si>
  <si>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</si>
  <si>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</si>
  <si>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</si>
  <si>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</si>
  <si>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</si>
  <si>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</si>
  <si>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</si>
  <si>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</si>
  <si>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</si>
  <si>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</si>
  <si>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</si>
  <si>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</si>
  <si>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</si>
  <si>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</si>
  <si>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</si>
  <si>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</si>
  <si>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</si>
  <si>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</si>
  <si>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</si>
  <si>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</si>
  <si>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</si>
  <si>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</si>
  <si>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</si>
  <si>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</si>
  <si>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</si>
  <si>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</si>
  <si>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</si>
  <si>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</si>
  <si>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</si>
  <si>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</si>
  <si>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</si>
  <si>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</si>
  <si>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</si>
  <si>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</si>
  <si>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</si>
  <si>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</si>
  <si>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</si>
  <si>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</si>
  <si>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</si>
  <si>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</si>
  <si>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</si>
  <si>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</si>
  <si>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</si>
  <si>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</si>
  <si>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</si>
  <si>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</si>
  <si>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</si>
  <si>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</si>
  <si>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</si>
  <si>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</si>
  <si>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</si>
  <si>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</si>
  <si>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</si>
  <si>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</si>
  <si>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</si>
  <si>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</si>
  <si>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</si>
  <si>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</si>
  <si>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</si>
  <si>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</si>
  <si>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</si>
  <si>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</si>
  <si>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</si>
  <si>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</si>
  <si>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</si>
  <si>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</si>
  <si>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</si>
  <si>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</si>
  <si>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</si>
  <si>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</si>
  <si>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</si>
  <si>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</si>
  <si>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</si>
  <si>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</si>
  <si>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</si>
  <si>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</si>
  <si>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</si>
  <si>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</si>
  <si>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</si>
  <si>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</si>
  <si>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</si>
  <si>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</si>
  <si>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</si>
  <si>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</si>
  <si>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</si>
  <si>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</si>
  <si>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</si>
  <si>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</si>
  <si>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</si>
  <si>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</si>
  <si>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</si>
  <si>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</si>
  <si>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</si>
  <si>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</si>
  <si>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</si>
  <si>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</si>
  <si>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</si>
  <si>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</si>
  <si>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</si>
  <si>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</si>
  <si>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</si>
  <si>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</si>
  <si>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</si>
  <si>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</si>
  <si>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</si>
  <si>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</si>
  <si>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</si>
  <si>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</si>
  <si>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</si>
  <si>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</si>
  <si>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</si>
  <si>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</si>
  <si>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</si>
  <si>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</si>
  <si>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</si>
  <si>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</si>
  <si>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</si>
  <si>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</si>
  <si>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</si>
  <si>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</si>
  <si>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</si>
  <si>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</si>
  <si>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</si>
  <si>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</si>
  <si>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</si>
  <si>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</si>
  <si>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</si>
  <si>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</si>
  <si>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</si>
  <si>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</si>
  <si>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</si>
  <si>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</si>
  <si>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</si>
  <si>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</si>
  <si>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</si>
  <si>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</si>
  <si>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</si>
  <si>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</si>
  <si>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</si>
  <si>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</si>
  <si>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</si>
  <si>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</si>
  <si>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</si>
  <si>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</si>
  <si>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</si>
  <si>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</si>
  <si>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</si>
  <si>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</si>
  <si>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</si>
  <si>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</si>
  <si>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</si>
  <si>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</si>
  <si>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</si>
  <si>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</si>
  <si>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</si>
  <si>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</si>
  <si>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</si>
  <si>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</si>
  <si>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</si>
  <si>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</si>
  <si>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</si>
  <si>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</si>
  <si>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</si>
  <si>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</si>
  <si>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</si>
  <si>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</si>
  <si>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</si>
  <si>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</si>
  <si>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</si>
  <si>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</si>
  <si>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</si>
  <si>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</si>
  <si>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</si>
  <si>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</si>
  <si>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</si>
  <si>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</si>
  <si>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</si>
  <si>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</si>
  <si>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</si>
  <si>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</si>
  <si>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</si>
  <si>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</si>
  <si>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</si>
  <si>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</si>
  <si>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</si>
  <si>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</si>
  <si>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</si>
  <si>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</si>
  <si>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</si>
  <si>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</si>
  <si>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</si>
  <si>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</si>
  <si>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</si>
  <si>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</si>
  <si>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</si>
  <si>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</si>
  <si>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</si>
  <si>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</si>
  <si>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</si>
  <si>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</si>
  <si>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</si>
  <si>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</si>
  <si>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</si>
  <si>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</si>
  <si>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</si>
  <si>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</si>
  <si>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</si>
  <si>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</si>
  <si>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</si>
  <si>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</si>
  <si>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</si>
  <si>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</si>
  <si>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</si>
  <si>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</si>
  <si>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</si>
  <si>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</si>
  <si>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</si>
  <si>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</si>
  <si>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</si>
  <si>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</si>
  <si>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</si>
  <si>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</si>
  <si>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</si>
  <si>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</si>
  <si>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</si>
  <si>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</si>
  <si>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</si>
  <si>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</si>
  <si>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</si>
  <si>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</si>
  <si>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</si>
  <si>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</si>
  <si>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</si>
  <si>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</si>
  <si>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</si>
  <si>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</si>
  <si>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</si>
  <si>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</si>
  <si>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</si>
  <si>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</si>
  <si>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</si>
  <si>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</si>
  <si>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</si>
  <si>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</si>
  <si>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</si>
  <si>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</si>
  <si>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</si>
  <si>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</si>
  <si>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</si>
  <si>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</si>
  <si>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</si>
  <si>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</si>
  <si>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</si>
  <si>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</si>
  <si>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</si>
  <si>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</si>
  <si>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</si>
  <si>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</si>
  <si>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</si>
  <si>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</si>
  <si>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</si>
  <si>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</si>
  <si>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</si>
  <si>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</si>
  <si>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</si>
  <si>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</si>
  <si>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</si>
  <si>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</si>
  <si>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</si>
  <si>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</si>
  <si>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</si>
  <si>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</si>
  <si>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</si>
  <si>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</si>
  <si>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</si>
  <si>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</si>
  <si>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</si>
  <si>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</si>
  <si>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</si>
  <si>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</si>
  <si>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</si>
  <si>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</si>
  <si>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</si>
  <si>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</si>
  <si>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</si>
  <si>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</si>
  <si>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</si>
  <si>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</si>
  <si>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</si>
  <si>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</si>
  <si>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</si>
  <si>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</si>
  <si>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</si>
  <si>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</si>
  <si>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</si>
  <si>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</si>
  <si>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</si>
  <si>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</si>
  <si>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</si>
  <si>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</si>
  <si>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</si>
  <si>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</si>
  <si>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</si>
  <si>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</si>
  <si>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</si>
  <si>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</si>
  <si>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</si>
  <si>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</si>
  <si>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</si>
  <si>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</si>
  <si>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</si>
  <si>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</si>
  <si>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</si>
  <si>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</si>
  <si>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</si>
  <si>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</si>
  <si>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</si>
  <si>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</si>
  <si>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</si>
  <si>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</si>
  <si>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</si>
  <si>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</si>
  <si>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</si>
  <si>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</si>
  <si>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</si>
  <si>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</si>
  <si>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</si>
  <si>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</si>
  <si>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</si>
  <si>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</si>
  <si>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</si>
  <si>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</si>
  <si>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</si>
  <si>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</si>
  <si>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</si>
  <si>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</si>
  <si>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</si>
  <si>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</si>
  <si>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</si>
  <si>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</si>
  <si>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</si>
  <si>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</si>
  <si>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</si>
  <si>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</si>
  <si>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</si>
  <si>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</si>
  <si>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</si>
  <si>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</si>
  <si>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</si>
  <si>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</si>
  <si>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</si>
  <si>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</si>
  <si>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</si>
  <si>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</si>
  <si>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</si>
  <si>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</si>
  <si>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</si>
  <si>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</si>
  <si>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</si>
  <si>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</si>
  <si>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</si>
  <si>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</si>
  <si>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</si>
  <si>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</si>
  <si>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</si>
  <si>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</si>
  <si>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</si>
  <si>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</si>
  <si>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</si>
  <si>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</si>
  <si>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</si>
  <si>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</si>
  <si>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</si>
  <si>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</si>
  <si>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</si>
  <si>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</si>
  <si>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</si>
  <si>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</si>
  <si>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</si>
  <si>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</si>
  <si>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</si>
  <si>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</si>
  <si>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</si>
  <si>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</si>
  <si>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</si>
  <si>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</si>
  <si>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</si>
  <si>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</si>
  <si>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</si>
  <si>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</si>
  <si>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</si>
  <si>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</si>
  <si>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</si>
  <si>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</si>
  <si>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</si>
  <si>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</si>
  <si>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</si>
  <si>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</si>
  <si>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</si>
  <si>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</si>
  <si>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</si>
  <si>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</si>
  <si>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</si>
  <si>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</si>
  <si>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</si>
  <si>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</si>
  <si>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</si>
  <si>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</si>
  <si>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</si>
  <si>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</si>
  <si>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</si>
  <si>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</si>
  <si>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</si>
  <si>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</si>
  <si>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</si>
  <si>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</si>
  <si>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</si>
  <si>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</si>
  <si>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</si>
  <si>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</si>
  <si>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</si>
  <si>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</si>
  <si>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</si>
  <si>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</si>
  <si>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</si>
  <si>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</si>
  <si>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</si>
  <si>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</si>
  <si>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</si>
  <si>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</si>
  <si>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</si>
  <si>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</si>
  <si>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</si>
  <si>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</si>
  <si>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</si>
  <si>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</si>
  <si>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</si>
  <si>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</si>
  <si>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</si>
  <si>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</si>
  <si>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</si>
  <si>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</si>
  <si>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</si>
  <si>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</si>
  <si>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</si>
  <si>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</si>
  <si>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</si>
  <si>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</si>
  <si>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</si>
  <si>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</si>
  <si>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</si>
  <si>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</si>
  <si>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</si>
  <si>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</si>
  <si>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</si>
  <si>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</si>
  <si>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</si>
  <si>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</si>
  <si>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</si>
  <si>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</si>
  <si>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</si>
  <si>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</si>
  <si>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</si>
  <si>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</si>
  <si>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</si>
  <si>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</si>
  <si>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</si>
  <si>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</si>
  <si>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</si>
  <si>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</si>
  <si>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</si>
  <si>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</si>
  <si>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</si>
  <si>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</si>
  <si>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</si>
  <si>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</si>
  <si>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</si>
  <si>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</si>
  <si>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</si>
  <si>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</si>
  <si>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</si>
  <si>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</si>
  <si>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</si>
  <si>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</si>
  <si>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</si>
  <si>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</si>
  <si>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</si>
  <si>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</si>
  <si>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</si>
  <si>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</si>
  <si>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</si>
  <si>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</si>
  <si>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</si>
  <si>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</si>
  <si>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</si>
  <si>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</si>
  <si>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</si>
  <si>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</si>
  <si>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</si>
  <si>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</si>
  <si>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</si>
  <si>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</si>
  <si>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</si>
  <si>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</si>
  <si>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</si>
  <si>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</si>
  <si>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</si>
  <si>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</si>
  <si>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</si>
  <si>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</si>
  <si>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</si>
  <si>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</si>
  <si>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</si>
  <si>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</si>
  <si>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</si>
  <si>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</si>
  <si>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</si>
  <si>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</si>
  <si>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</si>
  <si>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</si>
  <si>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</si>
  <si>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</si>
  <si>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</si>
  <si>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</si>
  <si>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</si>
  <si>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</si>
  <si>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</si>
  <si>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</si>
  <si>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</si>
  <si>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</si>
  <si>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</si>
  <si>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</si>
  <si>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</si>
  <si>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</si>
  <si>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</si>
  <si>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</si>
  <si>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</si>
  <si>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</si>
  <si>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</si>
  <si>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</si>
  <si>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</si>
  <si>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</si>
  <si>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</si>
  <si>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</si>
  <si>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</si>
  <si>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</si>
  <si>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</si>
  <si>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</si>
  <si>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</si>
  <si>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</si>
  <si>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</si>
  <si>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</si>
  <si>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</si>
  <si>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</si>
  <si>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</si>
  <si>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</si>
  <si>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</si>
  <si>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</si>
  <si>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</si>
  <si>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</si>
  <si>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</si>
  <si>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</si>
  <si>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</si>
  <si>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</si>
  <si>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</si>
  <si>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</si>
  <si>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</si>
  <si>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</si>
  <si>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</si>
  <si>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</si>
  <si>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</si>
  <si>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</si>
  <si>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</si>
  <si>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</si>
  <si>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</si>
  <si>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</si>
  <si>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</si>
  <si>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</si>
  <si>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</si>
  <si>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</si>
  <si>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</si>
  <si>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</si>
  <si>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</si>
  <si>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</si>
  <si>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</si>
  <si>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</si>
  <si>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</si>
  <si>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</si>
  <si>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</si>
  <si>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</si>
  <si>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</si>
  <si>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</si>
  <si>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</si>
  <si>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</si>
  <si>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</si>
  <si>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</si>
  <si>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</si>
  <si>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</si>
  <si>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</si>
  <si>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</si>
  <si>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</si>
  <si>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</si>
  <si>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</si>
  <si>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</si>
  <si>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</si>
  <si>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</si>
  <si>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</si>
  <si>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</si>
  <si>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</si>
  <si>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</si>
  <si>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</si>
  <si>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</si>
  <si>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</si>
  <si>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</si>
  <si>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</si>
  <si>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</si>
  <si>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</si>
  <si>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</si>
  <si>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</si>
  <si>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</si>
  <si>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</si>
  <si>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</si>
  <si>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</si>
  <si>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</si>
  <si>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</si>
  <si>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</si>
  <si>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</si>
  <si>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</si>
  <si>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</si>
  <si>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</si>
  <si>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</si>
  <si>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</si>
  <si>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</si>
  <si>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</si>
  <si>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</si>
  <si>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</si>
  <si>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</si>
  <si>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</si>
  <si>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</si>
  <si>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</si>
  <si>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</si>
  <si>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</si>
  <si>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</si>
  <si>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</si>
  <si>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</si>
  <si>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</si>
  <si>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</si>
  <si>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</si>
  <si>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</si>
  <si>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</si>
  <si>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</si>
  <si>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</si>
  <si>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</si>
  <si>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</si>
  <si>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</si>
  <si>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</si>
  <si>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</si>
  <si>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</si>
  <si>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</si>
  <si>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</si>
  <si>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</si>
  <si>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</si>
  <si>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</si>
  <si>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</si>
  <si>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</si>
  <si>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</si>
  <si>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</si>
  <si>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</si>
  <si>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</si>
  <si>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</si>
  <si>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</si>
  <si>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</si>
  <si>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</si>
  <si>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</si>
  <si>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</si>
  <si>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</si>
  <si>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</si>
  <si>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</si>
  <si>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</si>
  <si>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</si>
  <si>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</si>
  <si>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</si>
  <si>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</si>
  <si>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</si>
  <si>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</si>
  <si>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</si>
  <si>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</si>
  <si>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</si>
  <si>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</si>
  <si>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</si>
  <si>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</si>
  <si>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</si>
  <si>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</si>
  <si>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</si>
  <si>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</si>
  <si>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</si>
  <si>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</si>
  <si>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</si>
  <si>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</si>
  <si>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</si>
  <si>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</si>
  <si>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</si>
  <si>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</si>
  <si>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</si>
  <si>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</si>
  <si>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</si>
  <si>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</si>
  <si>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</si>
  <si>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</si>
  <si>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</si>
  <si>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</si>
  <si>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</si>
  <si>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</si>
  <si>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</si>
  <si>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</si>
  <si>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</si>
  <si>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</si>
  <si>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</si>
  <si>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</si>
  <si>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</si>
  <si>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</si>
  <si>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</si>
  <si>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</si>
  <si>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</si>
  <si>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</si>
  <si>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</si>
  <si>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</si>
  <si>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</si>
  <si>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</si>
  <si>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</si>
  <si>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</si>
  <si>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</si>
  <si>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</si>
  <si>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</si>
  <si>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</si>
  <si>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</si>
  <si>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</si>
  <si>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</si>
  <si>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</si>
  <si>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</si>
  <si>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</si>
  <si>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</si>
  <si>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</si>
  <si>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</si>
  <si>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</si>
  <si>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</si>
  <si>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</si>
  <si>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</si>
  <si>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</si>
  <si>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</si>
  <si>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</si>
  <si>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</si>
  <si>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</si>
  <si>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</si>
  <si>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</si>
  <si>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</si>
  <si>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</si>
  <si>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</si>
  <si>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</si>
  <si>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</si>
  <si>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</si>
  <si>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</si>
  <si>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</si>
  <si>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</si>
  <si>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</si>
  <si>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</si>
  <si>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</si>
  <si>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</si>
  <si>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</si>
  <si>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</si>
  <si>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</si>
  <si>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</si>
  <si>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</si>
  <si>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</si>
  <si>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</si>
  <si>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</si>
  <si>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</si>
  <si>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</si>
  <si>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</si>
  <si>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</si>
  <si>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</si>
  <si>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</si>
  <si>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</si>
  <si>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</si>
  <si>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</si>
  <si>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</si>
  <si>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</si>
  <si>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</si>
  <si>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</si>
  <si>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</si>
  <si>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</si>
  <si>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</si>
  <si>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</si>
  <si>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</si>
  <si>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</si>
  <si>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</si>
  <si>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</si>
  <si>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</si>
  <si>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</si>
  <si>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</si>
  <si>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</si>
  <si>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</si>
  <si>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</si>
  <si>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</si>
  <si>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</si>
  <si>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</si>
  <si>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</si>
  <si>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</si>
  <si>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</si>
  <si>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</si>
  <si>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</si>
  <si>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</si>
  <si>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</si>
  <si>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</si>
  <si>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</si>
  <si>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</si>
  <si>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</si>
  <si>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</si>
  <si>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</si>
  <si>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</si>
  <si>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</si>
  <si>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</si>
  <si>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</si>
  <si>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</si>
  <si>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</si>
  <si>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</si>
  <si>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</si>
  <si>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</si>
  <si>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</si>
  <si>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</si>
  <si>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</si>
  <si>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</si>
  <si>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</si>
  <si>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</si>
  <si>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</si>
  <si>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</si>
  <si>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</si>
  <si>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</si>
  <si>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</si>
  <si>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</si>
  <si>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</si>
  <si>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</si>
  <si>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</si>
  <si>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</si>
  <si>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</si>
  <si>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</si>
  <si>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</si>
  <si>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</si>
  <si>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</si>
  <si>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</si>
  <si>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</si>
  <si>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</si>
  <si>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</si>
  <si>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</si>
  <si>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</si>
  <si>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</si>
  <si>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</si>
  <si>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</si>
  <si>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</si>
  <si>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</si>
  <si>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</si>
  <si>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</si>
  <si>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</si>
  <si>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</si>
  <si>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</si>
  <si>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</si>
  <si>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</si>
  <si>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</si>
  <si>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</si>
  <si>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</si>
  <si>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</si>
  <si>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</si>
  <si>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</si>
  <si>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</si>
  <si>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</si>
  <si>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</si>
  <si>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</si>
  <si>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</si>
  <si>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</si>
  <si>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</si>
  <si>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</si>
  <si>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</si>
  <si>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</si>
  <si>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</si>
  <si>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</si>
  <si>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</si>
  <si>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</si>
  <si>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</si>
  <si>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</si>
  <si>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</si>
  <si>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</si>
  <si>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</si>
  <si>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</si>
  <si>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</si>
  <si>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</si>
  <si>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</si>
  <si>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</si>
  <si>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</si>
  <si>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</si>
  <si>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</si>
  <si>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</si>
  <si>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</si>
  <si>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</si>
  <si>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</si>
  <si>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</si>
  <si>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</si>
  <si>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</si>
  <si>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</si>
  <si>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</si>
  <si>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</si>
  <si>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</si>
  <si>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</si>
  <si>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</si>
  <si>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</si>
  <si>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</si>
  <si>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</si>
  <si>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</si>
  <si>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</si>
  <si>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</si>
  <si>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</si>
  <si>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</si>
  <si>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</si>
  <si>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</si>
  <si>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</si>
  <si>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</si>
  <si>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</si>
  <si>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</si>
  <si>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</si>
  <si>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</si>
  <si>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</si>
  <si>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</si>
  <si>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</si>
  <si>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</si>
  <si>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</si>
  <si>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</si>
  <si>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</si>
  <si>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</si>
  <si>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</si>
  <si>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</si>
  <si>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</si>
  <si>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</si>
  <si>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</si>
  <si>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</si>
  <si>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</si>
  <si>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</si>
  <si>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</si>
  <si>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</si>
  <si>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</si>
  <si>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</si>
  <si>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</si>
  <si>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</si>
  <si>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</si>
  <si>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</si>
  <si>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</si>
  <si>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</si>
  <si>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</si>
  <si>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</si>
  <si>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</si>
  <si>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</si>
  <si>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</si>
  <si>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</si>
  <si>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</si>
  <si>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</si>
  <si>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</si>
  <si>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</si>
  <si>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</si>
  <si>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</si>
  <si>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</si>
  <si>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</si>
  <si>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</si>
  <si>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</si>
  <si>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</si>
  <si>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</si>
  <si>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</si>
  <si>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</si>
  <si>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</si>
  <si>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</si>
  <si>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</si>
  <si>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</si>
  <si>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</si>
  <si>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</si>
  <si>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</si>
  <si>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</si>
  <si>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</si>
  <si>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</si>
  <si>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</si>
  <si>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</si>
  <si>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</si>
  <si>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</si>
  <si>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</si>
  <si>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</si>
  <si>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</si>
  <si>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</si>
  <si>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</si>
  <si>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</si>
  <si>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</si>
  <si>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</si>
  <si>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</si>
  <si>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</si>
  <si>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</si>
  <si>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</si>
  <si>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</si>
  <si>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</si>
  <si>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</si>
  <si>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</si>
  <si>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</si>
  <si>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</si>
  <si>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</si>
  <si>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</si>
  <si>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</si>
  <si>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</si>
  <si>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</si>
  <si>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</si>
  <si>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</si>
  <si>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</si>
  <si>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</si>
  <si>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</si>
  <si>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</si>
  <si>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</si>
  <si>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</si>
  <si>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</si>
  <si>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</si>
  <si>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</si>
  <si>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</si>
  <si>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</si>
  <si>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</si>
  <si>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</si>
  <si>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</si>
  <si>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</si>
  <si>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</si>
  <si>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</si>
  <si>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</si>
  <si>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</si>
  <si>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</si>
  <si>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</si>
  <si>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</si>
  <si>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</si>
  <si>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</si>
  <si>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</si>
  <si>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</si>
  <si>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</si>
  <si>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</si>
  <si>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</si>
  <si>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</si>
  <si>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</si>
  <si>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</si>
  <si>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</si>
  <si>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</si>
  <si>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</si>
  <si>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</si>
  <si>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</si>
  <si>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</si>
  <si>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</si>
  <si>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</si>
  <si>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</si>
  <si>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</si>
  <si>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</si>
  <si>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</si>
  <si>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</si>
  <si>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</si>
  <si>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</si>
  <si>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</si>
  <si>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</si>
  <si>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</si>
  <si>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</si>
  <si>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</si>
  <si>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</si>
  <si>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</si>
  <si>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</si>
  <si>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</si>
  <si>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</si>
  <si>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</si>
  <si>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</si>
  <si>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</si>
  <si>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</si>
  <si>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</si>
  <si>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</si>
  <si>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</si>
  <si>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</si>
  <si>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</si>
  <si>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</si>
  <si>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</si>
  <si>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</si>
  <si>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</si>
  <si>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</si>
  <si>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</si>
  <si>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</si>
  <si>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</si>
  <si>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</si>
  <si>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</si>
  <si>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</si>
  <si>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</si>
  <si>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</si>
  <si>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</si>
  <si>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</si>
  <si>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</si>
  <si>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</si>
  <si>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</si>
  <si>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</si>
  <si>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</si>
  <si>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</si>
  <si>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</si>
  <si>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</si>
  <si>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</si>
  <si>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</si>
  <si>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</si>
  <si>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</si>
  <si>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</si>
  <si>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</si>
  <si>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</si>
  <si>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</si>
  <si>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</si>
  <si>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</si>
  <si>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</si>
  <si>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</si>
  <si>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</si>
  <si>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</si>
  <si>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</si>
  <si>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</si>
  <si>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</si>
  <si>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</si>
  <si>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</si>
  <si>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</si>
  <si>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</si>
  <si>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</si>
  <si>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</si>
  <si>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</si>
  <si>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</si>
  <si>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</si>
  <si>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</si>
  <si>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</si>
  <si>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</si>
  <si>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</si>
  <si>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</si>
  <si>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</si>
  <si>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</si>
  <si>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</si>
  <si>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</si>
  <si>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</si>
  <si>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</si>
  <si>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</si>
  <si>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</si>
  <si>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</si>
  <si>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</si>
  <si>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</si>
  <si>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</si>
  <si>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</si>
  <si>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</si>
  <si>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</si>
  <si>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</si>
  <si>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</si>
  <si>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</si>
  <si>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</si>
  <si>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</si>
  <si>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</si>
  <si>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</si>
  <si>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</si>
  <si>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</si>
  <si>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</si>
  <si>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</si>
  <si>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</si>
  <si>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</si>
  <si>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</si>
  <si>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</si>
  <si>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</si>
  <si>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</si>
  <si>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</si>
  <si>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</si>
  <si>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</si>
  <si>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</si>
  <si>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</si>
  <si>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</si>
  <si>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</si>
  <si>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</si>
  <si>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</si>
  <si>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</si>
  <si>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</si>
  <si>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</si>
  <si>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</si>
  <si>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</si>
  <si>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</si>
  <si>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</si>
  <si>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</si>
  <si>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</si>
  <si>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</si>
  <si>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</si>
  <si>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</si>
  <si>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</si>
  <si>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</si>
  <si>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</si>
  <si>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</si>
  <si>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</si>
  <si>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</si>
  <si>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</si>
  <si>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</si>
  <si>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</si>
  <si>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</si>
  <si>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</si>
  <si>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</si>
  <si>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</si>
  <si>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</si>
  <si>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</si>
  <si>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</si>
  <si>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</si>
  <si>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</si>
  <si>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</si>
  <si>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</si>
  <si>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</si>
  <si>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</si>
  <si>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</si>
  <si>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</si>
  <si>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</si>
  <si>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</si>
  <si>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</si>
  <si>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</si>
  <si>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</si>
  <si>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</si>
  <si>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</si>
  <si>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</si>
  <si>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</si>
  <si>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</si>
  <si>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</si>
  <si>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</si>
  <si>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</si>
  <si>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</si>
  <si>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</si>
  <si>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</si>
  <si>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</si>
  <si>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</si>
  <si>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</si>
  <si>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</si>
  <si>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</si>
  <si>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</si>
  <si>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</si>
  <si>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</si>
  <si>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</si>
  <si>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</si>
  <si>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</si>
  <si>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</si>
  <si>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</si>
  <si>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</si>
  <si>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</si>
  <si>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</si>
  <si>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</si>
  <si>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</si>
  <si>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</si>
  <si>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</si>
  <si>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</si>
  <si>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</si>
  <si>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</si>
  <si>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</si>
  <si>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</si>
  <si>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</si>
  <si>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</si>
  <si>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</si>
  <si>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</si>
  <si>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</si>
  <si>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</si>
  <si>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</si>
  <si>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</si>
  <si>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</si>
  <si>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</si>
  <si>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</si>
  <si>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</si>
  <si>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</si>
  <si>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</si>
  <si>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</si>
  <si>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</si>
  <si>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</si>
  <si>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</si>
  <si>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</si>
  <si>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</si>
  <si>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</si>
  <si>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</si>
  <si>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</si>
  <si>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</si>
  <si>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</si>
  <si>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</si>
  <si>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</si>
  <si>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</si>
  <si>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</si>
  <si>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</si>
  <si>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</si>
  <si>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</si>
  <si>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</si>
  <si>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</si>
  <si>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</si>
  <si>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</si>
  <si>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</si>
  <si>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</si>
  <si>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</si>
  <si>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</si>
  <si>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</si>
  <si>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</si>
  <si>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</si>
  <si>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</si>
  <si>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</si>
  <si>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</si>
  <si>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</si>
  <si>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</si>
  <si>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</si>
  <si>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</si>
  <si>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</si>
  <si>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</si>
  <si>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</si>
  <si>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</si>
  <si>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</si>
  <si>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</si>
  <si>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</si>
  <si>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</si>
  <si>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</si>
  <si>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</si>
  <si>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</si>
  <si>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</si>
  <si>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</si>
  <si>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</si>
  <si>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</si>
  <si>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</si>
  <si>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</si>
  <si>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</si>
  <si>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</si>
  <si>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</si>
  <si>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</si>
  <si>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</si>
  <si>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</si>
  <si>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</si>
  <si>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</si>
  <si>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</si>
  <si>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</si>
  <si>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</si>
  <si>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</si>
  <si>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</si>
  <si>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</si>
  <si>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</si>
  <si>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</si>
  <si>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</si>
  <si>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</si>
  <si>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</si>
  <si>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</si>
  <si>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</si>
  <si>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</si>
  <si>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</si>
  <si>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</si>
  <si>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</si>
  <si>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</si>
  <si>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</si>
  <si>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</si>
  <si>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</si>
  <si>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</si>
  <si>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</si>
  <si>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</si>
  <si>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</si>
  <si>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</si>
  <si>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</si>
  <si>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</si>
  <si>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</si>
  <si>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</si>
  <si>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</si>
  <si>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</si>
  <si>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</si>
  <si>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</si>
  <si>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</si>
  <si>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</si>
  <si>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</si>
  <si>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</si>
  <si>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</si>
  <si>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</si>
  <si>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</si>
  <si>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</si>
  <si>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</si>
  <si>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</si>
  <si>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</si>
  <si>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</si>
  <si>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</si>
  <si>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</si>
  <si>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</si>
  <si>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</si>
  <si>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</si>
  <si>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</si>
  <si>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</si>
  <si>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</si>
  <si>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</si>
  <si>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</si>
  <si>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</si>
  <si>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</si>
  <si>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</si>
  <si>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</si>
  <si>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</si>
  <si>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</si>
  <si>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</si>
  <si>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</si>
  <si>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</si>
  <si>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</si>
  <si>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</si>
  <si>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</si>
  <si>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</si>
  <si>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</si>
  <si>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</si>
  <si>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</si>
  <si>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</si>
  <si>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</si>
  <si>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</si>
  <si>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</si>
  <si>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</si>
  <si>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</si>
  <si>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</si>
  <si>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</si>
  <si>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</si>
  <si>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</si>
  <si>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</si>
  <si>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</si>
  <si>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</si>
  <si>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</si>
  <si>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</si>
  <si>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</si>
  <si>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</si>
  <si>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</si>
  <si>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</si>
  <si>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</si>
  <si>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</si>
  <si>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</si>
  <si>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</si>
  <si>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</si>
  <si>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</si>
  <si>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</si>
  <si>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</si>
  <si>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</si>
  <si>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</si>
  <si>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</si>
  <si>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</si>
  <si>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</si>
  <si>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</si>
  <si>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</si>
  <si>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</si>
  <si>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</si>
  <si>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</si>
  <si>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</si>
  <si>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</si>
  <si>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</si>
  <si>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</si>
  <si>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</si>
  <si>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</si>
  <si>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</si>
  <si>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</si>
  <si>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</si>
  <si>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</si>
  <si>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</si>
  <si>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</si>
  <si>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</si>
  <si>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</si>
  <si>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</si>
  <si>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</si>
  <si>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</si>
  <si>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</si>
  <si>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</si>
  <si>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</si>
  <si>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</si>
  <si>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</si>
  <si>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</si>
  <si>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</si>
  <si>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</si>
  <si>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</si>
  <si>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</si>
  <si>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</si>
  <si>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</si>
  <si>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</si>
  <si>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</si>
  <si>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</si>
  <si>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</si>
  <si>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</si>
  <si>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</si>
  <si>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</si>
  <si>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</si>
  <si>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</si>
  <si>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</si>
  <si>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</si>
  <si>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</si>
  <si>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</si>
  <si>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</si>
  <si>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</si>
  <si>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</si>
  <si>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</si>
  <si>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</si>
  <si>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</si>
  <si>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</si>
  <si>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</si>
  <si>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</si>
  <si>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</si>
  <si>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</si>
  <si>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</si>
  <si>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</si>
  <si>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</si>
  <si>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</si>
  <si>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</si>
  <si>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</si>
  <si>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</si>
  <si>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</si>
  <si>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</si>
  <si>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</si>
  <si>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</si>
  <si>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</si>
  <si>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</si>
  <si>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</si>
  <si>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</si>
  <si>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</si>
  <si>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</si>
  <si>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</si>
  <si>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</si>
  <si>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</si>
  <si>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</si>
  <si>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</si>
  <si>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</si>
  <si>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</si>
  <si>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</si>
  <si>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</si>
  <si>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</si>
  <si>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</si>
  <si>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</si>
  <si>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</si>
  <si>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</si>
  <si>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</si>
  <si>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</si>
  <si>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</si>
  <si>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</si>
  <si>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</si>
  <si>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</si>
  <si>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</si>
  <si>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</si>
  <si>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</si>
  <si>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</si>
  <si>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</si>
  <si>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</si>
  <si>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</si>
  <si>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</si>
  <si>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</si>
  <si>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</si>
  <si>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</si>
  <si>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</si>
  <si>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</si>
  <si>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</si>
  <si>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</si>
  <si>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</si>
  <si>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</si>
  <si>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</si>
  <si>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</si>
  <si>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</si>
  <si>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</si>
  <si>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</si>
  <si>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</si>
  <si>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</si>
  <si>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</si>
  <si>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</si>
  <si>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</si>
  <si>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</si>
  <si>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</si>
  <si>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</si>
  <si>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</si>
  <si>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</si>
  <si>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</si>
  <si>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</si>
  <si>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</si>
  <si>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</si>
  <si>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</si>
  <si>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</si>
  <si>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</si>
  <si>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</si>
  <si>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</si>
  <si>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</si>
  <si>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</si>
  <si>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</si>
  <si>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</si>
  <si>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</si>
  <si>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</si>
  <si>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</si>
  <si>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</si>
  <si>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</si>
  <si>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</si>
  <si>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</si>
  <si>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</si>
  <si>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</si>
  <si>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</si>
  <si>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</si>
  <si>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</si>
  <si>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</si>
  <si>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</si>
  <si>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</si>
  <si>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</si>
  <si>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</si>
  <si>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</si>
  <si>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</si>
  <si>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</si>
  <si>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</si>
  <si>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</si>
  <si>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</si>
  <si>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</si>
  <si>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</si>
  <si>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</si>
  <si>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</si>
  <si>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</si>
  <si>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</si>
  <si>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</si>
  <si>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</si>
  <si>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</si>
  <si>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</si>
  <si>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</si>
  <si>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</si>
  <si>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</si>
  <si>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</si>
  <si>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</si>
  <si>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</si>
  <si>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</si>
  <si>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</si>
  <si>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</si>
  <si>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</si>
  <si>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</si>
  <si>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</si>
  <si>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</si>
  <si>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</si>
  <si>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</si>
  <si>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</si>
  <si>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</si>
  <si>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</si>
  <si>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</si>
  <si>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</si>
  <si>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</si>
  <si>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</si>
  <si>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</si>
  <si>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</si>
  <si>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</si>
  <si>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</si>
  <si>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</si>
  <si>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</si>
  <si>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</si>
  <si>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</si>
  <si>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</si>
  <si>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</si>
  <si>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</si>
  <si>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</si>
  <si>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</si>
  <si>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</si>
  <si>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</si>
  <si>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</si>
  <si>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</si>
  <si>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</si>
  <si>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</si>
  <si>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</si>
  <si>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</si>
  <si>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</si>
  <si>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</si>
  <si>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</si>
  <si>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</si>
  <si>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</si>
  <si>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</si>
  <si>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</si>
  <si>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</si>
  <si>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</si>
  <si>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</si>
  <si>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</si>
  <si>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</si>
  <si>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</si>
  <si>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</si>
  <si>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</si>
  <si>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</si>
  <si>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</si>
  <si>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</si>
  <si>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</si>
  <si>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</si>
  <si>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</si>
  <si>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</si>
  <si>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</si>
  <si>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</si>
  <si>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</si>
  <si>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</si>
  <si>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</si>
  <si>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</si>
  <si>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</si>
  <si>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</si>
  <si>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</si>
  <si>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</si>
  <si>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</si>
  <si>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</si>
  <si>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</si>
  <si>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</si>
  <si>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</si>
  <si>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</si>
  <si>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</si>
  <si>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</si>
  <si>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</si>
  <si>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</si>
  <si>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</si>
  <si>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</si>
  <si>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</si>
  <si>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</si>
  <si>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</si>
  <si>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</si>
  <si>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</si>
  <si>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</si>
  <si>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</si>
  <si>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</si>
  <si>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</si>
  <si>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</si>
  <si>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</si>
  <si>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</si>
  <si>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</si>
  <si>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</si>
  <si>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</si>
  <si>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</si>
  <si>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</si>
  <si>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</si>
  <si>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</si>
  <si>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</si>
  <si>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</si>
  <si>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</si>
  <si>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</si>
  <si>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</si>
  <si>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</si>
  <si>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</si>
  <si>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</si>
  <si>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</si>
  <si>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</si>
  <si>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</si>
  <si>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</si>
  <si>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</si>
  <si>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</si>
  <si>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</si>
  <si>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</si>
  <si>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</si>
  <si>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</si>
  <si>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</si>
  <si>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</si>
  <si>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</si>
  <si>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</si>
  <si>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</si>
  <si>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</si>
  <si>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</si>
  <si>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</si>
  <si>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</si>
  <si>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</si>
  <si>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</si>
  <si>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</si>
  <si>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</si>
  <si>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</si>
  <si>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</si>
  <si>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</si>
  <si>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</si>
  <si>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</si>
  <si>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</si>
  <si>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</si>
  <si>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</si>
  <si>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</si>
  <si>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</si>
  <si>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</si>
  <si>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</si>
  <si>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</si>
  <si>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</si>
  <si>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</si>
  <si>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</si>
  <si>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</si>
  <si>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</si>
  <si>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</si>
  <si>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</si>
  <si>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</si>
  <si>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</si>
  <si>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</si>
  <si>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</si>
  <si>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</si>
  <si>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</si>
  <si>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</si>
  <si>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</si>
  <si>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</si>
  <si>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</si>
  <si>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</si>
  <si>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</si>
  <si>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</si>
  <si>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</si>
  <si>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</si>
  <si>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</si>
  <si>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</si>
  <si>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</si>
  <si>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</si>
  <si>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</si>
  <si>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</si>
  <si>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</si>
  <si>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</si>
  <si>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</si>
  <si>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</si>
  <si>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</si>
  <si>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</si>
  <si>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</si>
  <si>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</si>
  <si>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</si>
  <si>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</si>
  <si>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</si>
  <si>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</si>
  <si>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</si>
  <si>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</si>
  <si>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</si>
  <si>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</si>
  <si>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</si>
  <si>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</si>
  <si>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</si>
  <si>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</si>
  <si>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</si>
  <si>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</si>
  <si>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</si>
  <si>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</si>
  <si>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</si>
  <si>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</si>
  <si>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</si>
  <si>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</si>
  <si>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</si>
  <si>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</si>
  <si>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</si>
  <si>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</si>
  <si>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</si>
  <si>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</si>
  <si>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</si>
  <si>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</si>
  <si>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</si>
  <si>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</si>
  <si>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</si>
  <si>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</si>
  <si>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</si>
  <si>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</si>
  <si>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</si>
  <si>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</si>
  <si>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</si>
  <si>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</si>
  <si>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</si>
  <si>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</si>
  <si>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</si>
  <si>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</si>
  <si>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</si>
  <si>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</si>
  <si>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</si>
  <si>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</si>
  <si>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</si>
  <si>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</si>
  <si>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</si>
  <si>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</si>
  <si>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</si>
  <si>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</si>
  <si>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</si>
  <si>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</si>
  <si>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</si>
  <si>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</si>
  <si>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</si>
  <si>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</si>
  <si>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</si>
  <si>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</si>
  <si>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</si>
  <si>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</si>
  <si>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</si>
  <si>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</si>
  <si>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</si>
  <si>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</si>
  <si>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</si>
  <si>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</si>
  <si>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</si>
  <si>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</si>
  <si>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</si>
  <si>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</si>
  <si>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</si>
  <si>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</si>
  <si>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</si>
  <si>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</si>
  <si>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</si>
  <si>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</si>
  <si>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</si>
  <si>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</si>
  <si>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</si>
  <si>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</si>
  <si>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</si>
  <si>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</si>
  <si>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</si>
  <si>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</si>
  <si>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</si>
  <si>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</si>
  <si>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</si>
  <si>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</si>
  <si>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</si>
  <si>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</si>
  <si>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</si>
  <si>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</si>
  <si>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</si>
  <si>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</si>
  <si>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</si>
  <si>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</si>
  <si>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</si>
  <si>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</si>
  <si>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</si>
  <si>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</si>
  <si>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</si>
  <si>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</si>
  <si>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</si>
  <si>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</si>
  <si>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</si>
  <si>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</si>
  <si>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</si>
  <si>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</si>
  <si>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</si>
  <si>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</si>
  <si>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</si>
  <si>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</si>
  <si>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</si>
  <si>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</si>
  <si>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</si>
  <si>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</si>
  <si>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</si>
  <si>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</si>
  <si>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</si>
  <si>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</si>
  <si>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</si>
  <si>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</si>
  <si>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</si>
  <si>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</si>
  <si>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</si>
  <si>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</si>
  <si>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</si>
  <si>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</si>
  <si>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</si>
  <si>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</si>
  <si>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</si>
  <si>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</si>
  <si>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</si>
  <si>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</si>
  <si>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</si>
  <si>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</si>
  <si>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</si>
  <si>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</si>
  <si>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</si>
  <si>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</si>
  <si>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</si>
  <si>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</si>
  <si>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</si>
  <si>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</si>
  <si>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</si>
  <si>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</si>
  <si>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</si>
  <si>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</si>
  <si>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</si>
  <si>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</si>
  <si>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</si>
  <si>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</si>
  <si>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</si>
  <si>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</si>
  <si>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</si>
  <si>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</si>
  <si>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</si>
  <si>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</si>
  <si>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</si>
  <si>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</si>
  <si>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</si>
  <si>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</si>
  <si>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</si>
  <si>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</si>
  <si>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</si>
  <si>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</si>
  <si>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</si>
  <si>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</si>
  <si>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</si>
  <si>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</si>
  <si>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</si>
  <si>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</si>
  <si>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</si>
  <si>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</si>
  <si>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</si>
  <si>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</si>
  <si>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</si>
  <si>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</si>
  <si>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</si>
  <si>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</si>
  <si>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</si>
  <si>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</si>
  <si>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</si>
  <si>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</si>
  <si>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</si>
  <si>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</si>
  <si>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</si>
  <si>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</si>
  <si>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</si>
  <si>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</si>
  <si>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</si>
  <si>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</si>
  <si>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</si>
  <si>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</si>
  <si>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</si>
  <si>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</si>
  <si>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</si>
  <si>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</si>
  <si>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</si>
  <si>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</si>
  <si>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</si>
  <si>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</si>
  <si>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</si>
  <si>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</si>
  <si>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</si>
  <si>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</si>
  <si>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</si>
  <si>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</si>
  <si>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</si>
  <si>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</si>
  <si>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</si>
  <si>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</si>
  <si>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</si>
  <si>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</si>
  <si>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</si>
  <si>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</si>
  <si>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</si>
  <si>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</si>
  <si>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</si>
  <si>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</si>
  <si>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</si>
  <si>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</si>
  <si>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</si>
  <si>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</si>
  <si>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</si>
  <si>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</si>
  <si>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</si>
  <si>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</si>
  <si>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</si>
  <si>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</si>
  <si>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</si>
  <si>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</si>
  <si>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</si>
  <si>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</si>
  <si>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</si>
  <si>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</si>
  <si>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</si>
  <si>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</si>
  <si>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</si>
  <si>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</si>
  <si>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</si>
  <si>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</si>
  <si>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</si>
  <si>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</si>
  <si>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</si>
  <si>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</si>
  <si>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</si>
  <si>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</si>
  <si>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</si>
  <si>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</si>
  <si>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</si>
  <si>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</si>
  <si>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</si>
  <si>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</si>
  <si>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</si>
  <si>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</si>
  <si>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</si>
  <si>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</si>
  <si>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</si>
  <si>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</si>
  <si>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</si>
  <si>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</si>
  <si>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</si>
  <si>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</si>
  <si>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</si>
  <si>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</si>
  <si>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</si>
  <si>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</si>
  <si>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</si>
  <si>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</si>
  <si>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</si>
  <si>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</si>
  <si>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</si>
  <si>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</si>
  <si>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</si>
  <si>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</si>
  <si>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</si>
  <si>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</si>
  <si>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</si>
  <si>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</si>
  <si>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</si>
  <si>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</si>
  <si>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</si>
  <si>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</si>
  <si>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</si>
  <si>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</si>
  <si>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</si>
  <si>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</si>
  <si>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</si>
  <si>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</si>
  <si>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</si>
  <si>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</si>
  <si>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</si>
  <si>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</si>
  <si>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</si>
  <si>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</si>
  <si>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</si>
  <si>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</si>
  <si>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</si>
  <si>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</si>
  <si>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</si>
  <si>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</si>
  <si>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</si>
  <si>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</si>
  <si>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</si>
  <si>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</si>
  <si>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</si>
  <si>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</si>
  <si>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</si>
  <si>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</si>
  <si>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</si>
  <si>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</si>
  <si>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</si>
  <si>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</si>
  <si>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</si>
  <si>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</si>
  <si>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</si>
  <si>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</si>
  <si>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</si>
  <si>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</si>
  <si>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</si>
  <si>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</si>
  <si>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</si>
  <si>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</si>
  <si>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</si>
  <si>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</si>
  <si>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</si>
  <si>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</si>
  <si>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</si>
  <si>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</si>
  <si>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</si>
  <si>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</si>
  <si>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</si>
  <si>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</si>
  <si>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</si>
  <si>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</si>
  <si>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</si>
  <si>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</si>
  <si>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</si>
  <si>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</si>
  <si>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</si>
  <si>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</si>
  <si>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</si>
  <si>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</si>
  <si>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</si>
  <si>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</si>
  <si>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</si>
  <si>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</si>
  <si>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</si>
  <si>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</si>
  <si>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</si>
  <si>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</si>
  <si>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</si>
  <si>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</si>
  <si>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</si>
  <si>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</si>
  <si>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</si>
  <si>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</si>
  <si>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</si>
  <si>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</si>
  <si>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</si>
  <si>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</si>
  <si>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</si>
  <si>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</si>
  <si>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</si>
  <si>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</si>
  <si>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</si>
  <si>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</si>
  <si>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</si>
  <si>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</si>
  <si>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</si>
  <si>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</si>
  <si>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</si>
  <si>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</si>
  <si>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</si>
  <si>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</si>
  <si>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</si>
  <si>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</si>
  <si>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</si>
  <si>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</si>
  <si>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</si>
  <si>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</si>
  <si>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</si>
  <si>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</si>
  <si>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</si>
  <si>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</si>
  <si>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</si>
  <si>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</si>
  <si>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</si>
  <si>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</si>
  <si>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</si>
  <si>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</si>
  <si>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</si>
  <si>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</si>
  <si>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</si>
  <si>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</si>
  <si>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</si>
  <si>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</si>
  <si>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</si>
  <si>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</si>
  <si>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</si>
  <si>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</si>
  <si>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</si>
  <si>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</si>
  <si>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</si>
  <si>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</si>
  <si>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</si>
  <si>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</si>
  <si>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</si>
  <si>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</si>
  <si>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</si>
  <si>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</si>
  <si>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</si>
  <si>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</si>
  <si>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</si>
  <si>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</si>
  <si>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</si>
  <si>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</si>
  <si>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</si>
  <si>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</si>
  <si>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</si>
  <si>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</si>
  <si>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</si>
  <si>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</si>
  <si>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</si>
  <si>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</si>
  <si>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</si>
  <si>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</si>
  <si>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</si>
  <si>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</si>
  <si>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</si>
  <si>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</si>
  <si>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</si>
  <si>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</si>
  <si>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</si>
  <si>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</si>
  <si>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</si>
  <si>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</si>
  <si>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</si>
  <si>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</si>
  <si>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</si>
  <si>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</si>
  <si>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</si>
  <si>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</si>
  <si>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</si>
  <si>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</si>
  <si>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</si>
  <si>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</si>
  <si>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</si>
  <si>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</si>
  <si>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</si>
  <si>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</si>
  <si>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</si>
  <si>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</si>
  <si>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</si>
  <si>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</si>
  <si>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</si>
  <si>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</si>
  <si>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</si>
  <si>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</si>
  <si>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</si>
  <si>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</si>
  <si>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</si>
  <si>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</si>
  <si>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</si>
  <si>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</si>
  <si>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</si>
  <si>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</si>
  <si>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</si>
  <si>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</si>
  <si>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</si>
  <si>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</si>
  <si>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</si>
  <si>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</si>
  <si>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</si>
  <si>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</si>
  <si>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</si>
  <si>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</si>
  <si>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</si>
  <si>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</si>
  <si>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</si>
  <si>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</si>
  <si>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</si>
  <si>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</si>
  <si>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</si>
  <si>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</si>
  <si>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</si>
  <si>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</si>
  <si>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</si>
  <si>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</si>
  <si>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</si>
  <si>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</si>
  <si>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</si>
  <si>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</si>
  <si>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</si>
  <si>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</si>
  <si>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</si>
  <si>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</si>
  <si>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</si>
  <si>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</si>
  <si>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</si>
  <si>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</si>
  <si>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</si>
  <si>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</si>
  <si>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</si>
  <si>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</si>
  <si>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</si>
  <si>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</si>
  <si>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</si>
  <si>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</si>
  <si>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</si>
  <si>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</si>
  <si>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</si>
  <si>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</si>
  <si>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</si>
  <si>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</si>
  <si>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</si>
  <si>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</si>
  <si>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</si>
  <si>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</si>
  <si>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</si>
  <si>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</si>
  <si>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</si>
  <si>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</si>
  <si>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</si>
  <si>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</si>
  <si>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</si>
  <si>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</si>
  <si>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</si>
  <si>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</si>
  <si>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</si>
  <si>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</si>
  <si>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</si>
  <si>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</si>
  <si>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</si>
  <si>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</si>
  <si>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</si>
  <si>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</si>
  <si>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</si>
  <si>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</si>
  <si>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</si>
  <si>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</si>
  <si>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</si>
  <si>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</si>
  <si>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</si>
  <si>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</si>
  <si>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</si>
  <si>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</si>
  <si>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</si>
  <si>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</si>
  <si>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</si>
  <si>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</si>
  <si>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</si>
  <si>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</si>
  <si>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</si>
  <si>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</si>
  <si>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</si>
  <si>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</si>
  <si>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</si>
  <si>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</si>
  <si>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</si>
  <si>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</si>
  <si>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</si>
  <si>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</si>
  <si>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</si>
  <si>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</si>
  <si>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</si>
  <si>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</si>
  <si>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</si>
  <si>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</si>
  <si>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</si>
  <si>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</si>
  <si>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</si>
  <si>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</si>
  <si>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</si>
  <si>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</si>
  <si>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</si>
  <si>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</si>
  <si>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</si>
  <si>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</si>
  <si>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</si>
  <si>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</si>
  <si>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</si>
  <si>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</si>
  <si>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</si>
  <si>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</si>
  <si>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</si>
  <si>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</si>
  <si>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</si>
  <si>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</si>
  <si>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</si>
  <si>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</si>
  <si>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</si>
  <si>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</si>
  <si>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</si>
  <si>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</si>
  <si>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</si>
  <si>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</si>
  <si>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</si>
  <si>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</si>
  <si>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</si>
  <si>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</si>
  <si>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</si>
  <si>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</si>
  <si>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</si>
  <si>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</si>
  <si>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</si>
  <si>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</si>
  <si>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</si>
  <si>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</si>
  <si>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</si>
  <si>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</si>
  <si>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</si>
  <si>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</si>
  <si>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</si>
  <si>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</si>
  <si>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</si>
  <si>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</si>
  <si>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</si>
  <si>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</si>
  <si>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</si>
  <si>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</si>
  <si>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</si>
  <si>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</si>
  <si>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</si>
  <si>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</si>
  <si>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</si>
  <si>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</si>
  <si>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</si>
  <si>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</si>
  <si>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</si>
  <si>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</si>
  <si>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</si>
  <si>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</si>
  <si>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</si>
  <si>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</si>
  <si>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</si>
  <si>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</si>
  <si>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</si>
  <si>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</si>
  <si>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</si>
  <si>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</si>
  <si>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</si>
  <si>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</si>
  <si>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</si>
  <si>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</si>
  <si>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</si>
  <si>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</si>
  <si>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</si>
  <si>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</si>
  <si>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</si>
  <si>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</si>
  <si>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</si>
  <si>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</si>
  <si>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</si>
  <si>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</si>
  <si>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</si>
  <si>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</si>
  <si>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</si>
  <si>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</si>
  <si>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</si>
  <si>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</si>
  <si>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</si>
  <si>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</si>
  <si>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</si>
  <si>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</si>
  <si>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</si>
  <si>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</si>
  <si>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</si>
  <si>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</si>
  <si>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</si>
  <si>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</si>
  <si>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</si>
  <si>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</si>
  <si>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</si>
  <si>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</si>
  <si>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</si>
  <si>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</si>
  <si>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</si>
  <si>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</si>
  <si>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</si>
  <si>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</si>
  <si>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</si>
  <si>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</si>
  <si>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</si>
  <si>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</si>
  <si>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</si>
  <si>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</si>
  <si>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</si>
  <si>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</si>
  <si>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</si>
  <si>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</si>
  <si>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</si>
  <si>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</si>
  <si>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</si>
  <si>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</si>
  <si>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</si>
  <si>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</si>
  <si>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</si>
  <si>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</si>
  <si>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</si>
  <si>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</si>
  <si>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</si>
  <si>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</si>
  <si>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</si>
  <si>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</si>
  <si>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</si>
  <si>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</si>
  <si>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</si>
  <si>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</si>
  <si>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</si>
  <si>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</si>
  <si>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</si>
  <si>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</si>
  <si>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</si>
  <si>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</si>
  <si>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</si>
  <si>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</si>
  <si>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</si>
  <si>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</si>
  <si>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</si>
  <si>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</si>
  <si>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</si>
  <si>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</si>
  <si>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</si>
  <si>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</si>
  <si>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</si>
  <si>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</si>
  <si>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</si>
  <si>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</si>
  <si>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</si>
  <si>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</si>
  <si>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</si>
  <si>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</si>
  <si>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</si>
  <si>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</si>
  <si>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</si>
  <si>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</si>
  <si>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</si>
  <si>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</si>
  <si>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</si>
  <si>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</si>
  <si>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</si>
  <si>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</si>
  <si>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</si>
  <si>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</si>
  <si>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</si>
  <si>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</si>
  <si>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</si>
  <si>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</si>
  <si>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</si>
  <si>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</si>
  <si>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</si>
  <si>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</si>
  <si>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</si>
  <si>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</si>
  <si>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</si>
  <si>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</si>
  <si>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</si>
  <si>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</si>
  <si>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</si>
  <si>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</si>
  <si>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</si>
  <si>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</si>
  <si>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</si>
  <si>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</si>
  <si>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</si>
  <si>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</si>
  <si>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</si>
  <si>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</si>
  <si>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</si>
  <si>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</si>
  <si>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</si>
  <si>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</si>
  <si>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</si>
  <si>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</si>
  <si>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</si>
  <si>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</si>
  <si>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</si>
  <si>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</si>
  <si>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</si>
  <si>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</si>
  <si>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</si>
  <si>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</si>
  <si>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</si>
  <si>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</si>
  <si>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</si>
  <si>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</si>
  <si>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</si>
  <si>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</si>
  <si>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</si>
  <si>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</si>
  <si>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</si>
  <si>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</si>
  <si>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</si>
  <si>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</si>
  <si>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</si>
  <si>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</si>
  <si>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</si>
  <si>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</si>
  <si>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</si>
  <si>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</si>
  <si>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</si>
  <si>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</si>
  <si>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</si>
  <si>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</si>
  <si>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</si>
  <si>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</si>
  <si>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</si>
  <si>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</si>
  <si>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</si>
  <si>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</si>
  <si>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</si>
  <si>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</si>
  <si>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</si>
  <si>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</si>
  <si>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</si>
  <si>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</si>
  <si>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</si>
  <si>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</si>
  <si>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</si>
  <si>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</si>
  <si>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</si>
  <si>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</si>
  <si>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</si>
  <si>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</si>
  <si>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</si>
  <si>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</si>
  <si>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</si>
  <si>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</si>
  <si>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</si>
  <si>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</si>
  <si>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</si>
  <si>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</si>
  <si>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</si>
  <si>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</si>
  <si>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</si>
  <si>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</si>
  <si>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</si>
  <si>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</si>
  <si>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</si>
  <si>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</si>
  <si>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</si>
  <si>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</si>
  <si>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</si>
  <si>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</si>
  <si>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</si>
  <si>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</si>
  <si>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</si>
  <si>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</si>
  <si>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</si>
  <si>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</si>
  <si>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</si>
  <si>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</si>
  <si>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</si>
  <si>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</si>
  <si>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</si>
  <si>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</si>
  <si>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</si>
  <si>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</si>
  <si>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</si>
  <si>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</si>
  <si>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</si>
  <si>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</si>
  <si>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</si>
  <si>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</si>
  <si>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</si>
  <si>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</si>
  <si>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</si>
  <si>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</si>
  <si>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</si>
  <si>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</si>
  <si>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</si>
  <si>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</si>
  <si>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</si>
  <si>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</si>
  <si>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</si>
  <si>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</si>
  <si>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</si>
  <si>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</si>
  <si>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</si>
  <si>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</si>
  <si>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</si>
  <si>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</si>
  <si>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</si>
  <si>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</si>
  <si>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</si>
  <si>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</si>
  <si>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</si>
  <si>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</si>
  <si>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</si>
  <si>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</si>
  <si>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</si>
  <si>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</si>
  <si>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</si>
  <si>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</si>
  <si>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</si>
  <si>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</si>
  <si>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</si>
  <si>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</si>
  <si>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</si>
  <si>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</si>
  <si>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</si>
  <si>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</si>
  <si>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</si>
  <si>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</si>
  <si>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</si>
  <si>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</si>
  <si>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</si>
  <si>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</si>
  <si>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</si>
  <si>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</si>
  <si>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</si>
  <si>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</si>
  <si>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</si>
  <si>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</si>
  <si>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</si>
  <si>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</si>
  <si>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</si>
  <si>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</si>
  <si>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</si>
  <si>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</si>
  <si>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</si>
  <si>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</si>
  <si>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</si>
  <si>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</si>
  <si>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</si>
  <si>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</si>
  <si>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</si>
  <si>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</si>
  <si>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</si>
  <si>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</si>
  <si>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</si>
  <si>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</si>
  <si>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</si>
  <si>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</si>
  <si>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</si>
  <si>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</si>
  <si>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</si>
  <si>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</si>
  <si>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</si>
  <si>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</si>
  <si>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</si>
  <si>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</si>
  <si>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</si>
  <si>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</si>
  <si>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</si>
  <si>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</si>
  <si>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</si>
  <si>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</si>
  <si>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</si>
  <si>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</si>
  <si>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</si>
  <si>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</si>
  <si>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</si>
  <si>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</si>
  <si>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</si>
  <si>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</si>
  <si>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</si>
  <si>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</si>
  <si>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</si>
  <si>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</si>
  <si>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</si>
  <si>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</si>
  <si>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</si>
  <si>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</si>
  <si>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</si>
  <si>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</si>
  <si>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</si>
  <si>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</si>
  <si>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</si>
  <si>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</si>
  <si>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</si>
  <si>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</si>
  <si>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</si>
  <si>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</si>
  <si>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</si>
  <si>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</si>
  <si>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</si>
  <si>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</si>
  <si>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</si>
  <si>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</si>
  <si>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</si>
  <si>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</si>
  <si>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</si>
  <si>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</si>
  <si>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</si>
  <si>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</si>
  <si>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</si>
  <si>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</si>
  <si>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</si>
  <si>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</si>
  <si>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</si>
  <si>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</si>
  <si>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</si>
  <si>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</si>
  <si>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</si>
  <si>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</si>
  <si>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</si>
  <si>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</si>
  <si>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</si>
  <si>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</si>
  <si>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</si>
  <si>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</si>
  <si>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</si>
  <si>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</si>
  <si>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</si>
  <si>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</si>
  <si>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</si>
  <si>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</si>
  <si>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</si>
  <si>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</si>
  <si>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</si>
  <si>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</si>
  <si>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</si>
  <si>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</si>
  <si>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</si>
  <si>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</si>
  <si>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</si>
  <si>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</si>
  <si>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</si>
  <si>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</si>
  <si>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</si>
  <si>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</si>
  <si>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</si>
  <si>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</si>
  <si>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</si>
  <si>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</si>
  <si>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</si>
  <si>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</si>
  <si>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</si>
  <si>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</si>
  <si>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</si>
  <si>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</si>
  <si>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</si>
  <si>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</si>
  <si>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</si>
  <si>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</si>
  <si>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</si>
  <si>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</si>
  <si>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</si>
  <si>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</si>
  <si>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</si>
  <si>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</si>
  <si>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</si>
  <si>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</si>
  <si>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</si>
  <si>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</si>
  <si>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</si>
  <si>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</si>
  <si>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</si>
  <si>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</si>
  <si>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</si>
  <si>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</si>
  <si>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</si>
  <si>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</si>
  <si>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</si>
  <si>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</si>
  <si>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</si>
  <si>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</si>
  <si>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</si>
  <si>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</si>
  <si>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</si>
  <si>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</si>
  <si>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</si>
  <si>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</si>
  <si>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</si>
  <si>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</si>
  <si>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</si>
  <si>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</si>
  <si>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</si>
  <si>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</si>
  <si>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</si>
  <si>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</si>
  <si>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</si>
  <si>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</si>
  <si>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</si>
  <si>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</si>
  <si>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</si>
  <si>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</si>
  <si>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</si>
  <si>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</si>
  <si>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</si>
  <si>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</si>
  <si>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</si>
  <si>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</si>
  <si>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</si>
  <si>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</si>
  <si>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</si>
  <si>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</si>
  <si>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</si>
  <si>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</si>
  <si>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</si>
  <si>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</si>
  <si>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</si>
  <si>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</si>
  <si>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</si>
  <si>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</si>
  <si>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</si>
  <si>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</si>
  <si>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</si>
  <si>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</si>
  <si>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</si>
  <si>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</si>
  <si>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</si>
  <si>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</si>
  <si>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</si>
  <si>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</si>
  <si>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</si>
  <si>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</si>
  <si>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</si>
  <si>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</si>
  <si>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</si>
  <si>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</si>
  <si>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</si>
  <si>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</si>
  <si>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</si>
  <si>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</si>
  <si>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</si>
  <si>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</si>
  <si>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</si>
  <si>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</si>
  <si>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</si>
  <si>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</si>
  <si>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</si>
  <si>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</si>
  <si>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</si>
  <si>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</si>
  <si>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</si>
  <si>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</si>
  <si>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</si>
  <si>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</si>
  <si>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</si>
  <si>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</si>
  <si>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</si>
  <si>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</si>
  <si>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</si>
  <si>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</si>
  <si>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</si>
  <si>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</si>
  <si>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</si>
  <si>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</si>
  <si>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</si>
  <si>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</si>
  <si>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</si>
  <si>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</si>
  <si>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</si>
  <si>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</si>
  <si>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</si>
  <si>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</si>
  <si>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</si>
  <si>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</si>
  <si>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</si>
  <si>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</si>
  <si>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</si>
  <si>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</si>
  <si>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</si>
  <si>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</si>
  <si>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</si>
  <si>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</si>
  <si>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</si>
  <si>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</si>
  <si>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</si>
  <si>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</si>
  <si>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</si>
  <si>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</si>
  <si>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</si>
  <si>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</si>
  <si>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</si>
  <si>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</si>
  <si>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</si>
  <si>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</si>
  <si>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</si>
  <si>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</si>
  <si>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</si>
  <si>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</si>
  <si>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</si>
  <si>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</si>
  <si>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</si>
  <si>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</si>
  <si>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</si>
  <si>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</si>
  <si>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</si>
  <si>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</si>
  <si>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</si>
  <si>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</si>
  <si>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</si>
  <si>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</si>
  <si>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</si>
  <si>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</si>
  <si>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</si>
  <si>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</si>
  <si>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</si>
  <si>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</si>
  <si>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</si>
  <si>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</si>
  <si>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</si>
  <si>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</si>
  <si>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</si>
  <si>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</si>
  <si>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</si>
  <si>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</si>
  <si>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</si>
  <si>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</si>
  <si>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</si>
  <si>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</si>
  <si>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</si>
  <si>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</si>
  <si>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</si>
  <si>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</si>
  <si>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</si>
  <si>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</si>
  <si>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</si>
  <si>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</si>
  <si>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</si>
  <si>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</si>
  <si>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</si>
  <si>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</si>
  <si>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</si>
  <si>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</si>
  <si>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</si>
  <si>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</si>
  <si>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</si>
  <si>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</si>
  <si>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</si>
  <si>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</si>
  <si>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</si>
  <si>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</si>
  <si>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</si>
  <si>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</si>
  <si>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</si>
  <si>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</si>
  <si>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</si>
  <si>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</si>
  <si>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</si>
  <si>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</si>
  <si>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</si>
  <si>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</si>
  <si>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</si>
  <si>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</si>
  <si>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</si>
  <si>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</si>
  <si>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</si>
  <si>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</si>
  <si>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</si>
  <si>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</si>
  <si>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</si>
  <si>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</si>
  <si>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</si>
  <si>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</si>
  <si>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</si>
  <si>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</si>
  <si>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</si>
  <si>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</si>
  <si>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</si>
  <si>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</si>
  <si>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</si>
  <si>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</si>
  <si>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</si>
  <si>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</si>
  <si>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</si>
  <si>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</si>
  <si>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</si>
  <si>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</si>
  <si>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</si>
  <si>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</si>
  <si>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</si>
  <si>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</si>
  <si>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</si>
  <si>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</si>
  <si>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</si>
  <si>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</si>
  <si>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</si>
  <si>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</si>
  <si>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</si>
  <si>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</si>
  <si>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</si>
  <si>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</si>
  <si>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</si>
  <si>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</si>
  <si>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</si>
  <si>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</si>
  <si>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</si>
  <si>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</si>
  <si>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</si>
  <si>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</si>
  <si>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</si>
  <si>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</si>
  <si>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</si>
  <si>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</si>
  <si>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</si>
  <si>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</si>
  <si>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</si>
  <si>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</si>
  <si>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</si>
  <si>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</si>
  <si>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</si>
  <si>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</si>
  <si>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</si>
  <si>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</si>
  <si>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</si>
  <si>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</si>
  <si>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</si>
  <si>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</si>
  <si>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</si>
  <si>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</si>
  <si>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</si>
  <si>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</si>
  <si>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</si>
  <si>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</si>
  <si>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</si>
  <si>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</si>
  <si>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</si>
  <si>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</si>
  <si>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</si>
  <si>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</si>
  <si>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</si>
  <si>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</si>
  <si>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</si>
  <si>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</si>
  <si>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</si>
  <si>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</si>
  <si>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</si>
  <si>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</si>
  <si>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</si>
  <si>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</si>
  <si>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</si>
  <si>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</si>
  <si>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</si>
  <si>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</si>
  <si>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</si>
  <si>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</si>
  <si>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</si>
  <si>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</si>
  <si>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</si>
  <si>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</si>
  <si>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</si>
  <si>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</si>
  <si>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</si>
  <si>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</si>
  <si>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</si>
  <si>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</si>
  <si>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</si>
  <si>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</si>
  <si>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</si>
  <si>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</si>
  <si>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</si>
  <si>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</si>
  <si>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</si>
  <si>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</si>
  <si>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</si>
  <si>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</si>
  <si>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</si>
  <si>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</si>
  <si>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</si>
  <si>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</si>
  <si>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</si>
  <si>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</si>
  <si>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</si>
  <si>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</si>
  <si>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</si>
  <si>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</si>
  <si>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</si>
  <si>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</si>
  <si>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</si>
  <si>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</si>
  <si>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</si>
  <si>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</si>
  <si>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</si>
  <si>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</si>
  <si>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</si>
  <si>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</si>
  <si>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</si>
  <si>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</si>
  <si>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</si>
  <si>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</si>
  <si>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</si>
  <si>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</si>
  <si>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</si>
  <si>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</si>
  <si>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</si>
  <si>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</si>
  <si>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</si>
  <si>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</si>
  <si>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</si>
  <si>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</si>
  <si>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</si>
  <si>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</si>
  <si>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</si>
  <si>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</si>
  <si>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</si>
  <si>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</si>
  <si>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</si>
  <si>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</si>
  <si>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</si>
  <si>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</si>
  <si>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</si>
  <si>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</si>
  <si>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</si>
  <si>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</si>
  <si>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</si>
  <si>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</si>
  <si>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</si>
  <si>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</si>
  <si>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</si>
  <si>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</si>
  <si>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</si>
  <si>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</si>
  <si>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</si>
  <si>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</si>
  <si>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</si>
  <si>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</si>
  <si>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</si>
  <si>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</si>
  <si>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</si>
  <si>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</si>
  <si>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</si>
  <si>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</si>
  <si>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</si>
  <si>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</si>
  <si>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</si>
  <si>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</si>
  <si>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</si>
  <si>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</si>
  <si>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</si>
  <si>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</si>
  <si>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</si>
  <si>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</si>
  <si>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</si>
  <si>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</si>
  <si>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</si>
  <si>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</si>
  <si>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</si>
  <si>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</si>
  <si>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</si>
  <si>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</si>
  <si>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</si>
  <si>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</si>
  <si>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</si>
  <si>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</si>
  <si>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</si>
  <si>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</si>
  <si>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</si>
  <si>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</si>
  <si>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</si>
  <si>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</si>
  <si>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</si>
  <si>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</si>
  <si>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</si>
  <si>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</si>
  <si>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</si>
  <si>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</si>
  <si>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</si>
  <si>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</si>
  <si>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</si>
  <si>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</si>
  <si>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</si>
  <si>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</si>
  <si>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</si>
  <si>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</si>
  <si>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</si>
  <si>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</si>
  <si>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</si>
  <si>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</si>
  <si>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</si>
  <si>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</si>
  <si>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</si>
  <si>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</si>
  <si>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</si>
  <si>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</si>
  <si>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</si>
  <si>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</si>
  <si>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</si>
  <si>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</si>
  <si>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</si>
  <si>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</si>
  <si>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</si>
  <si>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</si>
  <si>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</si>
  <si>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</si>
  <si>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</si>
  <si>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</si>
  <si>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</si>
  <si>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</si>
  <si>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</si>
  <si>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</si>
  <si>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</si>
  <si>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</si>
  <si>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</si>
  <si>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</si>
  <si>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</si>
  <si>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</si>
  <si>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</si>
  <si>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</si>
  <si>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</si>
  <si>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</si>
  <si>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</si>
  <si>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</si>
  <si>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</si>
  <si>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</si>
  <si>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</si>
  <si>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</si>
  <si>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</si>
  <si>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</si>
  <si>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</si>
  <si>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</si>
  <si>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</si>
  <si>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</si>
  <si>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</si>
  <si>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</si>
  <si>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</si>
  <si>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</si>
  <si>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</si>
  <si>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</si>
  <si>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</si>
  <si>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</si>
  <si>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</si>
  <si>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</si>
  <si>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</si>
  <si>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</si>
  <si>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</si>
  <si>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</si>
  <si>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</si>
  <si>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</si>
  <si>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</si>
  <si>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</si>
  <si>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</si>
  <si>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</si>
  <si>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</si>
  <si>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</si>
  <si>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</si>
  <si>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</si>
  <si>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</si>
  <si>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</si>
  <si>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</si>
  <si>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</si>
  <si>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</si>
  <si>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</si>
  <si>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</si>
  <si>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</si>
  <si>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</si>
  <si>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</si>
  <si>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</si>
  <si>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</si>
  <si>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</si>
  <si>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</si>
  <si>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</si>
  <si>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</si>
  <si>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</si>
  <si>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</si>
  <si>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</si>
  <si>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</si>
  <si>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</si>
  <si>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</si>
  <si>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</si>
  <si>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</si>
  <si>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</si>
  <si>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</si>
  <si>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</si>
  <si>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</si>
  <si>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</si>
  <si>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</si>
  <si>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</si>
  <si>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</si>
  <si>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</si>
  <si>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</si>
  <si>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</si>
  <si>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</si>
  <si>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</si>
  <si>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</si>
  <si>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</si>
  <si>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</si>
  <si>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</si>
  <si>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</si>
  <si>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</si>
  <si>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</si>
  <si>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</si>
  <si>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</si>
  <si>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</si>
  <si>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</si>
  <si>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</si>
  <si>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</si>
  <si>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</si>
  <si>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</si>
  <si>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</si>
  <si>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</si>
  <si>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</si>
  <si>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</si>
  <si>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</si>
  <si>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</si>
  <si>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</si>
  <si>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</si>
  <si>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</si>
  <si>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</si>
  <si>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</si>
  <si>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</si>
  <si>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</si>
  <si>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</si>
  <si>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</si>
  <si>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</si>
  <si>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</si>
  <si>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</si>
  <si>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</si>
  <si>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</si>
  <si>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</si>
  <si>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</si>
  <si>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</si>
  <si>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</si>
  <si>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</si>
  <si>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</si>
  <si>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</si>
  <si>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</si>
  <si>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</si>
  <si>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</si>
  <si>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</si>
  <si>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</si>
  <si>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</si>
  <si>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</si>
  <si>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</si>
  <si>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</si>
  <si>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</si>
  <si>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</si>
  <si>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</si>
  <si>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</si>
  <si>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</si>
  <si>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</si>
  <si>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</si>
  <si>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</si>
  <si>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</si>
  <si>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</si>
  <si>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</si>
  <si>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</si>
  <si>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</si>
  <si>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</si>
  <si>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</si>
  <si>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</si>
  <si>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</si>
  <si>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</si>
  <si>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</si>
  <si>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</si>
  <si>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</si>
  <si>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</si>
  <si>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</si>
  <si>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</si>
  <si>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</si>
  <si>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</si>
  <si>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</si>
  <si>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</si>
  <si>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</si>
  <si>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</si>
  <si>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</si>
  <si>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</si>
  <si>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</si>
  <si>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</si>
  <si>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</si>
  <si>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</si>
  <si>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</si>
  <si>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</si>
  <si>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</si>
  <si>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</si>
  <si>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</si>
  <si>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</si>
  <si>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</si>
  <si>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</si>
  <si>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</si>
  <si>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</si>
  <si>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</si>
  <si>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</si>
  <si>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</si>
  <si>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</si>
  <si>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</si>
  <si>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</si>
  <si>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</si>
  <si>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</si>
  <si>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</si>
  <si>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</si>
  <si>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</si>
  <si>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</si>
  <si>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</si>
  <si>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</si>
  <si>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</si>
  <si>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</si>
  <si>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</si>
  <si>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</si>
  <si>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</si>
  <si>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</si>
  <si>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</si>
  <si>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</si>
  <si>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</si>
  <si>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</si>
  <si>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</si>
  <si>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</si>
  <si>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</si>
  <si>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</si>
  <si>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</si>
  <si>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</si>
  <si>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</si>
  <si>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</si>
  <si>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</si>
  <si>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</si>
  <si>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</si>
  <si>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</si>
  <si>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</si>
  <si>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</si>
  <si>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</si>
  <si>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</si>
  <si>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</si>
  <si>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</si>
  <si>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</si>
  <si>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</si>
  <si>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</si>
  <si>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</si>
  <si>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</si>
  <si>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</si>
  <si>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</si>
  <si>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</si>
  <si>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</si>
  <si>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</si>
  <si>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</si>
  <si>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</si>
  <si>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</si>
  <si>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</si>
  <si>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</si>
  <si>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</si>
  <si>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</si>
  <si>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</si>
  <si>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</si>
  <si>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</si>
  <si>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</si>
  <si>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</si>
  <si>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</si>
  <si>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</si>
  <si>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</si>
  <si>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</si>
  <si>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</si>
  <si>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</si>
  <si>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</si>
  <si>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</si>
  <si>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</si>
  <si>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</si>
  <si>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</si>
  <si>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</si>
  <si>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</si>
  <si>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</si>
  <si>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</si>
  <si>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</si>
  <si>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</si>
  <si>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</si>
  <si>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</si>
  <si>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</si>
  <si>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</si>
  <si>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</si>
  <si>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</si>
  <si>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</si>
  <si>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</si>
  <si>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</si>
  <si>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</si>
  <si>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</si>
  <si>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</si>
  <si>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</si>
  <si>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</si>
  <si>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</si>
  <si>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</si>
  <si>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</si>
  <si>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</si>
  <si>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</si>
  <si>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</si>
  <si>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</si>
  <si>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</si>
  <si>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</si>
  <si>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</si>
  <si>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</si>
  <si>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</si>
  <si>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</si>
  <si>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</si>
  <si>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</si>
  <si>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</si>
  <si>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</si>
  <si>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</si>
  <si>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</si>
  <si>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</si>
  <si>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</si>
  <si>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</si>
  <si>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</si>
  <si>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</si>
  <si>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</si>
  <si>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</si>
  <si>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</si>
  <si>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</si>
  <si>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</si>
  <si>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</si>
  <si>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</si>
  <si>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</si>
  <si>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</si>
  <si>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</si>
  <si>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</si>
  <si>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</si>
  <si>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</si>
  <si>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</si>
  <si>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</si>
  <si>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</si>
  <si>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</si>
  <si>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</si>
  <si>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</si>
  <si>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</si>
  <si>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</si>
  <si>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</si>
  <si>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</si>
  <si>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</si>
  <si>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</si>
  <si>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</si>
  <si>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</si>
  <si>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</si>
  <si>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</si>
  <si>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</si>
  <si>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</si>
  <si>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</si>
  <si>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</si>
  <si>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</si>
  <si>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</si>
  <si>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</si>
  <si>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</si>
  <si>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</si>
  <si>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</si>
  <si>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</si>
  <si>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</si>
  <si>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</si>
  <si>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</si>
  <si>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</si>
  <si>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</si>
  <si>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</si>
  <si>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</si>
  <si>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</si>
  <si>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</si>
  <si>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</si>
  <si>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</si>
  <si>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</si>
  <si>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</si>
  <si>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</si>
  <si>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</si>
  <si>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</si>
  <si>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</si>
  <si>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</si>
  <si>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</si>
  <si>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</si>
  <si>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</si>
  <si>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</si>
  <si>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</si>
  <si>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</si>
  <si>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</si>
  <si>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</si>
  <si>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</si>
  <si>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</si>
  <si>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</si>
  <si>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</si>
  <si>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</si>
  <si>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</si>
  <si>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</si>
  <si>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</si>
  <si>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</si>
  <si>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</si>
  <si>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</si>
  <si>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</si>
  <si>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</si>
  <si>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</si>
  <si>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</si>
  <si>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</si>
  <si>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</si>
  <si>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</si>
  <si>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</si>
  <si>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</si>
  <si>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</si>
  <si>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</si>
  <si>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</si>
  <si>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</si>
  <si>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</si>
  <si>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</si>
  <si>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</si>
  <si>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</si>
  <si>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</si>
  <si>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</si>
  <si>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</si>
  <si>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</si>
  <si>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</si>
  <si>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</si>
  <si>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</si>
  <si>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</si>
  <si>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</si>
  <si>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</si>
  <si>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</si>
  <si>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</si>
  <si>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</si>
  <si>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</si>
  <si>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</si>
  <si>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</si>
  <si>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</si>
  <si>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</si>
  <si>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</si>
  <si>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</si>
  <si>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</si>
  <si>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</si>
  <si>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</si>
  <si>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</si>
  <si>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</si>
  <si>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</si>
  <si>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</si>
  <si>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</si>
  <si>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</si>
  <si>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</si>
  <si>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</si>
  <si>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</si>
  <si>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</si>
  <si>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</si>
  <si>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</si>
  <si>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</si>
  <si>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</si>
  <si>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</si>
  <si>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</si>
  <si>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</si>
  <si>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</si>
  <si>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</si>
  <si>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</si>
  <si>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</si>
  <si>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</si>
  <si>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</si>
  <si>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</si>
  <si>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</si>
  <si>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</si>
  <si>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</si>
  <si>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</si>
  <si>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</si>
  <si>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</si>
  <si>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</si>
  <si>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</si>
  <si>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</si>
  <si>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</si>
  <si>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</si>
  <si>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</si>
  <si>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</si>
  <si>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</si>
  <si>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</si>
  <si>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</si>
  <si>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</si>
  <si>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</si>
  <si>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</si>
  <si>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</si>
  <si>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</si>
  <si>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</si>
  <si>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</si>
  <si>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</si>
  <si>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</si>
  <si>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</si>
  <si>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</si>
  <si>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</si>
  <si>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</si>
  <si>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</si>
  <si>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</si>
  <si>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</si>
  <si>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</si>
  <si>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</si>
  <si>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</si>
  <si>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</si>
  <si>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</si>
  <si>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</si>
  <si>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</si>
  <si>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</si>
  <si>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</si>
  <si>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</si>
  <si>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</si>
  <si>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</si>
  <si>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</si>
  <si>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</si>
  <si>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</si>
  <si>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</si>
  <si>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</si>
  <si>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</si>
  <si>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</si>
  <si>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</si>
  <si>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</si>
  <si>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</si>
  <si>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</si>
  <si>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</si>
  <si>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</si>
  <si>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</si>
  <si>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</si>
  <si>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</si>
  <si>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</si>
  <si>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</si>
  <si>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</si>
  <si>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</si>
  <si>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</si>
  <si>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</si>
  <si>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</si>
  <si>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</si>
  <si>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</si>
  <si>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</si>
  <si>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</si>
  <si>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</si>
  <si>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</si>
  <si>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</si>
  <si>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</si>
  <si>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</si>
  <si>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</si>
  <si>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</si>
  <si>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</si>
  <si>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</si>
  <si>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</si>
  <si>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</si>
  <si>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</si>
  <si>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</si>
  <si>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</si>
  <si>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</si>
  <si>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</si>
  <si>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</si>
  <si>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</si>
  <si>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</si>
  <si>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</si>
  <si>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</si>
  <si>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</si>
  <si>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</si>
  <si>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</si>
  <si>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</si>
  <si>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</si>
  <si>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</si>
  <si>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</si>
  <si>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</si>
  <si>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</si>
  <si>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</si>
  <si>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</si>
  <si>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</si>
  <si>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</si>
  <si>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</si>
  <si>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</si>
  <si>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</si>
  <si>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</si>
  <si>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</si>
  <si>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</si>
  <si>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</si>
  <si>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</si>
  <si>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</si>
  <si>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</si>
  <si>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</si>
  <si>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</si>
  <si>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</si>
  <si>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</si>
  <si>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</si>
  <si>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</si>
  <si>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</si>
  <si>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</si>
  <si>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</si>
  <si>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</si>
  <si>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</si>
  <si>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</si>
  <si>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</si>
  <si>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</si>
  <si>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</si>
  <si>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</si>
  <si>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</si>
  <si>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</si>
  <si>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</si>
  <si>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</si>
  <si>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</si>
  <si>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</si>
  <si>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</si>
  <si>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</si>
  <si>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</si>
  <si>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</si>
  <si>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</si>
  <si>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</si>
  <si>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</si>
  <si>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</si>
  <si>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</si>
  <si>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</si>
  <si>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</si>
  <si>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</si>
  <si>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</si>
  <si>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</si>
  <si>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</si>
  <si>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</si>
  <si>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</si>
  <si>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</si>
  <si>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</si>
  <si>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</si>
  <si>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</si>
  <si>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</si>
  <si>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</si>
  <si>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</si>
  <si>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</si>
  <si>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</si>
  <si>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</si>
  <si>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</si>
  <si>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</si>
  <si>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</si>
  <si>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</si>
  <si>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</si>
  <si>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</si>
  <si>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</si>
  <si>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</si>
  <si>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</si>
  <si>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</si>
  <si>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</si>
  <si>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</si>
  <si>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</si>
  <si>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</si>
  <si>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</si>
  <si>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</si>
  <si>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</si>
  <si>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</si>
  <si>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</si>
  <si>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</si>
  <si>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</si>
  <si>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</si>
  <si>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</si>
  <si>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</si>
  <si>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</si>
  <si>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</si>
  <si>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</si>
  <si>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</si>
  <si>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</si>
  <si>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</si>
  <si>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</si>
  <si>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</si>
  <si>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</si>
  <si>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</si>
  <si>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</si>
  <si>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</si>
  <si>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</si>
  <si>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</si>
  <si>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</si>
  <si>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</si>
  <si>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</si>
  <si>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</si>
  <si>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</si>
  <si>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</si>
  <si>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</si>
  <si>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</si>
  <si>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</si>
  <si>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</si>
  <si>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</si>
  <si>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</si>
  <si>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</si>
  <si>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</si>
  <si>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</si>
  <si>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</si>
  <si>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</si>
  <si>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</si>
  <si>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</si>
  <si>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</si>
  <si>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</si>
  <si>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</si>
  <si>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</si>
  <si>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</si>
  <si>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</si>
  <si>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</si>
  <si>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</si>
  <si>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</si>
  <si>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</si>
  <si>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</si>
  <si>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</si>
  <si>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</si>
  <si>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</si>
  <si>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</si>
  <si>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</si>
  <si>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</si>
  <si>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</si>
  <si>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</si>
  <si>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</si>
  <si>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</si>
  <si>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</si>
  <si>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</si>
  <si>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</si>
  <si>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</si>
  <si>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</si>
  <si>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</si>
  <si>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</si>
  <si>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</si>
  <si>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</si>
  <si>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</si>
  <si>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</si>
  <si>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</si>
  <si>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</si>
  <si>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</si>
  <si>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</si>
  <si>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</si>
  <si>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</si>
  <si>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</si>
  <si>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</si>
  <si>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</si>
  <si>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</si>
  <si>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</si>
  <si>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</si>
  <si>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</si>
  <si>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</si>
  <si>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</si>
  <si>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</si>
  <si>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</si>
  <si>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</si>
  <si>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</si>
  <si>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</si>
  <si>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</si>
  <si>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</si>
  <si>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</si>
  <si>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</si>
  <si>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</si>
  <si>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</si>
  <si>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</si>
  <si>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</si>
  <si>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</si>
  <si>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</si>
  <si>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</si>
  <si>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</si>
  <si>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</si>
  <si>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</si>
  <si>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</si>
  <si>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</si>
  <si>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</si>
  <si>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</si>
  <si>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</si>
  <si>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</si>
  <si>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</si>
  <si>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</si>
  <si>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</si>
  <si>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</si>
  <si>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</si>
  <si>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</si>
  <si>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</si>
  <si>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</si>
  <si>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</si>
  <si>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</si>
  <si>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</si>
  <si>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</si>
  <si>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</si>
  <si>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</si>
  <si>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</si>
  <si>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</si>
  <si>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</si>
  <si>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</si>
  <si>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</si>
  <si>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</si>
  <si>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</si>
  <si>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</si>
  <si>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</si>
  <si>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</si>
  <si>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</si>
  <si>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</si>
  <si>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</si>
  <si>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</si>
  <si>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</si>
  <si>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</si>
  <si>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</si>
  <si>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</si>
  <si>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</si>
  <si>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</si>
  <si>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</si>
  <si>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</si>
  <si>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</si>
  <si>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</si>
  <si>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</si>
  <si>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</si>
  <si>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</si>
  <si>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</si>
  <si>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</si>
  <si>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</si>
  <si>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</si>
  <si>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</si>
  <si>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</si>
  <si>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</si>
  <si>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</si>
  <si>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</si>
  <si>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</si>
  <si>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</si>
  <si>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</si>
  <si>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</si>
  <si>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</si>
  <si>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</si>
  <si>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</si>
  <si>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</si>
  <si>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</si>
  <si>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</si>
  <si>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</si>
  <si>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</si>
  <si>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</si>
  <si>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</si>
  <si>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</si>
  <si>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</si>
  <si>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</si>
  <si>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</si>
  <si>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</si>
  <si>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</si>
  <si>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</si>
  <si>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</si>
  <si>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</si>
  <si>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</si>
  <si>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</si>
  <si>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</si>
  <si>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</si>
  <si>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</si>
  <si>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</si>
  <si>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</si>
  <si>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</si>
  <si>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</si>
  <si>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</si>
  <si>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</si>
  <si>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</si>
  <si>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</si>
  <si>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</si>
  <si>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</si>
  <si>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</si>
  <si>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</si>
  <si>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</si>
  <si>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</si>
  <si>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</si>
  <si>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</si>
  <si>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</si>
  <si>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</si>
  <si>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</si>
  <si>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</si>
  <si>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</si>
  <si>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</si>
  <si>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</si>
  <si>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</si>
  <si>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</si>
  <si>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</si>
  <si>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</si>
  <si>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</si>
  <si>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</si>
  <si>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</si>
  <si>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</si>
  <si>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</si>
  <si>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</si>
  <si>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</si>
  <si>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</si>
  <si>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</si>
  <si>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</si>
  <si>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</si>
  <si>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</si>
  <si>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</si>
  <si>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</si>
  <si>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</si>
  <si>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</si>
  <si>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</si>
  <si>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</si>
  <si>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</si>
  <si>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</si>
  <si>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</si>
  <si>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</si>
  <si>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</si>
  <si>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</si>
  <si>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</si>
  <si>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</si>
  <si>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</si>
  <si>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</si>
  <si>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</si>
  <si>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</si>
  <si>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</si>
  <si>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</si>
  <si>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</si>
  <si>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</si>
  <si>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</si>
  <si>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</si>
  <si>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</si>
  <si>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</si>
  <si>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</si>
  <si>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</si>
  <si>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</si>
  <si>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</si>
  <si>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</si>
  <si>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</si>
  <si>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</si>
  <si>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</si>
  <si>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</si>
  <si>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</si>
  <si>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</si>
  <si>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</si>
  <si>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</si>
  <si>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</si>
  <si>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</si>
  <si>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</si>
  <si>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</si>
  <si>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</si>
  <si>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</si>
  <si>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</si>
  <si>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</si>
  <si>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</si>
  <si>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</si>
  <si>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</si>
  <si>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</si>
  <si>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</si>
  <si>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</si>
  <si>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</si>
  <si>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</si>
  <si>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</si>
  <si>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</si>
  <si>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</si>
  <si>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</si>
  <si>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</si>
  <si>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</si>
  <si>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</si>
  <si>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</si>
  <si>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</si>
  <si>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</si>
  <si>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</si>
  <si>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</si>
  <si>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</si>
  <si>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</si>
  <si>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</si>
  <si>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</si>
  <si>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</si>
  <si>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</si>
  <si>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</si>
  <si>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</si>
  <si>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</si>
  <si>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</si>
  <si>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</si>
  <si>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</si>
  <si>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</si>
  <si>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</si>
  <si>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</si>
  <si>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</si>
  <si>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</si>
  <si>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</si>
  <si>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</si>
  <si>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</si>
  <si>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</si>
  <si>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</si>
  <si>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</si>
  <si>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</si>
  <si>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</si>
  <si>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</si>
  <si>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</si>
  <si>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</si>
  <si>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</si>
  <si>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</si>
  <si>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</si>
  <si>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</si>
  <si>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</si>
  <si>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</si>
  <si>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</si>
  <si>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</si>
  <si>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</si>
  <si>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</si>
  <si>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</si>
  <si>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</si>
  <si>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</si>
  <si>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</si>
  <si>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</si>
  <si>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</si>
  <si>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</si>
  <si>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</si>
  <si>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</si>
  <si>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</si>
  <si>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</si>
  <si>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</si>
  <si>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</si>
  <si>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</si>
  <si>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</si>
  <si>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</si>
  <si>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</si>
  <si>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</si>
  <si>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</si>
  <si>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</si>
  <si>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</si>
  <si>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</si>
  <si>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</si>
  <si>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</si>
  <si>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</si>
  <si>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</si>
  <si>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</si>
  <si>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</si>
  <si>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</si>
  <si>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</si>
  <si>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</si>
  <si>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</si>
  <si>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</si>
  <si>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</si>
  <si>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</si>
  <si>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</si>
  <si>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</si>
  <si>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</si>
  <si>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</si>
  <si>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</si>
  <si>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</si>
  <si>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</si>
  <si>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</si>
  <si>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</si>
  <si>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</si>
  <si>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</si>
  <si>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</si>
  <si>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</si>
  <si>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</si>
  <si>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</si>
  <si>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</si>
  <si>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</si>
  <si>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</si>
  <si>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</si>
  <si>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</si>
  <si>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</si>
  <si>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</si>
  <si>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</si>
  <si>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</si>
  <si>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</si>
  <si>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</si>
  <si>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</si>
  <si>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</si>
  <si>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</si>
  <si>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</si>
  <si>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</si>
  <si>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</si>
  <si>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</si>
  <si>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</si>
  <si>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</si>
  <si>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</si>
  <si>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</si>
  <si>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</si>
  <si>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</si>
  <si>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</si>
  <si>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</si>
  <si>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</si>
  <si>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</si>
  <si>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</si>
  <si>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</si>
  <si>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</si>
  <si>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</si>
  <si>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</si>
  <si>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</si>
  <si>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</si>
  <si>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</si>
  <si>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</si>
  <si>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</si>
  <si>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</si>
  <si>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</si>
  <si>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</si>
  <si>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</si>
  <si>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</si>
  <si>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</si>
  <si>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</si>
  <si>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</si>
  <si>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</si>
  <si>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</si>
  <si>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</si>
  <si>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</si>
  <si>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</si>
  <si>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</si>
  <si>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</si>
  <si>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</si>
  <si>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</si>
  <si>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</si>
  <si>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</si>
  <si>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</si>
  <si>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</si>
  <si>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</si>
  <si>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</si>
  <si>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</si>
  <si>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</si>
  <si>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</si>
  <si>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</si>
  <si>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</si>
  <si>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</si>
  <si>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</si>
  <si>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</si>
  <si>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</si>
  <si>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</si>
  <si>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</si>
  <si>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</si>
  <si>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</si>
  <si>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</si>
  <si>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</si>
  <si>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</si>
  <si>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</si>
  <si>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</si>
  <si>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</si>
  <si>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</si>
  <si>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</si>
  <si>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</si>
  <si>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</si>
  <si>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</si>
  <si>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</si>
  <si>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</si>
  <si>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</si>
  <si>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</si>
  <si>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</si>
  <si>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</si>
  <si>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</si>
  <si>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</si>
  <si>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</si>
  <si>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</si>
  <si>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</si>
  <si>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</si>
  <si>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</si>
  <si>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</si>
  <si>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</si>
  <si>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</si>
  <si>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</si>
  <si>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</si>
  <si>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</si>
  <si>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</si>
  <si>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</si>
  <si>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</si>
  <si>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</si>
  <si>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</si>
  <si>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</si>
  <si>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</si>
  <si>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</si>
  <si>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</si>
  <si>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</si>
  <si>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</si>
  <si>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</si>
  <si>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</si>
  <si>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</si>
  <si>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</si>
  <si>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</si>
  <si>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</si>
  <si>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</si>
  <si>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</si>
  <si>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</si>
  <si>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</si>
  <si>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</si>
  <si>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</si>
  <si>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</si>
  <si>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</si>
  <si>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</si>
  <si>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</si>
  <si>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</si>
  <si>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</si>
  <si>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</si>
  <si>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</si>
  <si>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</si>
  <si>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</si>
  <si>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</si>
  <si>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</si>
  <si>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</si>
  <si>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</si>
  <si>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</si>
  <si>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</si>
  <si>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</si>
  <si>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</si>
  <si>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</si>
  <si>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</si>
  <si>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</si>
  <si>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</si>
  <si>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</si>
  <si>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</si>
  <si>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</si>
  <si>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</si>
  <si>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</si>
  <si>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</si>
  <si>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</si>
  <si>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</si>
  <si>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</si>
  <si>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</si>
  <si>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</si>
  <si>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</si>
  <si>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</si>
  <si>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</si>
  <si>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</si>
  <si>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</si>
  <si>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</si>
  <si>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</si>
  <si>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</si>
  <si>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</si>
  <si>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</si>
  <si>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</si>
  <si>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</si>
  <si>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</si>
  <si>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</si>
  <si>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</si>
  <si>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</si>
  <si>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</si>
  <si>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</si>
  <si>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</si>
  <si>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</si>
  <si>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</si>
  <si>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</si>
  <si>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</si>
  <si>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</si>
  <si>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</si>
  <si>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</si>
  <si>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</si>
  <si>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</si>
  <si>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</si>
  <si>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</si>
  <si>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</si>
  <si>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</si>
  <si>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</si>
  <si>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</si>
  <si>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</si>
  <si>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</si>
  <si>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</si>
  <si>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</si>
  <si>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</si>
  <si>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</si>
  <si>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</si>
  <si>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</si>
  <si>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</si>
  <si>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</si>
  <si>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</si>
  <si>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</si>
  <si>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</si>
  <si>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</si>
  <si>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</si>
  <si>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</si>
  <si>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</si>
  <si>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</si>
  <si>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</si>
  <si>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</si>
  <si>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</si>
  <si>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</si>
  <si>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</si>
  <si>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</si>
  <si>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</si>
  <si>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</si>
  <si>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</si>
  <si>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</si>
  <si>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</si>
  <si>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</si>
  <si>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</si>
  <si>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</si>
  <si>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</si>
  <si>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</si>
  <si>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</si>
  <si>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</si>
  <si>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</si>
  <si>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</si>
  <si>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</si>
  <si>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</si>
  <si>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</si>
  <si>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</si>
  <si>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</si>
  <si>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</si>
  <si>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</si>
  <si>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</si>
  <si>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</si>
  <si>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</si>
  <si>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</si>
  <si>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</si>
  <si>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</si>
  <si>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</si>
  <si>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</si>
  <si>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</si>
  <si>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</si>
  <si>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</si>
  <si>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</si>
  <si>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</si>
  <si>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</si>
  <si>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</si>
  <si>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</si>
  <si>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</si>
  <si>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</si>
  <si>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</si>
  <si>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</si>
  <si>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</si>
  <si>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</si>
  <si>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</si>
  <si>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</si>
  <si>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</si>
  <si>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</si>
  <si>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</si>
  <si>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</si>
  <si>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</si>
  <si>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</si>
  <si>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</si>
  <si>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</si>
  <si>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</si>
  <si>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</si>
  <si>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</si>
  <si>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</si>
  <si>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</si>
  <si>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</si>
  <si>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</si>
  <si>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</si>
  <si>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</si>
  <si>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</si>
  <si>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</si>
  <si>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</si>
  <si>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</si>
  <si>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</si>
  <si>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</si>
  <si>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</si>
  <si>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</si>
  <si>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</si>
  <si>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</si>
  <si>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</si>
  <si>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</si>
  <si>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</si>
  <si>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</si>
  <si>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</si>
  <si>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</si>
  <si>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</si>
  <si>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</si>
  <si>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</si>
  <si>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</si>
  <si>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</si>
  <si>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</si>
  <si>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</si>
  <si>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</si>
  <si>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</si>
  <si>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</si>
  <si>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</si>
  <si>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</si>
  <si>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</si>
  <si>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</si>
  <si>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</si>
  <si>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</si>
  <si>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</si>
  <si>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</si>
  <si>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</si>
  <si>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</si>
  <si>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</si>
  <si>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</si>
  <si>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</si>
  <si>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</si>
  <si>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</si>
  <si>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</si>
  <si>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</si>
  <si>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</si>
  <si>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</si>
  <si>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</si>
  <si>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</si>
  <si>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</si>
  <si>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</si>
  <si>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</si>
  <si>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</si>
  <si>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</si>
  <si>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</si>
  <si>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</si>
  <si>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</si>
  <si>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</si>
  <si>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</si>
  <si>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</si>
  <si>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</si>
  <si>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</si>
  <si>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</si>
  <si>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</si>
  <si>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</si>
  <si>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</si>
  <si>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</si>
  <si>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</si>
  <si>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</si>
  <si>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</si>
  <si>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</si>
  <si>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</si>
  <si>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</si>
  <si>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</si>
  <si>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</si>
  <si>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</si>
  <si>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</si>
  <si>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</si>
  <si>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</si>
  <si>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</si>
  <si>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</si>
  <si>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</si>
  <si>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</si>
  <si>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</si>
  <si>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</si>
  <si>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</si>
  <si>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</si>
  <si>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</si>
  <si>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</si>
  <si>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</si>
  <si>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</si>
  <si>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</si>
  <si>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</si>
  <si>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</si>
  <si>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</si>
  <si>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</si>
  <si>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</si>
  <si>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</si>
  <si>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</si>
  <si>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</si>
  <si>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</si>
  <si>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</si>
  <si>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</si>
  <si>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</si>
  <si>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</si>
  <si>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</si>
  <si>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</si>
  <si>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</si>
  <si>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</si>
  <si>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</si>
  <si>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</si>
  <si>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</si>
  <si>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</si>
  <si>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</si>
  <si>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</si>
  <si>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</si>
  <si>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</si>
  <si>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</si>
  <si>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</si>
  <si>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</si>
  <si>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</si>
  <si>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</si>
  <si>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</si>
  <si>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</si>
  <si>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</si>
  <si>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</si>
  <si>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</si>
  <si>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</si>
  <si>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</si>
  <si>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</si>
  <si>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</si>
  <si>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</si>
  <si>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</si>
  <si>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</si>
  <si>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</si>
  <si>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</si>
  <si>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</si>
  <si>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</si>
  <si>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</si>
  <si>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</si>
  <si>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</si>
  <si>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</si>
  <si>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</si>
  <si>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</si>
  <si>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</si>
  <si>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</si>
  <si>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</si>
  <si>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</si>
  <si>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</si>
  <si>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</si>
  <si>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</si>
  <si>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</si>
  <si>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</si>
  <si>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</si>
  <si>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</si>
  <si>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</si>
  <si>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</si>
  <si>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</si>
  <si>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</si>
  <si>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</si>
  <si>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</si>
  <si>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</si>
  <si>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</si>
  <si>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</si>
  <si>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</si>
  <si>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</si>
  <si>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</si>
  <si>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</si>
  <si>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</si>
  <si>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</si>
  <si>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</si>
  <si>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</si>
  <si>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</si>
  <si>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</si>
  <si>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</si>
  <si>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</si>
  <si>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</si>
  <si>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</si>
  <si>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</si>
  <si>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</si>
  <si>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</si>
  <si>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</si>
  <si>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</si>
  <si>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</si>
  <si>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</si>
  <si>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</si>
  <si>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</si>
  <si>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</si>
  <si>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</si>
  <si>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</si>
  <si>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</si>
  <si>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</si>
  <si>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</si>
  <si>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</si>
  <si>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</si>
  <si>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</si>
  <si>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</si>
  <si>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</si>
  <si>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</si>
  <si>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</si>
  <si>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</si>
  <si>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</si>
  <si>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</si>
  <si>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</si>
  <si>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</si>
  <si>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</si>
  <si>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</si>
  <si>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</si>
  <si>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</si>
  <si>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</si>
  <si>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</si>
  <si>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</si>
  <si>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</si>
  <si>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</si>
  <si>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</si>
  <si>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</si>
  <si>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</si>
  <si>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</si>
  <si>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</si>
  <si>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</si>
  <si>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</si>
  <si>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</si>
  <si>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</si>
  <si>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</si>
  <si>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</si>
  <si>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</si>
  <si>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</si>
  <si>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</si>
  <si>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</si>
  <si>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</si>
  <si>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</si>
  <si>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</si>
  <si>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</si>
  <si>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</si>
  <si>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</si>
  <si>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</si>
  <si>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</si>
  <si>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</si>
  <si>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</si>
  <si>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</si>
  <si>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</si>
  <si>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</si>
  <si>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</si>
  <si>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</si>
  <si>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</si>
  <si>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</si>
  <si>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</si>
  <si>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</si>
  <si>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</si>
  <si>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</si>
  <si>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</si>
  <si>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</si>
  <si>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</si>
  <si>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</si>
  <si>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</si>
  <si>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</si>
  <si>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</si>
  <si>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</si>
  <si>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</si>
  <si>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</si>
  <si>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</si>
  <si>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</si>
  <si>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</si>
  <si>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</si>
  <si>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</si>
  <si>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</si>
  <si>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</si>
  <si>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</si>
  <si>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</si>
  <si>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</si>
  <si>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</si>
  <si>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</si>
  <si>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</si>
  <si>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</si>
  <si>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</si>
  <si>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</si>
  <si>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</si>
  <si>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</si>
  <si>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</si>
  <si>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</si>
  <si>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</si>
  <si>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</si>
  <si>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</si>
  <si>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</si>
  <si>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</si>
  <si>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</si>
  <si>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</si>
  <si>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</si>
  <si>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</si>
  <si>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</si>
  <si>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</si>
  <si>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</si>
  <si>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</si>
  <si>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</si>
  <si>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</si>
  <si>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</si>
  <si>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</si>
  <si>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</si>
  <si>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</si>
  <si>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</si>
  <si>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</si>
  <si>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</si>
  <si>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</si>
  <si>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</si>
  <si>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</si>
  <si>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</si>
  <si>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</si>
  <si>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</si>
  <si>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</si>
  <si>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</si>
  <si>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</si>
  <si>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</si>
  <si>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</si>
  <si>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</si>
  <si>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</si>
  <si>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</si>
  <si>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</si>
  <si>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</si>
  <si>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</si>
  <si>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</si>
  <si>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</si>
  <si>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</si>
  <si>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</si>
  <si>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</si>
  <si>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</si>
  <si>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</si>
  <si>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</si>
  <si>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</si>
  <si>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</si>
  <si>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</si>
  <si>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</si>
  <si>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</si>
  <si>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</si>
  <si>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</si>
  <si>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</si>
  <si>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</si>
  <si>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</si>
  <si>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</si>
  <si>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</si>
  <si>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</si>
  <si>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</si>
  <si>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</si>
  <si>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</si>
  <si>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</si>
  <si>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</si>
  <si>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</si>
  <si>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</si>
  <si>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</si>
  <si>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</si>
  <si>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</si>
  <si>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</si>
  <si>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</si>
  <si>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</si>
  <si>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</si>
  <si>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</si>
  <si>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</si>
  <si>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</si>
  <si>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</si>
  <si>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</si>
  <si>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</si>
  <si>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</si>
  <si>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</si>
  <si>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</si>
  <si>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</si>
  <si>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</si>
  <si>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</si>
  <si>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</si>
  <si>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</si>
  <si>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</si>
  <si>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</si>
  <si>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</si>
  <si>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</si>
  <si>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</si>
  <si>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</si>
  <si>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</si>
  <si>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</si>
  <si>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</si>
  <si>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</si>
  <si>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</si>
  <si>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</si>
  <si>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</si>
  <si>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</si>
  <si>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</si>
  <si>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</si>
  <si>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</si>
  <si>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</si>
  <si>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</si>
  <si>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</si>
  <si>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</si>
  <si>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</si>
  <si>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</si>
  <si>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</si>
  <si>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</si>
  <si>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</si>
  <si>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</si>
  <si>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</si>
  <si>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</si>
  <si>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</si>
  <si>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</si>
  <si>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</si>
  <si>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</si>
  <si>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</si>
  <si>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</si>
  <si>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</si>
  <si>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</si>
  <si>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</si>
  <si>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</si>
  <si>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</si>
  <si>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</si>
  <si>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</si>
  <si>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</si>
  <si>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</si>
  <si>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</si>
  <si>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</si>
  <si>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</si>
  <si>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</si>
  <si>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</si>
  <si>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</si>
  <si>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</si>
  <si>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</si>
  <si>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</si>
  <si>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</si>
  <si>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</si>
  <si>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</si>
  <si>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</si>
  <si>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</si>
  <si>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</si>
  <si>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</si>
  <si>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</si>
  <si>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</si>
  <si>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</si>
  <si>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</si>
  <si>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</si>
  <si>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</si>
  <si>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</si>
  <si>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</si>
  <si>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</si>
  <si>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</si>
  <si>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</si>
  <si>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</si>
  <si>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</si>
  <si>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</si>
  <si>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</si>
  <si>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</si>
  <si>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</si>
  <si>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</si>
  <si>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</si>
  <si>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</si>
  <si>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</si>
  <si>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</si>
  <si>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</si>
  <si>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</si>
  <si>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</si>
  <si>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</si>
  <si>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</si>
  <si>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</si>
  <si>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</si>
  <si>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</si>
  <si>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</si>
  <si>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</si>
  <si>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</si>
  <si>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</si>
  <si>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</si>
  <si>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</si>
  <si>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</si>
  <si>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</si>
  <si>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</si>
  <si>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</si>
  <si>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</si>
  <si>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</si>
  <si>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</si>
  <si>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</si>
  <si>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</si>
  <si>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</si>
  <si>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</si>
  <si>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</si>
  <si>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</si>
  <si>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</si>
  <si>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</si>
  <si>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</si>
  <si>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</si>
  <si>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</si>
  <si>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</si>
  <si>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</si>
  <si>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</si>
  <si>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</si>
  <si>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</si>
  <si>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</si>
  <si>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</si>
  <si>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</si>
  <si>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</si>
  <si>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</si>
  <si>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</si>
  <si>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</si>
  <si>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</si>
  <si>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</si>
  <si>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</si>
  <si>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</si>
  <si>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</si>
  <si>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</si>
  <si>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</si>
  <si>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</si>
  <si>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</si>
  <si>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</si>
  <si>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</si>
  <si>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</si>
  <si>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</si>
  <si>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</si>
  <si>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</si>
  <si>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</si>
  <si>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</si>
  <si>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</si>
  <si>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</si>
  <si>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</si>
  <si>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</si>
  <si>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</si>
  <si>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</si>
  <si>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</si>
  <si>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</si>
  <si>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</si>
  <si>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</si>
  <si>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</si>
  <si>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</si>
  <si>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</si>
  <si>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</si>
  <si>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</si>
  <si>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</si>
  <si>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</si>
  <si>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</si>
  <si>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</si>
  <si>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</si>
  <si>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</si>
  <si>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</si>
  <si>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</si>
  <si>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</si>
  <si>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</si>
  <si>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</si>
  <si>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</si>
  <si>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</si>
  <si>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</si>
  <si>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</si>
  <si>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</si>
  <si>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</si>
  <si>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</si>
  <si>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</si>
  <si>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</si>
  <si>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</si>
  <si>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</si>
  <si>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</si>
  <si>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</si>
  <si>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</si>
  <si>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</si>
  <si>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</si>
  <si>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</si>
  <si>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</si>
  <si>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</si>
  <si>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</si>
  <si>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</si>
  <si>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</si>
  <si>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</si>
  <si>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</si>
  <si>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</si>
  <si>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</si>
  <si>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</si>
  <si>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</si>
  <si>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</si>
  <si>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</si>
  <si>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</si>
  <si>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</si>
  <si>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</si>
  <si>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</si>
  <si>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</si>
  <si>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</si>
  <si>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</si>
  <si>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</si>
  <si>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</si>
  <si>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</si>
  <si>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</si>
  <si>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</si>
  <si>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</si>
  <si>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</si>
  <si>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</si>
  <si>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</si>
  <si>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</si>
  <si>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</si>
  <si>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</si>
  <si>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</si>
  <si>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</si>
  <si>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</si>
  <si>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</si>
  <si>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</si>
  <si>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</si>
  <si>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</si>
  <si>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</si>
  <si>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</si>
  <si>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</si>
  <si>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</si>
  <si>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</si>
  <si>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</si>
  <si>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</si>
  <si>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</si>
  <si>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</si>
  <si>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</si>
  <si>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</si>
  <si>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</si>
  <si>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</si>
  <si>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</si>
  <si>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</si>
  <si>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</si>
  <si>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</si>
  <si>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</si>
  <si>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</si>
  <si>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</si>
  <si>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</si>
  <si>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</si>
  <si>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</si>
  <si>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</si>
  <si>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</si>
  <si>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</si>
  <si>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</si>
  <si>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</si>
  <si>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</si>
  <si>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</si>
  <si>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</si>
  <si>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</si>
  <si>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</si>
  <si>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</si>
  <si>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</si>
  <si>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</si>
  <si>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</si>
  <si>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</si>
  <si>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</si>
  <si>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</si>
  <si>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</si>
  <si>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</si>
  <si>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</si>
  <si>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</si>
  <si>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</si>
  <si>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</si>
  <si>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</si>
  <si>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</si>
  <si>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</si>
  <si>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</si>
  <si>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</si>
  <si>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</si>
  <si>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</si>
  <si>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</si>
  <si>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</si>
  <si>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</si>
  <si>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</si>
  <si>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</si>
  <si>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</si>
  <si>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</si>
  <si>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</si>
  <si>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</si>
  <si>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</si>
  <si>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</si>
  <si>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</si>
  <si>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</si>
  <si>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</si>
  <si>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</si>
  <si>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</si>
  <si>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</si>
  <si>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</si>
  <si>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</si>
  <si>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</si>
  <si>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</si>
  <si>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</si>
  <si>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</si>
  <si>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</si>
  <si>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</si>
  <si>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</si>
  <si>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</si>
  <si>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</si>
  <si>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</si>
  <si>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</si>
  <si>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</si>
  <si>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</si>
  <si>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</si>
  <si>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</si>
  <si>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</si>
  <si>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</si>
  <si>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</si>
  <si>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</si>
  <si>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</si>
  <si>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</si>
  <si>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</si>
  <si>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</si>
  <si>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</si>
  <si>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</si>
  <si>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</si>
  <si>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</si>
  <si>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</si>
  <si>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</si>
  <si>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</si>
  <si>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</si>
  <si>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</si>
  <si>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</si>
  <si>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</si>
  <si>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</si>
  <si>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</si>
  <si>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</si>
  <si>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</si>
  <si>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</si>
  <si>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</si>
  <si>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</si>
  <si>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</si>
  <si>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</si>
  <si>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</si>
  <si>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</si>
  <si>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</si>
  <si>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</si>
  <si>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</si>
  <si>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</si>
  <si>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</si>
  <si>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</si>
  <si>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</si>
  <si>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</si>
  <si>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</si>
  <si>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</si>
  <si>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</si>
  <si>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</si>
  <si>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</si>
  <si>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</si>
  <si>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</si>
  <si>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</si>
  <si>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</si>
  <si>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</si>
  <si>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</si>
  <si>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</si>
  <si>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</si>
  <si>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</si>
  <si>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</si>
  <si>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</si>
  <si>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</si>
  <si>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</si>
  <si>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</si>
  <si>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</si>
  <si>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</si>
  <si>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</si>
  <si>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</si>
  <si>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</si>
  <si>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</si>
  <si>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</si>
  <si>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</si>
  <si>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</si>
  <si>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</si>
  <si>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</si>
  <si>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</si>
  <si>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</si>
  <si>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</si>
  <si>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</si>
  <si>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</si>
  <si>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</si>
  <si>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</si>
  <si>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</si>
  <si>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</si>
  <si>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</si>
  <si>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</si>
  <si>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</si>
  <si>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</si>
  <si>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</si>
  <si>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</si>
  <si>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</si>
  <si>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</si>
  <si>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</si>
  <si>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</si>
  <si>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</si>
  <si>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</si>
  <si>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</si>
  <si>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</si>
  <si>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</si>
  <si>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</si>
  <si>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</si>
  <si>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</si>
  <si>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</si>
  <si>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</si>
  <si>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</si>
  <si>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</si>
  <si>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</si>
  <si>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</si>
  <si>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</si>
  <si>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</si>
  <si>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</si>
  <si>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</si>
  <si>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</si>
  <si>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</si>
  <si>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</si>
  <si>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</si>
  <si>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</si>
  <si>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</si>
  <si>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</si>
  <si>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</si>
  <si>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</si>
  <si>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</si>
  <si>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</si>
  <si>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</si>
  <si>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</si>
  <si>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</si>
  <si>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</si>
  <si>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</si>
  <si>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</si>
  <si>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</si>
  <si>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</si>
  <si>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</si>
  <si>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</si>
  <si>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</si>
  <si>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</si>
  <si>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</si>
  <si>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</si>
  <si>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</si>
  <si>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</si>
  <si>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</si>
  <si>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</si>
  <si>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</si>
  <si>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</si>
  <si>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</si>
  <si>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</si>
  <si>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</si>
  <si>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</si>
  <si>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</si>
  <si>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</si>
  <si>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</si>
  <si>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</si>
  <si>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</si>
  <si>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</si>
  <si>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</si>
  <si>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</si>
  <si>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</si>
  <si>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</si>
  <si>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</si>
  <si>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</si>
  <si>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</si>
  <si>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</si>
  <si>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</si>
  <si>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</si>
  <si>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</si>
  <si>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</si>
  <si>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</si>
  <si>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</si>
  <si>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</si>
  <si>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</si>
  <si>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</si>
  <si>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</si>
  <si>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</si>
  <si>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</si>
  <si>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</si>
  <si>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</si>
  <si>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</si>
  <si>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</si>
  <si>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</si>
  <si>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</si>
  <si>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</si>
  <si>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</si>
  <si>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</si>
  <si>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</si>
  <si>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</si>
  <si>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</si>
  <si>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</si>
  <si>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</si>
  <si>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</si>
  <si>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</si>
  <si>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</si>
  <si>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</si>
  <si>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</si>
  <si>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</si>
  <si>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</si>
  <si>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</si>
  <si>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</si>
  <si>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</si>
  <si>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</si>
  <si>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</si>
  <si>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</si>
  <si>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</si>
  <si>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</si>
  <si>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</si>
  <si>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</si>
  <si>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</si>
  <si>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</si>
  <si>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</si>
  <si>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</si>
  <si>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</si>
  <si>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</si>
  <si>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</si>
  <si>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</si>
  <si>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</si>
  <si>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</si>
  <si>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</si>
  <si>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</si>
  <si>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</si>
  <si>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</si>
  <si>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</si>
  <si>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</si>
  <si>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</si>
  <si>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</si>
  <si>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</si>
  <si>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</si>
  <si>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</si>
  <si>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</si>
  <si>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</si>
  <si>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</si>
  <si>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</si>
  <si>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</si>
  <si>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</si>
  <si>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</si>
  <si>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</si>
  <si>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</si>
  <si>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</si>
  <si>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</si>
  <si>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</si>
  <si>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</si>
  <si>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</si>
  <si>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</si>
  <si>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</si>
  <si>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</si>
  <si>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</si>
  <si>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</si>
  <si>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</si>
  <si>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</si>
  <si>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</si>
  <si>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</si>
  <si>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</si>
  <si>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</si>
  <si>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</si>
  <si>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</si>
  <si>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</si>
  <si>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</si>
  <si>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</si>
  <si>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</si>
  <si>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</si>
  <si>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</si>
  <si>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</si>
  <si>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</si>
  <si>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</si>
  <si>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</si>
  <si>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</si>
  <si>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</si>
  <si>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</si>
  <si>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</si>
  <si>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</si>
  <si>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</si>
  <si>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</si>
  <si>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</si>
  <si>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</si>
  <si>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</si>
  <si>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</si>
  <si>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</si>
  <si>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</si>
  <si>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</si>
  <si>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</si>
  <si>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</si>
  <si>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</si>
  <si>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</si>
  <si>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</si>
  <si>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</si>
  <si>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</si>
  <si>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</si>
  <si>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</si>
  <si>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</si>
  <si>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</si>
  <si>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</si>
  <si>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</si>
  <si>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</si>
  <si>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</si>
  <si>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</si>
  <si>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</si>
  <si>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</si>
  <si>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</si>
  <si>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</si>
  <si>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</si>
  <si>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</si>
  <si>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</si>
  <si>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</si>
  <si>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</si>
  <si>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</si>
  <si>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</si>
  <si>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</si>
  <si>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</si>
  <si>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</si>
  <si>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</si>
  <si>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</si>
  <si>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</si>
  <si>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</si>
  <si>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</si>
  <si>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</si>
  <si>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</si>
  <si>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</si>
  <si>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</si>
  <si>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</si>
  <si>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</si>
  <si>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</si>
  <si>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</si>
  <si>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</si>
  <si>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</si>
  <si>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</si>
  <si>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</si>
  <si>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</si>
  <si>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</si>
  <si>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</si>
  <si>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</si>
  <si>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</si>
  <si>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</si>
  <si>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</si>
  <si>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</si>
  <si>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</si>
  <si>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</si>
  <si>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</si>
  <si>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</si>
  <si>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</si>
  <si>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</si>
  <si>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</si>
  <si>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</si>
  <si>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</si>
  <si>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</si>
  <si>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</si>
  <si>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</si>
  <si>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</si>
  <si>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</si>
  <si>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</si>
  <si>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</si>
  <si>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</si>
  <si>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</si>
  <si>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</si>
  <si>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</si>
  <si>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</si>
  <si>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</si>
  <si>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</si>
  <si>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</si>
  <si>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</si>
  <si>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</si>
  <si>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</si>
  <si>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</si>
  <si>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</si>
  <si>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</si>
  <si>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</si>
  <si>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</si>
  <si>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</si>
  <si>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</si>
  <si>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</si>
  <si>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</si>
  <si>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</si>
  <si>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</si>
  <si>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</si>
  <si>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</si>
  <si>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</si>
  <si>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</si>
  <si>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</si>
  <si>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</si>
  <si>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</si>
  <si>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</si>
  <si>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</si>
  <si>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</si>
  <si>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</si>
  <si>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</si>
  <si>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</si>
  <si>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</si>
  <si>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</si>
  <si>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</si>
  <si>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</si>
  <si>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</si>
  <si>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</si>
  <si>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</si>
  <si>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</si>
  <si>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</si>
  <si>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</si>
  <si>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</si>
  <si>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</si>
  <si>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</si>
  <si>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</si>
  <si>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</si>
  <si>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</si>
  <si>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</si>
  <si>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</si>
  <si>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</si>
  <si>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</si>
  <si>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</si>
  <si>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</si>
  <si>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</si>
  <si>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</si>
  <si>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</si>
  <si>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</si>
  <si>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</si>
  <si>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</si>
  <si>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</si>
  <si>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</si>
  <si>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</si>
  <si>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</si>
  <si>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</si>
  <si>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</si>
  <si>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</si>
  <si>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</si>
  <si>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</si>
  <si>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</si>
  <si>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</si>
  <si>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</si>
  <si>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</si>
  <si>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</si>
  <si>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</si>
  <si>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</si>
  <si>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</si>
  <si>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</si>
  <si>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</si>
  <si>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</si>
  <si>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</si>
  <si>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</si>
  <si>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</si>
  <si>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</si>
  <si>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</si>
  <si>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</si>
  <si>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</si>
  <si>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</si>
  <si>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</si>
  <si>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</si>
  <si>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</si>
  <si>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</si>
  <si>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</si>
  <si>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</si>
  <si>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</si>
  <si>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</si>
  <si>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</si>
  <si>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</si>
  <si>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</si>
  <si>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</si>
  <si>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</si>
  <si>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</si>
  <si>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</si>
  <si>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</si>
  <si>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</si>
  <si>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</si>
  <si>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</si>
  <si>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</si>
  <si>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</si>
  <si>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</si>
  <si>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</si>
  <si>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</si>
  <si>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</si>
  <si>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</si>
  <si>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</si>
  <si>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</si>
  <si>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</si>
  <si>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</si>
  <si>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</si>
  <si>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</si>
  <si>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</si>
  <si>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</si>
  <si>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</si>
  <si>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</si>
  <si>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</si>
  <si>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</si>
  <si>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</si>
  <si>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</si>
  <si>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</si>
  <si>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</si>
  <si>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</si>
  <si>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</si>
  <si>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</si>
  <si>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</si>
  <si>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</si>
  <si>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</si>
  <si>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</si>
  <si>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</si>
  <si>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</si>
  <si>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</si>
  <si>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</si>
  <si>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</si>
  <si>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</si>
  <si>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</si>
  <si>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</si>
  <si>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</si>
  <si>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</si>
  <si>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</si>
  <si>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</si>
  <si>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</si>
  <si>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</si>
  <si>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</si>
  <si>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</si>
  <si>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</si>
  <si>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</si>
  <si>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</si>
  <si>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</si>
  <si>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</si>
  <si>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</si>
  <si>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</si>
  <si>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</si>
  <si>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</si>
  <si>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</si>
  <si>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</si>
  <si>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</si>
  <si>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</si>
  <si>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</si>
  <si>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</si>
  <si>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</si>
  <si>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</si>
  <si>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</si>
  <si>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</si>
  <si>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</si>
  <si>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</si>
  <si>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</si>
  <si>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</si>
  <si>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</si>
  <si>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</si>
  <si>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</si>
  <si>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</si>
  <si>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</si>
  <si>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</si>
  <si>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</si>
  <si>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</si>
  <si>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</si>
  <si>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</si>
  <si>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</si>
  <si>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</si>
  <si>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</si>
  <si>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</si>
  <si>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</si>
  <si>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</si>
  <si>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</si>
  <si>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</si>
  <si>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</si>
  <si>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</si>
  <si>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</si>
  <si>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</si>
  <si>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</si>
  <si>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</si>
  <si>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</si>
  <si>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</si>
  <si>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</si>
  <si>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</si>
  <si>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</si>
  <si>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</si>
  <si>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</si>
  <si>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</si>
  <si>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</si>
  <si>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</si>
  <si>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</si>
  <si>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</si>
  <si>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</si>
  <si>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</si>
  <si>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</si>
  <si>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</si>
  <si>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</si>
  <si>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</si>
  <si>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</si>
  <si>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</si>
  <si>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</si>
  <si>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</si>
  <si>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</si>
  <si>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</si>
  <si>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</si>
  <si>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</si>
  <si>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</si>
  <si>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</si>
  <si>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</si>
  <si>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</si>
  <si>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</si>
  <si>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</si>
  <si>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</si>
  <si>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</si>
  <si>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</si>
  <si>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</si>
  <si>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</si>
  <si>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</si>
  <si>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</si>
  <si>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</si>
  <si>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</si>
  <si>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</si>
  <si>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</si>
  <si>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</si>
  <si>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</si>
  <si>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</si>
  <si>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</si>
  <si>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</si>
  <si>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</si>
  <si>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</si>
  <si>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</si>
  <si>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</si>
  <si>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</si>
  <si>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</si>
  <si>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</si>
  <si>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</si>
  <si>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</si>
  <si>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</si>
  <si>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</si>
  <si>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</si>
  <si>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</si>
  <si>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</si>
  <si>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</si>
  <si>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</si>
  <si>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</si>
  <si>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</si>
  <si>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</si>
  <si>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</si>
  <si>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</si>
  <si>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</si>
  <si>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</si>
  <si>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</si>
  <si>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</si>
  <si>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</si>
  <si>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</si>
  <si>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</si>
  <si>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</si>
  <si>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</si>
  <si>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</si>
  <si>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</si>
  <si>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</si>
  <si>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</si>
  <si>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</si>
  <si>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</si>
  <si>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</si>
  <si>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</si>
  <si>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</si>
  <si>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</si>
  <si>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</si>
  <si>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</si>
  <si>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</si>
  <si>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</si>
  <si>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</si>
  <si>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</si>
  <si>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</si>
  <si>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</si>
  <si>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</si>
  <si>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</si>
  <si>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</si>
  <si>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</si>
  <si>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</si>
  <si>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</si>
  <si>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</si>
  <si>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</si>
  <si>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</si>
  <si>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</si>
  <si>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</si>
  <si>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</si>
  <si>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</si>
  <si>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</si>
  <si>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</si>
  <si>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</si>
  <si>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</si>
  <si>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</si>
  <si>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</si>
  <si>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</si>
  <si>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</si>
  <si>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</si>
  <si>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</si>
  <si>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</si>
  <si>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</si>
  <si>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</si>
  <si>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</si>
  <si>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</si>
  <si>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</si>
  <si>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</si>
  <si>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</si>
  <si>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</si>
  <si>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</si>
  <si>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</si>
  <si>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</si>
  <si>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</si>
  <si>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</si>
  <si>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</si>
  <si>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</si>
  <si>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</si>
  <si>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</si>
  <si>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</si>
  <si>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</si>
  <si>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</si>
  <si>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</si>
  <si>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</si>
  <si>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</si>
  <si>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</si>
  <si>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</si>
  <si>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</si>
  <si>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</si>
  <si>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</si>
  <si>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</si>
  <si>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</si>
  <si>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</si>
  <si>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</si>
  <si>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</si>
  <si>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</si>
  <si>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</si>
  <si>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</si>
  <si>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</si>
  <si>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</si>
  <si>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</si>
  <si>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</si>
  <si>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</si>
  <si>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</si>
  <si>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</si>
  <si>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</si>
  <si>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</si>
  <si>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</si>
  <si>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</si>
  <si>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</si>
  <si>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</si>
  <si>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</si>
  <si>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</si>
  <si>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</si>
  <si>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</si>
  <si>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</si>
  <si>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</si>
  <si>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</si>
  <si>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</si>
  <si>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</si>
  <si>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</si>
  <si>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</si>
  <si>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</si>
  <si>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</si>
  <si>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</si>
  <si>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</si>
  <si>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</si>
  <si>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</si>
  <si>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</si>
  <si>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</si>
  <si>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</si>
  <si>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</si>
  <si>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</si>
  <si>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</si>
  <si>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</si>
  <si>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</si>
  <si>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</si>
  <si>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</si>
  <si>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</si>
  <si>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</si>
  <si>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</si>
  <si>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</si>
  <si>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</si>
  <si>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</si>
  <si>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</si>
  <si>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</si>
  <si>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</si>
  <si>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</si>
  <si>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</si>
  <si>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</si>
  <si>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</si>
  <si>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</si>
  <si>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</si>
  <si>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</si>
  <si>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</si>
  <si>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</si>
  <si>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</si>
  <si>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</si>
  <si>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</si>
  <si>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</si>
  <si>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</si>
  <si>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</si>
  <si>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</si>
  <si>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</si>
  <si>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</si>
  <si>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</si>
  <si>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</si>
  <si>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</si>
  <si>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</si>
  <si>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</si>
  <si>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</si>
  <si>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</si>
  <si>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</si>
  <si>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</si>
  <si>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</si>
  <si>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</si>
  <si>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</si>
  <si>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</si>
  <si>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</si>
  <si>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</si>
  <si>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</si>
  <si>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</si>
  <si>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</si>
  <si>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</si>
  <si>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</si>
  <si>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</si>
  <si>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</si>
  <si>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</si>
  <si>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</si>
  <si>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</si>
  <si>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</si>
  <si>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</si>
  <si>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</si>
  <si>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</si>
  <si>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</si>
  <si>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</si>
  <si>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</si>
  <si>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</si>
  <si>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</si>
  <si>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</si>
  <si>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</si>
  <si>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</si>
  <si>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</si>
  <si>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</si>
  <si>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</si>
  <si>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</si>
  <si>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</si>
  <si>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</si>
  <si>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</si>
  <si>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</si>
  <si>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</si>
  <si>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</si>
  <si>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</si>
  <si>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</si>
  <si>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</si>
  <si>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</si>
  <si>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</si>
  <si>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</si>
  <si>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</si>
  <si>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</si>
  <si>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</si>
  <si>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</si>
  <si>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</si>
  <si>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</si>
  <si>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</si>
  <si>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</si>
  <si>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</si>
  <si>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</si>
  <si>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</si>
  <si>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</si>
  <si>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</si>
  <si>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</si>
  <si>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</si>
  <si>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</si>
  <si>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</si>
  <si>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</si>
  <si>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</si>
  <si>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</si>
  <si>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</si>
  <si>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</si>
  <si>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</si>
  <si>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</si>
  <si>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</si>
  <si>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</si>
  <si>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</si>
  <si>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</si>
  <si>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</si>
  <si>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</si>
  <si>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</si>
  <si>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</si>
  <si>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</si>
  <si>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</si>
  <si>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</si>
  <si>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</si>
  <si>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</si>
  <si>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</si>
  <si>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</si>
  <si>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</si>
  <si>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</si>
  <si>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</si>
  <si>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</si>
  <si>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</si>
  <si>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</si>
  <si>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</si>
  <si>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</si>
  <si>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</si>
  <si>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</si>
  <si>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</si>
  <si>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</si>
  <si>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</si>
  <si>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</si>
  <si>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</si>
  <si>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</si>
  <si>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</si>
  <si>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</si>
  <si>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</si>
  <si>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</si>
  <si>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</si>
  <si>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</si>
  <si>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</si>
  <si>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</si>
  <si>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</si>
  <si>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</si>
  <si>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</si>
  <si>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</si>
  <si>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</si>
  <si>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</si>
  <si>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</si>
  <si>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</si>
  <si>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</si>
  <si>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</si>
  <si>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</si>
  <si>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</si>
  <si>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</si>
  <si>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</si>
  <si>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</si>
  <si>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</si>
  <si>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</si>
  <si>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</si>
  <si>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</si>
  <si>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</si>
  <si>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</si>
  <si>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</si>
  <si>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</si>
  <si>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</si>
  <si>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</si>
  <si>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</si>
  <si>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</si>
  <si>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</si>
  <si>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</si>
  <si>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</si>
  <si>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</si>
  <si>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</si>
  <si>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</si>
  <si>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</si>
  <si>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</si>
  <si>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</si>
  <si>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</si>
  <si>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</si>
  <si>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</si>
  <si>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</si>
  <si>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</si>
  <si>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</si>
  <si>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</si>
  <si>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</si>
  <si>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</si>
  <si>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</si>
  <si>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</si>
  <si>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</si>
  <si>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</si>
  <si>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</si>
  <si>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</si>
  <si>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</si>
  <si>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</si>
  <si>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</si>
  <si>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</si>
  <si>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</si>
  <si>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</si>
  <si>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</si>
  <si>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</si>
  <si>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</si>
  <si>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</si>
  <si>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</si>
  <si>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</si>
  <si>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</si>
  <si>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</si>
  <si>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</si>
  <si>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</si>
  <si>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</si>
  <si>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</si>
  <si>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</si>
  <si>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</si>
  <si>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</si>
  <si>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</si>
  <si>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</si>
  <si>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</si>
  <si>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</si>
  <si>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</si>
  <si>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</si>
  <si>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</si>
  <si>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</si>
  <si>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</si>
  <si>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</si>
  <si>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</si>
  <si>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</si>
  <si>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</si>
  <si>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</si>
  <si>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</si>
  <si>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</si>
  <si>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</si>
  <si>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</si>
  <si>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</si>
  <si>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</si>
  <si>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</si>
  <si>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</si>
  <si>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</si>
  <si>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</si>
  <si>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</si>
  <si>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</si>
  <si>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</si>
  <si>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</si>
  <si>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</si>
  <si>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</si>
  <si>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</si>
  <si>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</si>
  <si>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</si>
  <si>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</si>
  <si>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</si>
  <si>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</si>
  <si>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</si>
  <si>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</si>
  <si>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</si>
  <si>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</si>
  <si>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</si>
  <si>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</si>
  <si>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</si>
  <si>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</si>
  <si>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</si>
  <si>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</si>
  <si>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</si>
  <si>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</si>
  <si>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</si>
  <si>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</si>
  <si>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</si>
  <si>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</si>
  <si>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</si>
  <si>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</si>
  <si>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</si>
  <si>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</si>
  <si>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</si>
  <si>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</si>
  <si>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</si>
  <si>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</si>
  <si>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</si>
  <si>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</si>
  <si>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</si>
  <si>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</si>
  <si>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</si>
  <si>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</si>
  <si>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</si>
  <si>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</si>
  <si>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</si>
  <si>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</si>
  <si>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</si>
  <si>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</si>
  <si>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</si>
  <si>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</si>
  <si>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</si>
  <si>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</si>
  <si>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</si>
  <si>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</si>
  <si>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</si>
  <si>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</si>
  <si>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</si>
  <si>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</si>
  <si>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</si>
  <si>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</si>
  <si>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</si>
  <si>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</si>
  <si>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</si>
  <si>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</si>
  <si>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</si>
  <si>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</si>
  <si>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</si>
  <si>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</si>
  <si>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</si>
  <si>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</si>
  <si>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</si>
  <si>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</si>
  <si>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</si>
  <si>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</si>
  <si>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</si>
  <si>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</si>
  <si>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</si>
  <si>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</si>
  <si>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</si>
  <si>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</si>
  <si>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</si>
  <si>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</si>
  <si>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</si>
  <si>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</si>
  <si>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</si>
  <si>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</si>
  <si>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</si>
  <si>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</si>
  <si>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</si>
  <si>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</si>
  <si>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</si>
  <si>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</si>
  <si>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</si>
  <si>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</si>
  <si>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</si>
  <si>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</si>
  <si>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</si>
  <si>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</si>
  <si>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</si>
  <si>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</si>
  <si>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</si>
  <si>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</si>
  <si>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</si>
  <si>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</si>
  <si>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</si>
  <si>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</si>
  <si>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</si>
  <si>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</si>
  <si>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</si>
  <si>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</si>
  <si>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</si>
  <si>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</si>
  <si>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</si>
  <si>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</si>
  <si>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</si>
  <si>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</si>
  <si>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</si>
  <si>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</si>
  <si>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</si>
  <si>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</si>
  <si>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</si>
  <si>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</si>
  <si>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</si>
  <si>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</si>
  <si>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</si>
  <si>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</si>
  <si>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</si>
  <si>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</si>
  <si>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</si>
  <si>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</si>
  <si>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</si>
  <si>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</si>
  <si>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</si>
  <si>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</si>
  <si>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</si>
  <si>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</si>
  <si>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</si>
  <si>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</si>
  <si>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</si>
  <si>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</si>
  <si>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</si>
  <si>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</si>
  <si>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</si>
  <si>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</si>
  <si>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</si>
  <si>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</si>
  <si>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</si>
  <si>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</si>
  <si>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</si>
  <si>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</si>
  <si>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</si>
  <si>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</si>
  <si>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</si>
  <si>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</si>
  <si>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</si>
  <si>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</si>
  <si>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</si>
  <si>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</si>
  <si>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</si>
  <si>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</si>
  <si>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</si>
  <si>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</si>
  <si>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</si>
  <si>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</si>
  <si>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</si>
  <si>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</si>
  <si>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</si>
  <si>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</si>
  <si>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</si>
  <si>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</si>
  <si>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</si>
  <si>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</si>
  <si>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</si>
  <si>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</si>
  <si>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</si>
  <si>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</si>
  <si>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</si>
  <si>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</si>
  <si>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</si>
  <si>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</si>
  <si>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</si>
  <si>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</si>
  <si>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</si>
  <si>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</si>
  <si>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</si>
  <si>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</si>
  <si>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</si>
  <si>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</si>
  <si>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</si>
  <si>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</si>
  <si>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</si>
  <si>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</si>
  <si>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</si>
  <si>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</si>
  <si>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</si>
  <si>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</si>
  <si>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</si>
  <si>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</si>
  <si>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</si>
  <si>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</si>
  <si>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</si>
  <si>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</si>
  <si>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</si>
  <si>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</si>
  <si>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</si>
  <si>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</si>
  <si>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</si>
  <si>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</si>
  <si>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</si>
  <si>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</si>
  <si>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</si>
  <si>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</si>
  <si>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</si>
  <si>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</si>
  <si>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</si>
  <si>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</si>
  <si>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</si>
  <si>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</si>
  <si>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</si>
  <si>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</si>
  <si>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</si>
  <si>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</si>
  <si>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</si>
  <si>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</si>
  <si>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</si>
  <si>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</si>
  <si>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</si>
  <si>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</si>
  <si>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</si>
  <si>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</si>
  <si>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</si>
  <si>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</si>
  <si>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</si>
  <si>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</si>
  <si>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</si>
  <si>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</si>
  <si>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</si>
  <si>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</si>
  <si>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</si>
  <si>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</si>
  <si>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</si>
  <si>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</si>
  <si>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</si>
  <si>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</si>
  <si>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</si>
  <si>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</si>
  <si>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</si>
  <si>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</si>
  <si>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</si>
  <si>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</si>
  <si>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</si>
  <si>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</si>
  <si>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</si>
  <si>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</si>
  <si>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</si>
  <si>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</si>
  <si>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</si>
  <si>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</si>
  <si>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</si>
  <si>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</si>
  <si>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</si>
  <si>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</si>
  <si>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</si>
  <si>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</si>
  <si>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</si>
  <si>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</si>
  <si>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</si>
  <si>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</si>
  <si>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</si>
  <si>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</si>
  <si>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</si>
  <si>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</si>
  <si>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</si>
  <si>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</si>
  <si>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</si>
  <si>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</si>
  <si>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</si>
  <si>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</si>
  <si>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</si>
  <si>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</si>
  <si>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</si>
  <si>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</si>
  <si>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</si>
  <si>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</si>
  <si>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</si>
  <si>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</si>
  <si>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</si>
  <si>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</si>
  <si>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</si>
  <si>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</si>
  <si>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</si>
  <si>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</si>
  <si>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</si>
  <si>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</si>
  <si>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</si>
  <si>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</si>
  <si>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</si>
  <si>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</si>
  <si>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</si>
  <si>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</si>
  <si>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</si>
  <si>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</si>
  <si>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</si>
  <si>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</si>
  <si>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</si>
  <si>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</si>
  <si>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</si>
  <si>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</si>
  <si>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</si>
  <si>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</si>
  <si>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</si>
  <si>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</si>
  <si>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</si>
  <si>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</si>
  <si>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</si>
  <si>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</si>
  <si>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</si>
  <si>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</si>
  <si>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</si>
  <si>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</si>
  <si>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</si>
  <si>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</si>
  <si>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</si>
  <si>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</si>
  <si>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</si>
  <si>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</si>
  <si>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</si>
  <si>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</si>
  <si>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</si>
  <si>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</si>
  <si>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</si>
  <si>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</si>
  <si>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</si>
  <si>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</si>
  <si>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</si>
  <si>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</si>
  <si>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</si>
  <si>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</si>
  <si>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</si>
  <si>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</si>
  <si>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</si>
  <si>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</si>
  <si>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</si>
  <si>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</si>
  <si>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</si>
  <si>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</si>
  <si>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</si>
  <si>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</si>
  <si>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</si>
  <si>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</si>
  <si>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</si>
  <si>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</si>
  <si>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</si>
  <si>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</si>
  <si>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</si>
  <si>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</si>
  <si>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</si>
  <si>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</si>
  <si>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</si>
  <si>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</si>
  <si>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</si>
  <si>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</si>
  <si>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</si>
  <si>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</si>
  <si>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</si>
  <si>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</si>
  <si>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</si>
  <si>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</si>
  <si>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</si>
  <si>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</si>
  <si>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</si>
  <si>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</si>
  <si>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</si>
  <si>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</si>
  <si>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</si>
  <si>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</si>
  <si>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</si>
  <si>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</si>
  <si>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</si>
  <si>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</si>
  <si>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</si>
  <si>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</si>
  <si>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</si>
  <si>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</si>
  <si>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</si>
  <si>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</si>
  <si>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</si>
  <si>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</si>
  <si>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</si>
  <si>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</si>
  <si>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</si>
  <si>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</si>
  <si>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</si>
  <si>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</si>
  <si>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</si>
  <si>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</si>
  <si>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</si>
  <si>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</si>
  <si>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</si>
  <si>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</si>
  <si>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</si>
  <si>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</si>
  <si>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</si>
  <si>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</si>
  <si>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</si>
  <si>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</si>
  <si>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</si>
  <si>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</si>
  <si>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</si>
  <si>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</si>
  <si>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</si>
  <si>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</si>
  <si>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</si>
  <si>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</si>
  <si>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</si>
  <si>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</si>
  <si>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</si>
  <si>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</si>
  <si>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</si>
  <si>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</si>
  <si>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</si>
  <si>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</si>
  <si>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</si>
  <si>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</si>
  <si>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</si>
  <si>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</si>
  <si>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</si>
  <si>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</si>
  <si>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</si>
  <si>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</si>
  <si>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</si>
  <si>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</si>
  <si>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</si>
  <si>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</si>
  <si>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</si>
  <si>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</si>
  <si>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</si>
  <si>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</si>
  <si>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</si>
  <si>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</si>
  <si>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</si>
  <si>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</si>
  <si>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</si>
  <si>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</si>
  <si>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</si>
  <si>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</si>
  <si>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</si>
  <si>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</si>
  <si>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</si>
  <si>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</si>
  <si>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</si>
  <si>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</si>
  <si>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</si>
  <si>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</si>
  <si>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</si>
  <si>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</si>
  <si>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</si>
  <si>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</si>
  <si>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</si>
  <si>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</si>
  <si>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</si>
  <si>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</si>
  <si>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</si>
  <si>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</si>
  <si>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</si>
  <si>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</si>
  <si>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</si>
  <si>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</si>
  <si>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</si>
  <si>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</si>
  <si>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</si>
  <si>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</si>
  <si>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</si>
  <si>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</si>
  <si>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</si>
  <si>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</si>
  <si>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</si>
  <si>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</si>
  <si>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</si>
  <si>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</si>
  <si>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</si>
  <si>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</si>
  <si>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</si>
  <si>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</si>
  <si>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</si>
  <si>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</si>
  <si>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</si>
  <si>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</si>
  <si>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</si>
  <si>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</si>
  <si>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</si>
  <si>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</si>
  <si>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</si>
  <si>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</si>
  <si>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</si>
  <si>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</si>
  <si>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</si>
  <si>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</si>
  <si>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</si>
  <si>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</si>
  <si>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</si>
  <si>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</si>
  <si>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</si>
  <si>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</si>
  <si>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</si>
  <si>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</si>
  <si>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</si>
  <si>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</si>
  <si>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</si>
  <si>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</si>
  <si>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</si>
  <si>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</si>
  <si>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</si>
  <si>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</si>
  <si>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</si>
  <si>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</si>
  <si>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</si>
  <si>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</si>
  <si>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</si>
  <si>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</si>
  <si>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</si>
  <si>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</si>
  <si>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</si>
  <si>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</si>
  <si>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</si>
  <si>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</si>
  <si>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</si>
  <si>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</si>
  <si>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</si>
  <si>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</si>
  <si>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</si>
  <si>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</si>
  <si>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</si>
  <si>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</si>
  <si>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</si>
  <si>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</si>
  <si>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</si>
  <si>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</si>
  <si>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</si>
  <si>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</si>
  <si>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</si>
  <si>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</si>
  <si>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</si>
  <si>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</si>
  <si>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</si>
  <si>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</si>
  <si>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</si>
  <si>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</si>
  <si>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</si>
  <si>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</si>
  <si>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</si>
  <si>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</si>
  <si>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</si>
  <si>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</si>
  <si>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</si>
  <si>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</si>
  <si>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</si>
  <si>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</si>
  <si>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</si>
  <si>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</si>
  <si>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</si>
  <si>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</si>
  <si>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</si>
  <si>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</si>
  <si>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</si>
  <si>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</si>
  <si>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</si>
  <si>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</si>
  <si>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</si>
  <si>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</si>
  <si>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</si>
  <si>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</si>
  <si>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</si>
  <si>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</si>
  <si>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</si>
  <si>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</si>
  <si>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</si>
  <si>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</si>
  <si>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</si>
  <si>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</si>
  <si>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</si>
  <si>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</si>
  <si>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</si>
  <si>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</si>
  <si>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</si>
  <si>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</si>
  <si>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</si>
  <si>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</si>
  <si>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</si>
  <si>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</si>
  <si>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</si>
  <si>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</si>
  <si>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</si>
  <si>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</si>
  <si>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</si>
  <si>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</si>
  <si>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</si>
  <si>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</si>
  <si>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</si>
  <si>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</si>
  <si>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</si>
  <si>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</si>
  <si>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</si>
  <si>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</si>
  <si>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</si>
  <si>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</si>
  <si>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</si>
  <si>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</si>
  <si>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</si>
  <si>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</si>
  <si>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</si>
  <si>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</si>
  <si>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</si>
  <si>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</si>
  <si>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</si>
  <si>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</si>
  <si>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</si>
  <si>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</si>
  <si>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</si>
  <si>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</si>
  <si>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</si>
  <si>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</si>
  <si>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</si>
  <si>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</si>
  <si>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</si>
  <si>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</si>
  <si>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</si>
  <si>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</si>
  <si>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</si>
  <si>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</si>
  <si>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</si>
  <si>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</si>
  <si>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</si>
  <si>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</si>
  <si>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</si>
  <si>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</si>
  <si>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</si>
  <si>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</si>
  <si>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</si>
  <si>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</si>
  <si>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</si>
  <si>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</si>
  <si>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</si>
  <si>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</si>
  <si>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</si>
  <si>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</si>
  <si>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</si>
  <si>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</si>
  <si>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</si>
  <si>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</si>
  <si>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</si>
  <si>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</si>
  <si>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</si>
  <si>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</si>
  <si>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</si>
  <si>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</si>
  <si>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</si>
  <si>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</si>
  <si>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</si>
  <si>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</si>
  <si>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</si>
  <si>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</si>
  <si>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</si>
  <si>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</si>
  <si>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</si>
  <si>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</si>
  <si>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</si>
  <si>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</si>
  <si>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</si>
  <si>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</si>
  <si>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</si>
  <si>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</si>
  <si>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</si>
  <si>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</si>
  <si>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</si>
  <si>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</si>
  <si>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</si>
  <si>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</si>
  <si>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</si>
  <si>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</si>
  <si>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</si>
  <si>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</si>
  <si>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</si>
  <si>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</si>
  <si>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</si>
  <si>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</si>
  <si>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</si>
  <si>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</si>
  <si>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</si>
  <si>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</si>
  <si>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</si>
  <si>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</si>
  <si>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</si>
  <si>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</si>
  <si>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</si>
  <si>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</si>
  <si>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</si>
  <si>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</si>
  <si>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</si>
  <si>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</si>
  <si>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</si>
  <si>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</si>
  <si>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</si>
  <si>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</si>
  <si>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</si>
  <si>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</si>
  <si>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</si>
  <si>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</si>
  <si>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</si>
  <si>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</si>
  <si>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</si>
  <si>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</si>
  <si>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</si>
  <si>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</si>
  <si>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</si>
  <si>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</si>
  <si>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</si>
  <si>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</si>
  <si>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</si>
  <si>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</si>
  <si>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</si>
  <si>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</si>
  <si>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</si>
  <si>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</si>
  <si>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</si>
  <si>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</si>
  <si>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</si>
  <si>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</si>
  <si>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</si>
  <si>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</si>
  <si>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</si>
  <si>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</si>
  <si>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</si>
  <si>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</si>
  <si>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</si>
  <si>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</si>
  <si>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</si>
  <si>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</si>
  <si>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</si>
  <si>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</si>
  <si>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</si>
  <si>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</si>
  <si>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</si>
  <si>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</si>
  <si>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</si>
  <si>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</si>
  <si>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</si>
  <si>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</si>
  <si>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</si>
  <si>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</si>
  <si>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</si>
  <si>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</si>
  <si>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</si>
  <si>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</si>
  <si>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</si>
  <si>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</si>
  <si>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</si>
  <si>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</si>
  <si>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</si>
  <si>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</si>
  <si>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</si>
  <si>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</si>
  <si>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</si>
  <si>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</si>
  <si>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</si>
  <si>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</si>
  <si>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</si>
  <si>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</si>
  <si>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</si>
  <si>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</si>
  <si>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</si>
  <si>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</si>
  <si>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</si>
  <si>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</si>
  <si>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</si>
  <si>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</si>
  <si>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</si>
  <si>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</si>
  <si>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</si>
  <si>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</si>
  <si>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</si>
  <si>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</si>
  <si>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</si>
  <si>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</si>
  <si>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</si>
  <si>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</si>
  <si>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</si>
  <si>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</si>
  <si>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</si>
  <si>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</si>
  <si>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</si>
  <si>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</si>
  <si>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</si>
  <si>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</si>
  <si>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</si>
  <si>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</si>
  <si>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</si>
  <si>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</si>
  <si>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</si>
  <si>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</si>
  <si>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</si>
  <si>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</si>
  <si>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</si>
  <si>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</si>
  <si>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</si>
  <si>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</si>
  <si>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</si>
  <si>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</si>
  <si>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</si>
  <si>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</si>
  <si>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</si>
  <si>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</si>
  <si>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</si>
  <si>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</si>
  <si>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</si>
  <si>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</si>
  <si>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</si>
  <si>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</si>
  <si>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</si>
  <si>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</si>
  <si>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</si>
  <si>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</si>
  <si>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</si>
  <si>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</si>
  <si>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</si>
  <si>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</si>
  <si>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</si>
  <si>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</si>
  <si>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</si>
  <si>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</si>
  <si>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</si>
  <si>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</si>
  <si>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</si>
  <si>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</si>
  <si>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</si>
  <si>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</si>
  <si>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</si>
  <si>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</si>
  <si>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</si>
  <si>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</si>
  <si>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</si>
  <si>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</si>
  <si>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</si>
  <si>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</si>
  <si>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</si>
  <si>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</si>
  <si>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</si>
  <si>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</si>
  <si>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</si>
  <si>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</si>
  <si>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</si>
  <si>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</si>
  <si>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</si>
  <si>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</si>
  <si>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</si>
  <si>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</si>
  <si>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</si>
  <si>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</si>
  <si>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</si>
  <si>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</si>
  <si>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</si>
  <si>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</si>
  <si>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</si>
  <si>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</si>
  <si>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</si>
  <si>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</si>
  <si>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</si>
  <si>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</si>
  <si>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</si>
  <si>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</si>
  <si>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</si>
  <si>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</si>
  <si>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</si>
  <si>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</si>
  <si>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</si>
  <si>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</si>
  <si>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</si>
  <si>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</si>
  <si>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</si>
  <si>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</si>
  <si>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</si>
  <si>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</si>
  <si>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</si>
  <si>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</si>
  <si>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</si>
  <si>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</si>
  <si>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</si>
  <si>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</si>
  <si>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</si>
  <si>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</si>
  <si>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</si>
  <si>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</si>
  <si>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</si>
  <si>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</si>
  <si>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</si>
  <si>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</si>
  <si>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</si>
  <si>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</si>
  <si>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</si>
  <si>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</si>
  <si>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</si>
  <si>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</si>
  <si>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</si>
  <si>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</si>
  <si>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</si>
  <si>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</si>
  <si>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</si>
  <si>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</si>
  <si>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</si>
  <si>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</si>
  <si>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</si>
  <si>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</si>
  <si>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</si>
  <si>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</si>
  <si>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</si>
  <si>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</si>
  <si>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</si>
  <si>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</si>
  <si>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</si>
  <si>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</si>
  <si>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</si>
  <si>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</si>
  <si>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</si>
  <si>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</si>
  <si>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</si>
  <si>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</si>
  <si>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</si>
  <si>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</si>
  <si>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</si>
  <si>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</si>
  <si>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</si>
  <si>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</si>
  <si>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</si>
  <si>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</si>
  <si>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</si>
  <si>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</si>
  <si>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</si>
  <si>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</si>
  <si>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</si>
  <si>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</si>
  <si>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</si>
  <si>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</si>
  <si>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</si>
  <si>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</si>
  <si>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</si>
  <si>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</si>
  <si>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</si>
  <si>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</si>
  <si>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</si>
  <si>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</si>
  <si>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</si>
  <si>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</si>
  <si>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</si>
  <si>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</si>
  <si>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</si>
  <si>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</si>
  <si>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</si>
  <si>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</si>
  <si>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</si>
  <si>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</si>
  <si>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</si>
  <si>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</si>
  <si>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</si>
  <si>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</si>
  <si>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</si>
  <si>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</si>
  <si>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</si>
  <si>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</si>
  <si>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</si>
  <si>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</si>
  <si>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</si>
  <si>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</si>
  <si>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</si>
  <si>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</si>
  <si>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</si>
  <si>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</si>
  <si>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</si>
  <si>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</si>
  <si>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</si>
  <si>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</si>
  <si>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</si>
  <si>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</si>
  <si>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</si>
  <si>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</si>
  <si>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</si>
  <si>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</si>
  <si>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</si>
  <si>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</si>
  <si>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</si>
  <si>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</si>
  <si>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</si>
  <si>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</si>
  <si>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</si>
  <si>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</si>
  <si>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</si>
  <si>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</si>
  <si>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</si>
  <si>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</si>
  <si>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</si>
  <si>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</si>
  <si>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</si>
  <si>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</si>
  <si>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</si>
  <si>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</si>
  <si>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</si>
  <si>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</si>
  <si>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</si>
  <si>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</si>
  <si>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</si>
  <si>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</si>
  <si>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</si>
  <si>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</si>
  <si>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</si>
  <si>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</si>
  <si>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</si>
  <si>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</si>
  <si>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</si>
  <si>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</si>
  <si>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</si>
  <si>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</si>
  <si>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</si>
  <si>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</si>
  <si>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</si>
  <si>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</si>
  <si>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</si>
  <si>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</si>
  <si>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</si>
  <si>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</si>
  <si>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</si>
  <si>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</si>
  <si>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</si>
  <si>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</si>
  <si>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</si>
  <si>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</si>
  <si>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</si>
  <si>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</si>
  <si>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</si>
  <si>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</si>
  <si>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</si>
  <si>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</si>
  <si>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</si>
  <si>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</si>
  <si>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</si>
  <si>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</si>
  <si>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</si>
  <si>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</si>
  <si>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</si>
  <si>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</si>
  <si>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</si>
  <si>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</si>
  <si>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</si>
  <si>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</si>
  <si>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</si>
  <si>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</si>
  <si>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</si>
  <si>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</si>
  <si>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</si>
  <si>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</si>
  <si>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</si>
  <si>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</si>
  <si>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</si>
  <si>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</si>
  <si>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</si>
  <si>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</si>
  <si>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</si>
  <si>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</si>
  <si>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</si>
  <si>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</si>
  <si>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</si>
  <si>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</si>
  <si>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</si>
  <si>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</si>
  <si>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</si>
  <si>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</si>
  <si>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</si>
  <si>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</si>
  <si>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</si>
  <si>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</si>
  <si>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</si>
  <si>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</si>
  <si>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</si>
  <si>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</si>
  <si>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</si>
  <si>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</si>
  <si>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</si>
  <si>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</si>
  <si>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</si>
  <si>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</si>
  <si>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</si>
  <si>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</si>
  <si>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</si>
  <si>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</si>
  <si>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</si>
  <si>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</si>
  <si>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</si>
  <si>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</si>
  <si>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</si>
  <si>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</si>
  <si>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</si>
  <si>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</si>
  <si>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</si>
  <si>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</si>
  <si>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</si>
  <si>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</si>
  <si>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</si>
  <si>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</si>
  <si>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</si>
  <si>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</si>
  <si>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</si>
  <si>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</si>
  <si>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</si>
  <si>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</si>
  <si>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</si>
  <si>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</si>
  <si>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</si>
  <si>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</si>
  <si>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</si>
  <si>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</si>
  <si>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</si>
  <si>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</si>
  <si>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</si>
  <si>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</si>
  <si>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</si>
  <si>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</si>
  <si>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</si>
  <si>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</si>
  <si>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</si>
  <si>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</si>
  <si>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</si>
  <si>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</si>
  <si>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</si>
  <si>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</si>
  <si>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</si>
  <si>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</si>
  <si>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</si>
  <si>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</si>
  <si>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</si>
  <si>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</si>
  <si>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</si>
  <si>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</si>
  <si>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</si>
  <si>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</si>
  <si>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</si>
  <si>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</si>
  <si>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</si>
  <si>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</si>
  <si>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</si>
  <si>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</si>
  <si>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</si>
  <si>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</si>
  <si>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</si>
  <si>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</si>
  <si>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</si>
  <si>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</si>
  <si>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</si>
  <si>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</si>
  <si>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</si>
  <si>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</si>
  <si>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</si>
  <si>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</si>
  <si>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</si>
  <si>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</si>
  <si>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</si>
  <si>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</si>
  <si>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</si>
  <si>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</si>
  <si>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</si>
  <si>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</si>
  <si>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</si>
  <si>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</si>
  <si>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</si>
  <si>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</si>
  <si>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</si>
  <si>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</si>
  <si>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</si>
  <si>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</si>
  <si>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</si>
  <si>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</si>
  <si>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</si>
  <si>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</si>
  <si>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</si>
  <si>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</si>
  <si>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</si>
  <si>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</si>
  <si>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</si>
  <si>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</si>
  <si>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</si>
  <si>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</si>
  <si>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</si>
  <si>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</si>
  <si>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</si>
  <si>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</si>
  <si>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</si>
  <si>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</si>
  <si>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</si>
  <si>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</si>
  <si>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</si>
  <si>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</si>
  <si>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</si>
  <si>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</si>
  <si>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</si>
  <si>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</si>
  <si>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</si>
  <si>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</si>
  <si>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</si>
  <si>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</si>
  <si>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</si>
  <si>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</si>
  <si>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</si>
  <si>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</si>
  <si>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</si>
  <si>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</si>
  <si>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</si>
  <si>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</si>
  <si>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</si>
  <si>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</si>
  <si>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</si>
  <si>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</si>
  <si>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</si>
  <si>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</si>
  <si>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</si>
  <si>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</si>
  <si>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</si>
  <si>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</si>
  <si>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</si>
  <si>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</si>
  <si>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</si>
  <si>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</si>
  <si>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</si>
  <si>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</si>
  <si>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</si>
  <si>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</si>
  <si>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</si>
  <si>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</si>
  <si>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</si>
  <si>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</si>
  <si>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</si>
  <si>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</si>
  <si>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</si>
  <si>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</si>
  <si>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</si>
  <si>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</si>
  <si>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</si>
  <si>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</si>
  <si>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</si>
  <si>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</si>
  <si>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</si>
  <si>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</si>
  <si>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</si>
  <si>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</si>
  <si>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</si>
  <si>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</si>
  <si>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</si>
  <si>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</si>
  <si>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</si>
  <si>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</si>
  <si>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</si>
  <si>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</si>
  <si>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</si>
  <si>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</si>
  <si>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</si>
  <si>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</si>
  <si>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</si>
  <si>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</si>
  <si>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</si>
  <si>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</si>
  <si>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</si>
  <si>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</si>
  <si>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</si>
  <si>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</si>
  <si>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</si>
  <si>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</si>
  <si>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</si>
  <si>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</si>
  <si>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</si>
  <si>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</si>
  <si>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</si>
  <si>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</si>
  <si>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</si>
  <si>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</si>
  <si>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</si>
  <si>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</si>
  <si>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</si>
  <si>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</si>
  <si>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</si>
  <si>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</si>
  <si>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</si>
  <si>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</si>
  <si>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</si>
  <si>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</si>
  <si>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</si>
  <si>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</si>
  <si>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</si>
  <si>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</si>
  <si>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</si>
  <si>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</si>
  <si>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</si>
  <si>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</si>
  <si>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</si>
  <si>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</si>
  <si>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</si>
  <si>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</si>
  <si>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</si>
  <si>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</si>
  <si>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</si>
  <si>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</si>
  <si>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</si>
  <si>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</si>
  <si>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</si>
  <si>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</si>
  <si>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</si>
  <si>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</si>
  <si>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</si>
  <si>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</si>
  <si>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</si>
  <si>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</si>
  <si>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</si>
  <si>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</si>
  <si>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</si>
  <si>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</si>
  <si>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</si>
  <si>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</si>
  <si>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</si>
  <si>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</si>
  <si>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</si>
  <si>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</si>
  <si>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</si>
  <si>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</si>
  <si>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</si>
  <si>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</si>
  <si>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</si>
  <si>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</si>
  <si>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</si>
  <si>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</si>
  <si>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</si>
  <si>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</si>
  <si>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</si>
  <si>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</si>
  <si>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</si>
  <si>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</si>
  <si>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</si>
  <si>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</si>
  <si>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</si>
  <si>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</si>
  <si>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</si>
  <si>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</si>
  <si>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</si>
  <si>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</si>
  <si>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</si>
  <si>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</si>
  <si>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</si>
  <si>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</si>
  <si>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</si>
  <si>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</si>
  <si>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</si>
  <si>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</si>
  <si>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</si>
  <si>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</si>
  <si>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</si>
  <si>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</si>
  <si>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</si>
  <si>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</si>
  <si>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</si>
  <si>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</si>
  <si>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</si>
  <si>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</si>
  <si>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</si>
  <si>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</si>
  <si>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</si>
  <si>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</si>
  <si>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</si>
  <si>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</si>
  <si>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</si>
  <si>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</si>
  <si>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</si>
  <si>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</si>
  <si>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</si>
  <si>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</si>
  <si>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</si>
  <si>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</si>
  <si>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</si>
  <si>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</si>
  <si>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</si>
  <si>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</si>
  <si>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</si>
  <si>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</si>
  <si>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</si>
  <si>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</si>
  <si>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</si>
  <si>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</si>
  <si>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</si>
  <si>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</si>
  <si>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</si>
  <si>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</si>
  <si>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</si>
  <si>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</si>
  <si>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</si>
  <si>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</si>
  <si>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</si>
  <si>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</si>
  <si>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</si>
  <si>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</si>
  <si>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</si>
  <si>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</si>
  <si>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</si>
  <si>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</si>
  <si>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</si>
  <si>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</si>
  <si>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</si>
  <si>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</si>
  <si>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</si>
  <si>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</si>
  <si>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</si>
  <si>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</si>
  <si>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</si>
  <si>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</si>
  <si>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</si>
  <si>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</si>
  <si>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</si>
  <si>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</si>
  <si>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</si>
  <si>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</si>
  <si>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</si>
  <si>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</si>
  <si>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</si>
  <si>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</si>
  <si>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</si>
  <si>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</si>
  <si>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</si>
  <si>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</si>
  <si>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</si>
  <si>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</si>
  <si>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</si>
  <si>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</si>
  <si>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</si>
  <si>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</si>
  <si>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</si>
  <si>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</si>
  <si>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</si>
  <si>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</si>
  <si>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</si>
  <si>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</si>
  <si>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</si>
  <si>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</si>
  <si>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</si>
  <si>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</si>
  <si>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</si>
  <si>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</si>
  <si>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</si>
  <si>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</si>
  <si>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</si>
  <si>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</si>
  <si>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</si>
  <si>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</si>
  <si>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</si>
  <si>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</si>
  <si>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</si>
  <si>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</si>
  <si>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</si>
  <si>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</si>
  <si>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</si>
  <si>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</si>
  <si>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</si>
  <si>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</si>
  <si>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</si>
  <si>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</si>
  <si>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</si>
  <si>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</si>
  <si>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</si>
  <si>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</si>
  <si>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</si>
  <si>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</si>
  <si>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</si>
  <si>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</si>
  <si>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</si>
  <si>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</si>
  <si>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</si>
  <si>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</si>
  <si>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</si>
  <si>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</si>
  <si>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</si>
  <si>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</si>
  <si>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</si>
  <si>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</si>
  <si>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</si>
  <si>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</si>
  <si>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</si>
  <si>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</si>
  <si>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</si>
  <si>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</si>
  <si>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</si>
  <si>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</si>
  <si>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</si>
  <si>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</si>
  <si>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</si>
  <si>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</si>
  <si>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</si>
  <si>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</si>
  <si>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</si>
  <si>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</si>
  <si>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</si>
  <si>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</si>
  <si>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</si>
  <si>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</si>
  <si>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</si>
  <si>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</si>
  <si>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</si>
  <si>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</si>
  <si>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</si>
  <si>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</si>
  <si>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</si>
  <si>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</si>
  <si>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</si>
  <si>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</si>
  <si>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</si>
  <si>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</si>
  <si>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</si>
  <si>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</si>
  <si>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</si>
  <si>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</si>
  <si>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</si>
  <si>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</si>
  <si>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</si>
  <si>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</si>
  <si>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</si>
  <si>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</si>
  <si>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</si>
  <si>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</si>
  <si>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</si>
  <si>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</si>
  <si>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</si>
  <si>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</si>
  <si>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</si>
  <si>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</si>
  <si>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</si>
  <si>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</si>
  <si>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</si>
  <si>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</si>
  <si>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</si>
  <si>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</si>
  <si>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</si>
  <si>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</si>
  <si>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</si>
  <si>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</si>
  <si>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</si>
  <si>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</si>
  <si>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</si>
  <si>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</si>
  <si>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</si>
  <si>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</si>
  <si>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</si>
  <si>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</si>
  <si>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</si>
  <si>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</si>
  <si>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</si>
  <si>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</si>
  <si>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</si>
  <si>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</si>
  <si>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</si>
  <si>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</si>
  <si>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</si>
  <si>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</si>
  <si>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</si>
  <si>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</si>
  <si>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</si>
  <si>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</si>
  <si>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</si>
  <si>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</si>
  <si>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</si>
  <si>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</si>
  <si>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</si>
  <si>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</si>
  <si>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</si>
  <si>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</si>
  <si>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</si>
  <si>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</si>
  <si>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</si>
  <si>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</si>
  <si>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</si>
  <si>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</si>
  <si>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</si>
  <si>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</si>
  <si>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</si>
  <si>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</si>
  <si>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</si>
  <si>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</si>
  <si>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</si>
  <si>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</si>
  <si>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</si>
  <si>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</si>
  <si>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</si>
  <si>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</si>
  <si>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</si>
  <si>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</si>
  <si>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</si>
  <si>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</si>
  <si>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</si>
  <si>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</si>
  <si>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</si>
  <si>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</si>
  <si>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</si>
  <si>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</si>
  <si>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</si>
  <si>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</si>
  <si>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</si>
  <si>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</si>
  <si>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</si>
  <si>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</si>
  <si>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</si>
  <si>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</si>
  <si>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</si>
  <si>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</si>
  <si>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</si>
  <si>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</si>
  <si>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</si>
  <si>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</si>
  <si>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</si>
  <si>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</si>
  <si>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</si>
  <si>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</si>
  <si>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</si>
  <si>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</si>
  <si>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</si>
  <si>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</si>
  <si>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</si>
  <si>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</si>
  <si>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</si>
  <si>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</si>
  <si>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</si>
  <si>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</si>
  <si>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</si>
  <si>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</si>
  <si>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</si>
  <si>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</si>
  <si>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</si>
  <si>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</si>
  <si>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</si>
  <si>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</si>
  <si>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</si>
  <si>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</si>
  <si>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</si>
  <si>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</si>
  <si>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</si>
  <si>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</si>
  <si>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</si>
  <si>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</si>
  <si>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</si>
  <si>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</si>
  <si>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</si>
  <si>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</si>
  <si>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</si>
  <si>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</si>
  <si>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</si>
  <si>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</si>
  <si>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</si>
  <si>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</si>
  <si>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</si>
  <si>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</si>
  <si>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</si>
  <si>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</si>
  <si>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</si>
  <si>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</si>
  <si>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</si>
  <si>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</si>
  <si>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</si>
  <si>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</si>
  <si>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</si>
  <si>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</si>
  <si>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</si>
  <si>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</si>
  <si>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</si>
  <si>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</si>
  <si>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</si>
  <si>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</si>
  <si>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</si>
  <si>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</si>
  <si>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</si>
  <si>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</si>
  <si>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</si>
  <si>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</si>
  <si>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</si>
  <si>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</si>
  <si>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</si>
  <si>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</si>
  <si>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</si>
  <si>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</si>
  <si>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</si>
  <si>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</si>
  <si>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</si>
  <si>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</si>
  <si>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</si>
  <si>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</si>
  <si>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</si>
  <si>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</si>
  <si>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</si>
  <si>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</si>
  <si>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</si>
  <si>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</si>
  <si>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</si>
  <si>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</si>
  <si>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</si>
  <si>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</si>
  <si>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</si>
  <si>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</si>
  <si>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</si>
  <si>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</si>
  <si>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</si>
  <si>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</si>
  <si>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</si>
  <si>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</si>
  <si>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</si>
  <si>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</si>
  <si>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</si>
  <si>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</si>
  <si>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</si>
  <si>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</si>
  <si>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</si>
  <si>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</si>
  <si>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</si>
  <si>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</si>
  <si>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</si>
  <si>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</si>
  <si>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</si>
  <si>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</si>
  <si>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</si>
  <si>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</si>
  <si>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</si>
  <si>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</si>
  <si>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</si>
  <si>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</si>
  <si>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</si>
  <si>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</si>
  <si>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</si>
  <si>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</si>
  <si>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</si>
  <si>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</si>
  <si>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</si>
  <si>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</si>
  <si>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</si>
  <si>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</si>
  <si>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</si>
  <si>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</si>
  <si>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</si>
  <si>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</si>
  <si>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</si>
  <si>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</si>
  <si>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</si>
  <si>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</si>
  <si>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</si>
  <si>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</si>
  <si>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</si>
  <si>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</si>
  <si>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</si>
  <si>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</si>
  <si>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</si>
  <si>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</si>
  <si>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</si>
  <si>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</si>
  <si>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</si>
  <si>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</si>
  <si>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</si>
  <si>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</si>
  <si>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</si>
  <si>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</si>
  <si>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</si>
  <si>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</si>
  <si>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</si>
  <si>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</si>
  <si>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</si>
  <si>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</si>
  <si>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</si>
  <si>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</si>
  <si>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</si>
  <si>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</si>
  <si>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</si>
  <si>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</si>
  <si>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</si>
  <si>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</si>
  <si>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</si>
  <si>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</si>
  <si>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</si>
  <si>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</si>
  <si>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</si>
  <si>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</si>
  <si>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</si>
  <si>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</si>
  <si>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</si>
  <si>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</si>
  <si>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</si>
  <si>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</si>
  <si>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</si>
  <si>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</si>
  <si>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</si>
  <si>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</si>
  <si>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</si>
  <si>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</si>
  <si>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</si>
  <si>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</si>
  <si>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</si>
  <si>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</si>
  <si>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</si>
  <si>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</si>
  <si>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</si>
  <si>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</si>
  <si>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</si>
  <si>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</si>
  <si>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</si>
  <si>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</si>
  <si>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</si>
  <si>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</si>
  <si>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</si>
  <si>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</si>
  <si>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</si>
  <si>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</si>
  <si>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</si>
  <si>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</si>
  <si>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</si>
  <si>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</si>
  <si>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</si>
  <si>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</si>
  <si>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</si>
  <si>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</si>
  <si>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</si>
  <si>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</si>
  <si>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</si>
  <si>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</si>
  <si>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</si>
  <si>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</si>
  <si>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</si>
  <si>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</si>
  <si>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</si>
  <si>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</si>
  <si>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</si>
  <si>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</si>
  <si>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</si>
  <si>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</si>
  <si>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</si>
  <si>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</si>
  <si>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</si>
  <si>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</si>
  <si>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</si>
  <si>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</si>
  <si>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</si>
  <si>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</si>
  <si>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</si>
  <si>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</si>
  <si>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</si>
  <si>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</si>
  <si>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</si>
  <si>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</si>
  <si>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</si>
  <si>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</si>
  <si>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</si>
  <si>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</si>
  <si>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</si>
  <si>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</si>
  <si>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</si>
  <si>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</si>
  <si>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</si>
  <si>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</si>
  <si>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</si>
  <si>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</si>
  <si>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</si>
  <si>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</si>
  <si>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</si>
  <si>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</si>
  <si>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</si>
  <si>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</si>
  <si>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</si>
  <si>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</si>
  <si>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</si>
  <si>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</si>
  <si>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</si>
  <si>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</si>
  <si>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</si>
  <si>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</si>
  <si>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</si>
  <si>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</si>
  <si>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</si>
  <si>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</si>
  <si>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</si>
  <si>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</si>
  <si>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</si>
  <si>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</si>
  <si>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</si>
  <si>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</si>
  <si>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</si>
  <si>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</si>
  <si>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</si>
  <si>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</si>
  <si>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</si>
  <si>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</si>
  <si>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</si>
  <si>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</si>
  <si>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</si>
  <si>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</si>
  <si>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</si>
  <si>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</si>
  <si>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</si>
  <si>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</si>
  <si>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</si>
  <si>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</si>
  <si>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</si>
  <si>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</si>
  <si>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</si>
  <si>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</si>
  <si>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</si>
  <si>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</si>
  <si>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</si>
  <si>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</si>
  <si>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</si>
  <si>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</si>
  <si>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</si>
  <si>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</si>
  <si>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</si>
  <si>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</si>
  <si>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</si>
  <si>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</si>
  <si>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</si>
  <si>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</si>
  <si>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</si>
  <si>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</si>
  <si>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</si>
  <si>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</si>
  <si>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</si>
  <si>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</si>
  <si>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</si>
  <si>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</si>
  <si>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</si>
  <si>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</si>
  <si>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</si>
  <si>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</si>
  <si>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</si>
  <si>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</si>
  <si>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</si>
  <si>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</si>
  <si>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</si>
  <si>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</si>
  <si>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</si>
  <si>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</si>
  <si>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</si>
  <si>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</si>
  <si>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</si>
  <si>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</si>
  <si>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</si>
  <si>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</si>
  <si>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</si>
  <si>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</si>
  <si>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</si>
  <si>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</si>
  <si>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</si>
  <si>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</si>
  <si>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</si>
  <si>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</si>
  <si>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</si>
  <si>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</si>
  <si>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</si>
  <si>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</si>
  <si>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</si>
  <si>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</si>
  <si>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</si>
  <si>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</si>
  <si>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</si>
  <si>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</si>
  <si>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</si>
  <si>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</si>
  <si>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</si>
  <si>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</si>
  <si>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</si>
  <si>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</si>
  <si>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</si>
  <si>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</si>
  <si>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</si>
  <si>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</si>
  <si>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</si>
  <si>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</si>
  <si>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</si>
  <si>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</si>
  <si>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</si>
  <si>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</si>
  <si>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</si>
  <si>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</si>
  <si>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</si>
  <si>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</si>
  <si>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</si>
  <si>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</si>
  <si>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</si>
  <si>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</si>
  <si>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</si>
  <si>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</si>
  <si>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</si>
  <si>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</si>
  <si>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</si>
  <si>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</si>
  <si>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</si>
  <si>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</si>
  <si>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</si>
  <si>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</si>
  <si>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</si>
  <si>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</si>
  <si>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</si>
  <si>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</si>
  <si>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</si>
  <si>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</si>
  <si>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</si>
  <si>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</si>
  <si>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</si>
  <si>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</si>
  <si>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</si>
  <si>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</si>
  <si>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</si>
  <si>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</si>
  <si>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</si>
  <si>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</si>
  <si>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</si>
  <si>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</si>
  <si>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</si>
  <si>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</si>
  <si>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</si>
  <si>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</si>
  <si>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</si>
  <si>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</si>
  <si>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</si>
  <si>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</si>
  <si>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</si>
  <si>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</si>
  <si>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</si>
  <si>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</si>
  <si>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</si>
  <si>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</si>
  <si>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</si>
  <si>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</si>
  <si>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</si>
  <si>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</si>
  <si>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</si>
  <si>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</si>
  <si>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</si>
  <si>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</si>
  <si>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</si>
  <si>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</si>
  <si>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</si>
  <si>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</si>
  <si>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</si>
  <si>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</si>
  <si>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</si>
  <si>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</si>
  <si>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</si>
  <si>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</si>
  <si>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</si>
  <si>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</si>
  <si>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</si>
  <si>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</si>
  <si>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</si>
  <si>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</si>
  <si>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</si>
  <si>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</si>
  <si>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</si>
  <si>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</si>
  <si>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</si>
  <si>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</si>
  <si>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</si>
  <si>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</si>
  <si>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</si>
  <si>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</si>
  <si>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</si>
  <si>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</si>
  <si>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</si>
  <si>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</si>
  <si>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</si>
  <si>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</si>
  <si>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</si>
  <si>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</si>
  <si>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</si>
  <si>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</si>
  <si>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</si>
  <si>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</si>
  <si>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</si>
  <si>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</si>
  <si>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</si>
  <si>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</si>
  <si>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</si>
  <si>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</si>
  <si>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</si>
  <si>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</si>
  <si>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</si>
  <si>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</si>
  <si>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</si>
  <si>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</si>
  <si>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</si>
  <si>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</si>
  <si>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</si>
  <si>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</si>
  <si>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</si>
  <si>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</si>
  <si>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</si>
  <si>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</si>
  <si>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</si>
  <si>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</si>
  <si>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</si>
  <si>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</si>
  <si>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</si>
  <si>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</si>
  <si>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</si>
  <si>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</si>
  <si>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</si>
  <si>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</si>
  <si>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</si>
  <si>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</si>
  <si>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</si>
  <si>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</si>
  <si>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</si>
  <si>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</si>
  <si>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</si>
  <si>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</si>
  <si>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</si>
  <si>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</si>
  <si>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</si>
  <si>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</si>
  <si>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</si>
  <si>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</si>
  <si>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</si>
  <si>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</si>
  <si>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</si>
  <si>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</si>
  <si>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</si>
  <si>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</si>
  <si>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</si>
  <si>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</si>
  <si>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</si>
  <si>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</si>
  <si>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</si>
  <si>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</si>
  <si>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</si>
  <si>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</si>
  <si>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</si>
  <si>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</si>
  <si>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</si>
  <si>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</si>
  <si>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</si>
  <si>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</si>
  <si>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</si>
  <si>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</si>
  <si>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</si>
  <si>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</si>
  <si>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</si>
  <si>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</si>
  <si>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</si>
  <si>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</si>
  <si>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</si>
  <si>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</si>
  <si>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</si>
  <si>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</si>
  <si>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</si>
  <si>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</si>
  <si>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</si>
  <si>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</si>
  <si>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</si>
  <si>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</si>
  <si>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</si>
  <si>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</si>
  <si>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</si>
  <si>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</si>
  <si>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</si>
  <si>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</si>
  <si>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</si>
  <si>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</si>
  <si>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</si>
  <si>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</si>
  <si>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</si>
  <si>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</si>
  <si>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</si>
  <si>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</si>
  <si>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</si>
  <si>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</si>
  <si>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</si>
  <si>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</si>
  <si>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</si>
  <si>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</si>
  <si>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</si>
  <si>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</si>
  <si>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</si>
  <si>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</si>
  <si>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</si>
  <si>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</si>
  <si>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</si>
  <si>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</si>
  <si>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</si>
  <si>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</si>
  <si>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</si>
  <si>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</si>
  <si>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</si>
  <si>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</si>
  <si>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</si>
  <si>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</si>
  <si>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</si>
  <si>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</si>
  <si>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</si>
  <si>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</si>
  <si>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</si>
  <si>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</si>
  <si>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</si>
  <si>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</si>
  <si>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</si>
  <si>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</si>
  <si>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</si>
  <si>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</si>
  <si>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</si>
  <si>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</si>
  <si>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</si>
  <si>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</si>
  <si>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</si>
  <si>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</si>
  <si>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</si>
  <si>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</si>
  <si>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</si>
  <si>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</si>
  <si>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</si>
  <si>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</si>
  <si>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</si>
  <si>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</si>
  <si>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</si>
  <si>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</si>
  <si>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</si>
  <si>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</si>
  <si>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</si>
  <si>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</si>
  <si>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</si>
  <si>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</si>
  <si>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</si>
  <si>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</si>
  <si>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</si>
  <si>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</si>
  <si>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</si>
  <si>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</si>
  <si>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</si>
  <si>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</si>
  <si>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</si>
  <si>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</si>
  <si>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</si>
  <si>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</si>
  <si>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</si>
  <si>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</si>
  <si>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</si>
  <si>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</si>
  <si>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</si>
  <si>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</si>
  <si>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</si>
  <si>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</si>
  <si>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</si>
  <si>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</si>
  <si>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</si>
  <si>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</si>
  <si>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</si>
  <si>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</si>
  <si>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</si>
  <si>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</si>
  <si>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</si>
  <si>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</si>
  <si>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</si>
  <si>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</si>
  <si>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</si>
  <si>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</si>
  <si>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</si>
  <si>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</si>
  <si>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</si>
  <si>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</si>
  <si>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</si>
  <si>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</si>
  <si>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</si>
  <si>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</si>
  <si>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</si>
  <si>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</si>
  <si>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</si>
  <si>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</si>
  <si>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</si>
  <si>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</si>
  <si>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</si>
  <si>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</si>
  <si>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</si>
  <si>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</si>
  <si>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</si>
  <si>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</si>
  <si>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</si>
  <si>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</si>
  <si>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</si>
  <si>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</si>
  <si>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</si>
  <si>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</si>
  <si>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</si>
  <si>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</si>
  <si>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</si>
  <si>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</si>
  <si>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</si>
  <si>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</si>
  <si>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</si>
  <si>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</si>
  <si>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</si>
  <si>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</si>
  <si>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</si>
  <si>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</si>
  <si>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</si>
  <si>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</si>
  <si>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</si>
  <si>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</si>
  <si>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</si>
  <si>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</si>
  <si>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</si>
  <si>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</si>
  <si>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</si>
  <si>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</si>
  <si>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</si>
  <si>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</si>
  <si>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</si>
  <si>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</si>
  <si>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</si>
  <si>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</si>
  <si>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</si>
  <si>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</si>
  <si>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</si>
  <si>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</si>
  <si>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</si>
  <si>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</si>
  <si>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</si>
  <si>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</si>
  <si>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</si>
  <si>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</si>
  <si>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</si>
  <si>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</si>
  <si>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</si>
  <si>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</si>
  <si>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</si>
  <si>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</si>
  <si>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</si>
  <si>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</si>
  <si>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</si>
  <si>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</si>
  <si>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</si>
  <si>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</si>
  <si>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</si>
  <si>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</si>
  <si>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</si>
  <si>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</si>
  <si>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</si>
  <si>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</si>
  <si>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</si>
  <si>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</si>
  <si>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</si>
  <si>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</si>
  <si>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</si>
  <si>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</si>
  <si>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</si>
  <si>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</si>
  <si>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</si>
  <si>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</si>
  <si>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</si>
  <si>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</si>
  <si>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</si>
  <si>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</si>
  <si>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</si>
  <si>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</si>
  <si>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</si>
  <si>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</si>
  <si>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</si>
  <si>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</si>
  <si>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</si>
  <si>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</si>
  <si>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</si>
  <si>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</si>
  <si>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</si>
  <si>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</si>
  <si>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</si>
  <si>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</si>
  <si>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</si>
  <si>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</si>
  <si>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</si>
  <si>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</si>
  <si>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</si>
  <si>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</si>
  <si>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</si>
  <si>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</si>
  <si>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</si>
  <si>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</si>
  <si>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</si>
  <si>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</si>
  <si>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</si>
  <si>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</si>
  <si>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</si>
  <si>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</si>
  <si>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</si>
  <si>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</si>
  <si>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</si>
  <si>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</si>
  <si>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</si>
  <si>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</si>
  <si>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</si>
  <si>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</si>
  <si>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</si>
  <si>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</si>
  <si>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</si>
  <si>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</si>
  <si>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</si>
  <si>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</si>
  <si>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</si>
  <si>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</si>
  <si>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</si>
  <si>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</si>
  <si>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</si>
  <si>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</si>
  <si>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</si>
  <si>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</si>
  <si>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</si>
  <si>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</si>
  <si>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</si>
  <si>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</si>
  <si>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</si>
  <si>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</si>
  <si>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</si>
  <si>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</si>
  <si>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</si>
  <si>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</si>
  <si>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</si>
  <si>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</si>
  <si>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</si>
  <si>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</si>
  <si>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</si>
  <si>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</si>
  <si>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</si>
  <si>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</si>
  <si>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</si>
  <si>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</si>
  <si>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</si>
  <si>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</si>
  <si>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</si>
  <si>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</si>
  <si>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</si>
  <si>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</si>
  <si>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</si>
  <si>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</si>
  <si>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</si>
  <si>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</si>
  <si>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</si>
  <si>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</si>
  <si>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</si>
  <si>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</si>
  <si>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</si>
  <si>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</si>
  <si>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</si>
  <si>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</si>
  <si>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</si>
  <si>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</si>
  <si>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</si>
  <si>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</si>
  <si>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</si>
  <si>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</si>
  <si>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</si>
  <si>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</si>
  <si>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</si>
  <si>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</si>
  <si>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</si>
  <si>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</si>
  <si>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</si>
  <si>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</si>
  <si>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</si>
  <si>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</si>
  <si>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</si>
  <si>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</si>
  <si>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</si>
  <si>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</si>
  <si>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</si>
  <si>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</si>
  <si>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</si>
  <si>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</si>
  <si>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</si>
  <si>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</si>
  <si>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</si>
  <si>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</si>
  <si>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</si>
  <si>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</si>
  <si>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</si>
  <si>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</si>
  <si>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</si>
  <si>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</si>
  <si>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</si>
  <si>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</si>
  <si>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</si>
  <si>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</si>
  <si>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</si>
  <si>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</si>
  <si>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</si>
  <si>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</si>
  <si>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</si>
  <si>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</si>
  <si>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</si>
  <si>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</si>
  <si>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</si>
  <si>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</si>
  <si>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</si>
  <si>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</si>
  <si>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</si>
  <si>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</si>
  <si>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</si>
  <si>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</si>
  <si>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</si>
  <si>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</si>
  <si>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</si>
  <si>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</si>
  <si>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</si>
  <si>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</si>
  <si>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</si>
  <si>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</si>
  <si>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</si>
  <si>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</si>
  <si>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</si>
  <si>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</si>
  <si>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</si>
  <si>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</si>
  <si>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</si>
  <si>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</si>
  <si>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</si>
  <si>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</si>
  <si>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</si>
  <si>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</si>
  <si>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</si>
  <si>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</si>
  <si>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</si>
  <si>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</si>
  <si>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</si>
  <si>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</si>
  <si>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</si>
  <si>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</si>
  <si>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</si>
  <si>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</si>
  <si>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</si>
  <si>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</si>
  <si>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</si>
  <si>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</si>
  <si>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</si>
  <si>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</si>
  <si>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</si>
  <si>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</si>
  <si>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</si>
  <si>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</si>
  <si>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</si>
  <si>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</si>
  <si>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</si>
  <si>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</si>
  <si>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</si>
  <si>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</si>
  <si>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</si>
  <si>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</si>
  <si>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</si>
  <si>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</si>
  <si>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</si>
  <si>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</si>
  <si>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</si>
  <si>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</si>
  <si>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</si>
  <si>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</si>
  <si>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</si>
  <si>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</si>
  <si>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</si>
  <si>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</si>
  <si>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</si>
  <si>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</si>
  <si>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</si>
  <si>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</si>
  <si>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</si>
  <si>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</si>
  <si>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</si>
  <si>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</si>
  <si>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</si>
  <si>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</si>
  <si>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</si>
  <si>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</si>
  <si>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</si>
  <si>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</si>
  <si>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</si>
  <si>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</si>
  <si>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</si>
  <si>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</si>
  <si>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</si>
  <si>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</si>
  <si>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</si>
  <si>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</si>
  <si>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</si>
  <si>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</si>
  <si>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</si>
  <si>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</si>
  <si>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</si>
  <si>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</si>
  <si>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</si>
  <si>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</si>
  <si>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</si>
  <si>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</si>
  <si>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</si>
  <si>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</si>
  <si>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</si>
  <si>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</si>
  <si>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</si>
  <si>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</si>
  <si>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</si>
  <si>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</si>
  <si>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</si>
  <si>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</si>
  <si>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</si>
  <si>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</si>
  <si>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</si>
  <si>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</si>
  <si>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</si>
  <si>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</si>
  <si>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</si>
  <si>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</si>
  <si>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</si>
  <si>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</si>
  <si>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</si>
  <si>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</si>
  <si>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</si>
  <si>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</si>
  <si>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</si>
  <si>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</si>
  <si>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</si>
  <si>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</si>
  <si>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</si>
  <si>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</si>
  <si>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</si>
  <si>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</si>
  <si>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</si>
  <si>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</si>
  <si>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</si>
  <si>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</si>
  <si>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</si>
  <si>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</si>
  <si>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</si>
  <si>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</si>
  <si>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</si>
  <si>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</si>
  <si>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</si>
  <si>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</si>
  <si>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</si>
  <si>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</si>
  <si>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</si>
  <si>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</si>
  <si>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</si>
  <si>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</si>
  <si>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</si>
  <si>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</si>
  <si>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</si>
  <si>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</si>
  <si>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</si>
  <si>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</si>
  <si>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</si>
  <si>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</si>
  <si>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</si>
  <si>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</si>
  <si>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</si>
  <si>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</si>
  <si>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</si>
  <si>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</si>
  <si>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</si>
  <si>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</si>
  <si>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</si>
  <si>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</si>
  <si>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</si>
  <si>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</si>
  <si>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</si>
  <si>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</si>
  <si>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</si>
  <si>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</si>
  <si>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</si>
  <si>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</si>
  <si>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</si>
  <si>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</si>
  <si>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</si>
  <si>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</si>
  <si>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</si>
  <si>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</si>
  <si>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</si>
  <si>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</si>
  <si>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</si>
  <si>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</si>
  <si>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</si>
  <si>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</si>
  <si>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</si>
  <si>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</si>
  <si>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</si>
  <si>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</si>
  <si>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</si>
  <si>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</si>
  <si>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</si>
  <si>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</si>
  <si>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</si>
  <si>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</si>
  <si>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</si>
  <si>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</si>
  <si>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</si>
  <si>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</si>
  <si>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</si>
  <si>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</si>
  <si>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</si>
  <si>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</si>
  <si>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</si>
  <si>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</si>
  <si>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</si>
  <si>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</si>
  <si>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</si>
  <si>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</si>
  <si>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</si>
  <si>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</si>
  <si>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</si>
  <si>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</si>
  <si>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</si>
  <si>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</si>
  <si>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</si>
  <si>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</si>
  <si>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</si>
  <si>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</si>
  <si>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</si>
  <si>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</si>
  <si>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</si>
  <si>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</si>
  <si>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</si>
  <si>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</si>
  <si>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</si>
  <si>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</si>
  <si>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</si>
  <si>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</si>
  <si>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</si>
  <si>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</si>
  <si>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</si>
  <si>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</si>
  <si>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</si>
  <si>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</si>
  <si>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</si>
  <si>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</si>
  <si>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</si>
  <si>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</si>
  <si>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</si>
  <si>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</si>
  <si>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</si>
  <si>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</si>
  <si>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</si>
  <si>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</si>
  <si>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</si>
  <si>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</si>
  <si>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</si>
  <si>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</si>
  <si>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</si>
  <si>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</si>
  <si>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</si>
  <si>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</si>
  <si>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</si>
  <si>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</si>
  <si>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</si>
  <si>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</si>
  <si>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</si>
  <si>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</si>
  <si>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</si>
  <si>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</si>
  <si>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</si>
  <si>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</si>
  <si>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</si>
  <si>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</si>
  <si>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</si>
  <si>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</si>
  <si>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</si>
  <si>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</si>
  <si>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</si>
  <si>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</si>
  <si>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</si>
  <si>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</si>
  <si>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</si>
  <si>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</si>
  <si>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</si>
  <si>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</si>
  <si>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</si>
  <si>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</si>
  <si>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</si>
  <si>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</si>
  <si>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</si>
  <si>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</si>
  <si>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</si>
  <si>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</si>
  <si>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</si>
  <si>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</si>
  <si>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</si>
  <si>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</si>
  <si>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</si>
  <si>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</si>
  <si>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</si>
  <si>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</si>
  <si>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</si>
  <si>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</si>
  <si>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</si>
  <si>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</si>
  <si>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</si>
  <si>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</si>
  <si>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</si>
  <si>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</si>
  <si>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</si>
  <si>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</si>
  <si>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</si>
  <si>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</si>
  <si>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</si>
  <si>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</si>
  <si>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</si>
  <si>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</si>
  <si>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</si>
  <si>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</si>
  <si>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</si>
  <si>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</si>
  <si>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</si>
  <si>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</si>
  <si>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</si>
  <si>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</si>
  <si>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</si>
  <si>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</si>
  <si>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</si>
  <si>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</si>
  <si>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</si>
  <si>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</si>
  <si>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</si>
  <si>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</si>
  <si>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</si>
  <si>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</si>
  <si>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</si>
  <si>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</si>
  <si>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</si>
  <si>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</si>
  <si>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</si>
  <si>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</si>
  <si>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</si>
  <si>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</si>
  <si>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</si>
  <si>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</si>
  <si>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</si>
  <si>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</si>
  <si>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</si>
  <si>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</si>
  <si>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</si>
  <si>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</si>
  <si>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</si>
  <si>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</si>
  <si>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</si>
  <si>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</si>
  <si>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</si>
  <si>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</si>
  <si>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</si>
  <si>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</si>
  <si>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</si>
  <si>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</si>
  <si>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</si>
  <si>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</si>
  <si>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</si>
  <si>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</si>
  <si>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</si>
  <si>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</si>
  <si>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</si>
  <si>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</si>
  <si>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</si>
  <si>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</si>
  <si>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</si>
  <si>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</si>
  <si>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</si>
  <si>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</si>
  <si>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</si>
  <si>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</si>
  <si>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</si>
  <si>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</si>
  <si>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</si>
  <si>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</si>
  <si>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</si>
  <si>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</si>
  <si>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</si>
  <si>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</si>
  <si>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</si>
  <si>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</si>
  <si>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</si>
  <si>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</si>
  <si>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</si>
  <si>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</si>
  <si>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</si>
  <si>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</si>
  <si>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</si>
  <si>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</si>
  <si>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</si>
  <si>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</si>
  <si>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</si>
  <si>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</si>
  <si>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</si>
  <si>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</si>
  <si>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</si>
  <si>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</si>
  <si>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</si>
  <si>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</si>
  <si>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</si>
  <si>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</si>
  <si>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</si>
  <si>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</si>
  <si>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</si>
  <si>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</si>
  <si>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</si>
  <si>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</si>
  <si>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</si>
  <si>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</si>
  <si>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</si>
  <si>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</si>
  <si>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</si>
  <si>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</si>
  <si>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</si>
  <si>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</si>
  <si>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</si>
  <si>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</si>
  <si>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</si>
  <si>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</si>
  <si>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</si>
  <si>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</si>
  <si>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</si>
  <si>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</si>
  <si>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</si>
  <si>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</si>
  <si>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</si>
  <si>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</si>
  <si>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</si>
  <si>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</si>
  <si>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</si>
  <si>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</si>
  <si>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</si>
  <si>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</si>
  <si>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</si>
  <si>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</si>
  <si>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</si>
  <si>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</si>
  <si>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</si>
  <si>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</si>
  <si>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</si>
  <si>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</si>
  <si>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</si>
  <si>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</si>
  <si>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</si>
  <si>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</si>
  <si>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</si>
  <si>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</si>
  <si>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</si>
  <si>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</si>
  <si>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</si>
  <si>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</si>
  <si>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</si>
  <si>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</si>
  <si>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</si>
  <si>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</si>
  <si>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</si>
  <si>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</si>
  <si>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</si>
  <si>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</si>
  <si>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</si>
  <si>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</si>
  <si>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</si>
  <si>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</si>
  <si>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</si>
  <si>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</si>
  <si>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</si>
  <si>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</si>
  <si>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</si>
  <si>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</si>
  <si>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</si>
  <si>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</si>
  <si>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</si>
  <si>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</si>
  <si>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</si>
  <si>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</si>
  <si>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</si>
  <si>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</si>
  <si>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</si>
  <si>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</si>
  <si>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</si>
  <si>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</si>
  <si>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</si>
  <si>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</si>
  <si>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</si>
  <si>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</si>
  <si>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</si>
  <si>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</si>
  <si>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</si>
  <si>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</si>
  <si>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</si>
  <si>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</si>
  <si>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</si>
  <si>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</si>
  <si>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</si>
  <si>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</si>
  <si>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</si>
  <si>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</si>
  <si>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</si>
  <si>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</si>
  <si>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</si>
  <si>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</si>
  <si>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</si>
  <si>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</si>
  <si>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</si>
  <si>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</si>
  <si>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</si>
  <si>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</si>
  <si>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</si>
  <si>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</si>
  <si>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</si>
  <si>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</si>
  <si>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</si>
  <si>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</si>
  <si>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</si>
  <si>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</si>
  <si>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</si>
  <si>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</si>
  <si>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</si>
  <si>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</si>
  <si>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</si>
  <si>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</si>
  <si>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</si>
  <si>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</si>
  <si>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</si>
  <si>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</si>
  <si>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</si>
  <si>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</si>
  <si>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</si>
  <si>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</si>
  <si>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</si>
  <si>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</si>
  <si>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</si>
  <si>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</si>
  <si>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</si>
  <si>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</si>
  <si>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</si>
  <si>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</si>
  <si>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</si>
  <si>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</si>
  <si>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</si>
  <si>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</si>
  <si>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</si>
  <si>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</si>
  <si>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</si>
  <si>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</si>
  <si>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</si>
  <si>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</si>
  <si>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</si>
  <si>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</si>
  <si>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</si>
  <si>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</si>
  <si>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</si>
  <si>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</si>
  <si>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</si>
  <si>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</si>
  <si>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</si>
  <si>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</si>
  <si>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</si>
  <si>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</si>
  <si>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</si>
  <si>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</si>
  <si>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</si>
  <si>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</si>
  <si>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</si>
  <si>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</si>
  <si>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</si>
  <si>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</si>
  <si>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</si>
  <si>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</si>
  <si>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</si>
  <si>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</si>
  <si>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</si>
  <si>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</si>
  <si>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</si>
  <si>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</si>
  <si>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</si>
  <si>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</si>
  <si>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</si>
  <si>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</si>
  <si>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</si>
  <si>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</si>
  <si>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</si>
  <si>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</si>
  <si>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</si>
  <si>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</si>
  <si>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</si>
  <si>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</si>
  <si>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</si>
  <si>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</si>
  <si>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</si>
  <si>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</si>
  <si>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</si>
  <si>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</si>
  <si>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</si>
  <si>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</si>
  <si>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</si>
  <si>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</si>
  <si>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</si>
  <si>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</si>
  <si>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</si>
  <si>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</si>
  <si>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</si>
  <si>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</si>
  <si>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</si>
  <si>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</si>
  <si>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</si>
  <si>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</si>
  <si>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</si>
  <si>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</si>
  <si>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</si>
  <si>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</si>
  <si>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</si>
  <si>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</si>
  <si>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</si>
  <si>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</si>
  <si>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</si>
  <si>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</si>
  <si>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</si>
  <si>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</si>
  <si>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</si>
  <si>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</si>
  <si>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</si>
  <si>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</si>
  <si>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</si>
  <si>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</si>
  <si>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</si>
  <si>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</si>
  <si>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</si>
  <si>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</si>
  <si>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</si>
  <si>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</si>
  <si>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</si>
  <si>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</si>
  <si>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</si>
  <si>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</si>
  <si>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</si>
  <si>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</si>
  <si>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</si>
  <si>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</si>
  <si>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</si>
  <si>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</si>
  <si>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</si>
  <si>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</si>
  <si>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</si>
  <si>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</si>
  <si>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</si>
  <si>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</si>
  <si>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</si>
  <si>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</si>
  <si>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</si>
  <si>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</si>
  <si>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</si>
  <si>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</si>
  <si>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</si>
  <si>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</si>
  <si>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</si>
  <si>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</si>
  <si>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</si>
  <si>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</si>
  <si>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</si>
  <si>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</si>
  <si>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</si>
  <si>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</si>
  <si>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</si>
  <si>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</si>
  <si>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</si>
  <si>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</si>
  <si>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</si>
  <si>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</si>
  <si>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</si>
  <si>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</si>
  <si>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</si>
  <si>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</si>
  <si>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</si>
  <si>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</si>
  <si>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</si>
  <si>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</si>
  <si>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</si>
  <si>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</si>
  <si>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</si>
  <si>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</si>
  <si>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</si>
  <si>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</si>
  <si>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</si>
  <si>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</si>
  <si>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</si>
  <si>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</si>
  <si>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</si>
  <si>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</si>
  <si>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</si>
  <si>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</si>
  <si>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</si>
  <si>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</si>
  <si>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</si>
  <si>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</si>
  <si>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</si>
  <si>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</si>
  <si>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</si>
  <si>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</si>
  <si>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</si>
  <si>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</si>
  <si>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</si>
  <si>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</si>
  <si>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</si>
  <si>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</si>
  <si>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</si>
  <si>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</si>
  <si>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</si>
  <si>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</si>
  <si>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</si>
  <si>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</si>
  <si>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</si>
  <si>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</si>
  <si>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</si>
  <si>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</si>
  <si>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</si>
  <si>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</si>
  <si>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</si>
  <si>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</si>
  <si>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</si>
  <si>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</si>
  <si>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</si>
  <si>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</si>
  <si>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</si>
  <si>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</si>
  <si>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</si>
  <si>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</si>
  <si>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</si>
  <si>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</si>
  <si>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</si>
  <si>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</si>
  <si>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</si>
  <si>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</si>
  <si>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</si>
  <si>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</si>
  <si>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</si>
  <si>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</si>
  <si>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</si>
  <si>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</si>
  <si>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</si>
  <si>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</si>
  <si>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</si>
  <si>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</si>
  <si>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</si>
  <si>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</si>
  <si>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</si>
  <si>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</si>
  <si>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</si>
  <si>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</si>
  <si>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</si>
  <si>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</si>
  <si>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</si>
  <si>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</si>
  <si>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</si>
  <si>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</si>
  <si>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</si>
  <si>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</si>
  <si>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</si>
  <si>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</si>
  <si>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</si>
  <si>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</si>
  <si>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</si>
  <si>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</si>
  <si>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</si>
  <si>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</si>
  <si>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</si>
  <si>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</si>
  <si>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</si>
  <si>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</si>
  <si>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</si>
  <si>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</si>
  <si>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</si>
  <si>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</si>
  <si>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</si>
  <si>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</si>
  <si>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</si>
  <si>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</si>
  <si>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</si>
  <si>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</si>
  <si>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</si>
  <si>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</si>
  <si>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</si>
  <si>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</si>
  <si>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</si>
  <si>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</si>
  <si>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</si>
  <si>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</si>
  <si>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</si>
  <si>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</si>
  <si>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</si>
  <si>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</si>
  <si>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</si>
  <si>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</si>
  <si>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</si>
  <si>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</si>
  <si>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</si>
  <si>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</si>
  <si>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</si>
  <si>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</si>
  <si>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</si>
  <si>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</si>
  <si>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</si>
  <si>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</si>
  <si>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</si>
  <si>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</si>
  <si>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</si>
  <si>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</si>
  <si>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</si>
  <si>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</si>
  <si>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</si>
  <si>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</si>
  <si>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</si>
  <si>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</si>
  <si>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</si>
  <si>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</si>
  <si>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</si>
  <si>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</si>
  <si>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</si>
  <si>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</si>
  <si>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</si>
  <si>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</si>
  <si>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</si>
  <si>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</si>
  <si>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</si>
  <si>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</si>
  <si>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</si>
  <si>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</si>
  <si>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</si>
  <si>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</si>
  <si>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</si>
  <si>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</si>
  <si>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</si>
  <si>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</si>
  <si>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</si>
  <si>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</si>
  <si>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</si>
  <si>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</si>
  <si>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</si>
  <si>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</si>
  <si>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</si>
  <si>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</si>
  <si>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</si>
  <si>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</si>
  <si>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</si>
  <si>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</si>
  <si>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</si>
  <si>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</si>
  <si>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</si>
  <si>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</si>
  <si>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</si>
  <si>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</si>
  <si>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</si>
  <si>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</si>
  <si>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</si>
  <si>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</si>
  <si>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</si>
  <si>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</si>
  <si>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</si>
  <si>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</si>
  <si>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</si>
  <si>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</si>
  <si>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</si>
  <si>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</si>
  <si>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</si>
  <si>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</si>
  <si>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</si>
  <si>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</si>
  <si>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</si>
  <si>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</si>
  <si>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</si>
  <si>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</si>
  <si>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</si>
  <si>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</si>
  <si>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</si>
  <si>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</si>
  <si>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</si>
  <si>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</si>
  <si>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</si>
  <si>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</si>
  <si>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</si>
  <si>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</si>
  <si>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</si>
  <si>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</si>
  <si>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</si>
  <si>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</si>
  <si>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</si>
  <si>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</si>
  <si>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</si>
  <si>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</si>
  <si>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</si>
  <si>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</si>
  <si>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</si>
  <si>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</si>
  <si>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</si>
  <si>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</si>
  <si>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</si>
  <si>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</si>
  <si>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</si>
  <si>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</si>
  <si>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</si>
  <si>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</si>
  <si>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</si>
  <si>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</si>
  <si>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</si>
  <si>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</si>
  <si>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</si>
  <si>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</si>
  <si>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</si>
  <si>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</si>
  <si>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</si>
  <si>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</si>
  <si>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</si>
  <si>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</si>
  <si>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</si>
  <si>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</si>
  <si>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</si>
  <si>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</si>
  <si>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</si>
  <si>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</si>
  <si>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</si>
  <si>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</si>
  <si>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</si>
  <si>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</si>
  <si>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</si>
  <si>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</si>
  <si>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</si>
  <si>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</si>
  <si>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</si>
  <si>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</si>
  <si>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</si>
  <si>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</si>
  <si>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</si>
  <si>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</si>
  <si>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</si>
  <si>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</si>
  <si>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</si>
  <si>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</si>
  <si>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</si>
  <si>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</si>
  <si>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</si>
  <si>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</si>
  <si>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</si>
  <si>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</si>
  <si>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</si>
  <si>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</si>
  <si>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</si>
  <si>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</si>
  <si>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</si>
  <si>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</si>
  <si>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</si>
  <si>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</si>
  <si>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</si>
  <si>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</si>
  <si>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</si>
  <si>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</si>
  <si>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</si>
  <si>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</si>
  <si>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</si>
  <si>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</si>
  <si>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</si>
  <si>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</si>
  <si>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</si>
  <si>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</si>
  <si>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</si>
  <si>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</si>
  <si>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</si>
  <si>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</si>
  <si>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</si>
  <si>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</si>
  <si>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</si>
  <si>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</si>
  <si>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</si>
  <si>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</si>
  <si>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</si>
  <si>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</si>
  <si>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</si>
  <si>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</si>
  <si>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</si>
  <si>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</si>
  <si>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</si>
  <si>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</si>
  <si>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</si>
  <si>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</si>
  <si>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</si>
  <si>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</si>
  <si>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</si>
  <si>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</si>
  <si>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</si>
  <si>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</si>
  <si>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</si>
  <si>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</si>
  <si>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</si>
  <si>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</si>
  <si>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</si>
  <si>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</si>
  <si>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</si>
  <si>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</si>
  <si>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</si>
  <si>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</si>
  <si>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</si>
  <si>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</si>
  <si>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</si>
  <si>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</si>
  <si>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</si>
  <si>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</si>
  <si>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</si>
  <si>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</si>
  <si>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</si>
  <si>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</si>
  <si>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</si>
  <si>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</si>
  <si>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</si>
  <si>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</si>
  <si>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</si>
  <si>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</si>
  <si>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</si>
  <si>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</si>
  <si>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</si>
  <si>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</si>
  <si>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</si>
  <si>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</si>
  <si>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</si>
  <si>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</si>
  <si>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</si>
  <si>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</si>
  <si>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</si>
  <si>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</si>
  <si>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</si>
  <si>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</si>
  <si>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</si>
  <si>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</si>
  <si>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</si>
  <si>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</si>
  <si>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</si>
  <si>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</si>
  <si>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</si>
  <si>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</si>
  <si>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</si>
  <si>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</si>
  <si>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</si>
  <si>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</si>
  <si>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</si>
  <si>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</si>
  <si>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</si>
  <si>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</si>
  <si>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</si>
  <si>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</si>
  <si>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</si>
  <si>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</si>
  <si>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</si>
  <si>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</si>
  <si>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</si>
  <si>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</si>
  <si>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</si>
  <si>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</si>
  <si>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</si>
  <si>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</si>
  <si>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</si>
  <si>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</si>
  <si>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</si>
  <si>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</si>
  <si>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</si>
  <si>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</si>
  <si>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</si>
  <si>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</si>
  <si>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</si>
  <si>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</si>
  <si>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</si>
  <si>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</si>
  <si>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</si>
  <si>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</si>
  <si>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</si>
  <si>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</si>
  <si>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</si>
  <si>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</si>
  <si>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</si>
  <si>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</si>
  <si>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</si>
  <si>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</si>
  <si>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</si>
  <si>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</si>
  <si>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</si>
  <si>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</si>
  <si>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</si>
  <si>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</si>
  <si>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</si>
  <si>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</si>
  <si>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</si>
  <si>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</si>
  <si>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</si>
  <si>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</si>
  <si>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</si>
  <si>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</si>
  <si>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</si>
  <si>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</si>
  <si>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</si>
  <si>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</si>
  <si>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</si>
  <si>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</si>
  <si>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</si>
  <si>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</si>
  <si>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</si>
  <si>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</si>
  <si>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</si>
  <si>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</si>
  <si>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</si>
  <si>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</si>
  <si>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</si>
  <si>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</si>
  <si>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</si>
  <si>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</si>
  <si>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</si>
  <si>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</si>
  <si>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</si>
  <si>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</si>
  <si>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</si>
  <si>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</si>
  <si>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</si>
  <si>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</si>
  <si>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</si>
  <si>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</si>
  <si>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</si>
  <si>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</si>
  <si>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</si>
  <si>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</si>
  <si>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</si>
  <si>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</si>
  <si>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</si>
  <si>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</si>
  <si>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</si>
  <si>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</si>
  <si>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</si>
  <si>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</si>
  <si>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</si>
  <si>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</si>
  <si>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</si>
  <si>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</si>
  <si>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</si>
  <si>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</si>
  <si>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</si>
  <si>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</si>
  <si>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</si>
  <si>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</si>
  <si>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</si>
  <si>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</si>
  <si>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</si>
  <si>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</si>
  <si>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</si>
  <si>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</si>
  <si>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</si>
  <si>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</si>
  <si>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</si>
  <si>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</si>
  <si>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</si>
  <si>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</si>
  <si>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</si>
  <si>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</si>
  <si>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</si>
  <si>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</si>
  <si>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</si>
  <si>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</si>
  <si>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</si>
  <si>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</si>
  <si>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</si>
  <si>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</si>
  <si>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</si>
  <si>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</si>
  <si>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</si>
  <si>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</si>
  <si>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</si>
  <si>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</si>
  <si>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</si>
  <si>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</si>
  <si>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</si>
  <si>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</si>
  <si>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</si>
  <si>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</si>
  <si>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</si>
  <si>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</si>
  <si>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</si>
  <si>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</si>
  <si>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</si>
  <si>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</si>
  <si>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</si>
  <si>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</si>
  <si>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</si>
  <si>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</si>
  <si>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</si>
  <si>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</si>
  <si>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</si>
  <si>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</si>
  <si>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</si>
  <si>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</si>
  <si>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</si>
  <si>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</si>
  <si>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</si>
  <si>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</si>
  <si>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</si>
  <si>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</si>
  <si>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</si>
  <si>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</si>
  <si>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</si>
  <si>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</si>
  <si>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</si>
  <si>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</si>
  <si>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</si>
  <si>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</si>
  <si>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</si>
  <si>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</si>
  <si>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</si>
  <si>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</si>
  <si>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</si>
  <si>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</si>
  <si>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</si>
  <si>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</si>
  <si>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</si>
  <si>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</si>
  <si>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</si>
  <si>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</si>
  <si>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</si>
  <si>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</si>
  <si>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</si>
  <si>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</si>
  <si>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</si>
  <si>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</si>
  <si>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</si>
  <si>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</si>
  <si>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</si>
  <si>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</si>
  <si>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</si>
  <si>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</si>
  <si>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</si>
  <si>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</si>
  <si>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</si>
  <si>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</si>
  <si>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</si>
  <si>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</si>
  <si>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</si>
  <si>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</si>
  <si>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</si>
  <si>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</si>
  <si>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</si>
  <si>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</si>
  <si>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</si>
  <si>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</si>
  <si>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</si>
  <si>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</si>
  <si>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</si>
  <si>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</si>
  <si>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</si>
  <si>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</si>
  <si>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</si>
  <si>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</si>
  <si>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</si>
  <si>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</si>
  <si>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</si>
  <si>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</si>
  <si>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</si>
  <si>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</si>
  <si>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</si>
  <si>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</si>
  <si>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</si>
  <si>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</si>
  <si>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</si>
  <si>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</si>
  <si>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</si>
  <si>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</si>
  <si>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</si>
  <si>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</si>
  <si>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</si>
  <si>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</si>
  <si>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</si>
  <si>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</si>
  <si>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</si>
  <si>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</si>
  <si>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</si>
  <si>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</si>
  <si>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</si>
  <si>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</si>
  <si>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</si>
  <si>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</si>
  <si>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</si>
  <si>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</si>
  <si>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</si>
  <si>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</si>
  <si>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</si>
  <si>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</si>
  <si>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</si>
  <si>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</si>
  <si>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</si>
  <si>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</si>
  <si>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</si>
  <si>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</si>
  <si>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</si>
  <si>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</si>
  <si>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</si>
  <si>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</si>
  <si>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</si>
  <si>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</si>
  <si>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</si>
  <si>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</si>
  <si>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</si>
  <si>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</si>
  <si>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</si>
  <si>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</si>
  <si>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</si>
  <si>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</si>
  <si>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</si>
  <si>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</si>
  <si>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</si>
  <si>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</si>
  <si>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</si>
  <si>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</si>
  <si>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</si>
  <si>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</si>
  <si>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</si>
  <si>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</si>
  <si>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</si>
  <si>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</si>
  <si>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</si>
  <si>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</si>
  <si>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</si>
  <si>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</si>
  <si>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</si>
  <si>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</si>
  <si>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</si>
  <si>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</si>
  <si>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</si>
  <si>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</si>
  <si>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</si>
  <si>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</si>
  <si>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</si>
  <si>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</si>
  <si>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</si>
  <si>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</si>
  <si>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</si>
  <si>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</si>
  <si>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</si>
  <si>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</si>
  <si>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</si>
  <si>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</si>
  <si>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</si>
  <si>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</si>
  <si>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</si>
  <si>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</si>
  <si>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</si>
  <si>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</si>
  <si>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</si>
  <si>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</si>
  <si>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</si>
  <si>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</si>
  <si>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</si>
  <si>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</si>
  <si>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</si>
  <si>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</si>
  <si>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</si>
  <si>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</si>
  <si>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</si>
  <si>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</si>
  <si>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</si>
  <si>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</si>
  <si>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</si>
  <si>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</si>
  <si>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</si>
  <si>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</si>
  <si>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</si>
  <si>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</si>
  <si>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</si>
  <si>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</si>
  <si>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</si>
  <si>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</si>
  <si>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</si>
  <si>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</si>
  <si>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</si>
  <si>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</si>
  <si>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</si>
  <si>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</si>
  <si>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</si>
  <si>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</si>
  <si>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</si>
  <si>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</si>
  <si>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</si>
  <si>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</si>
  <si>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</si>
  <si>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</si>
  <si>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</si>
  <si>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</si>
  <si>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</si>
  <si>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</si>
  <si>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</si>
  <si>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</si>
  <si>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</si>
  <si>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</si>
  <si>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</si>
  <si>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</si>
  <si>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</si>
  <si>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</si>
  <si>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</si>
  <si>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</si>
  <si>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</si>
  <si>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</si>
  <si>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</si>
  <si>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</si>
  <si>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</si>
  <si>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</si>
  <si>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</si>
  <si>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</si>
  <si>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</si>
  <si>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</si>
  <si>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</si>
  <si>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</si>
  <si>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</si>
  <si>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</si>
  <si>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</si>
  <si>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</si>
  <si>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</si>
  <si>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</si>
  <si>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</si>
  <si>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</si>
  <si>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</si>
  <si>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</si>
  <si>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</si>
  <si>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</si>
  <si>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</si>
  <si>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</si>
  <si>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</si>
  <si>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</si>
  <si>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</si>
  <si>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</si>
  <si>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</si>
  <si>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</si>
  <si>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</si>
  <si>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</si>
  <si>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</si>
  <si>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</si>
  <si>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</si>
  <si>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</si>
  <si>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</si>
  <si>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</si>
  <si>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</si>
  <si>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</si>
  <si>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</si>
  <si>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</si>
  <si>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</si>
  <si>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</si>
  <si>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</si>
  <si>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</si>
  <si>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</si>
  <si>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</si>
  <si>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</si>
  <si>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</si>
  <si>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</si>
  <si>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</si>
  <si>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</si>
  <si>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</si>
  <si>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</si>
  <si>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</si>
  <si>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</si>
  <si>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</si>
  <si>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</si>
  <si>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</si>
  <si>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</si>
  <si>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</si>
  <si>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</si>
  <si>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</si>
  <si>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</si>
  <si>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</si>
  <si>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</si>
  <si>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</si>
  <si>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</si>
  <si>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</si>
  <si>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</si>
  <si>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</si>
  <si>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</si>
  <si>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</si>
  <si>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</si>
  <si>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</si>
  <si>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</si>
  <si>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</si>
  <si>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</si>
  <si>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</si>
  <si>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</si>
  <si>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</si>
  <si>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</si>
  <si>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</si>
  <si>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</si>
  <si>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</si>
  <si>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</si>
  <si>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</si>
  <si>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</si>
  <si>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</si>
  <si>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</si>
  <si>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</si>
  <si>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</si>
  <si>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</si>
  <si>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</si>
  <si>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</si>
  <si>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</si>
  <si>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</si>
  <si>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</si>
  <si>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</si>
  <si>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</si>
  <si>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</si>
  <si>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</si>
  <si>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</si>
  <si>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</si>
  <si>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</si>
  <si>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</si>
  <si>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</si>
  <si>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</si>
  <si>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</si>
  <si>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</si>
  <si>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</si>
  <si>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</si>
  <si>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</si>
  <si>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</si>
  <si>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</si>
  <si>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</si>
  <si>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</si>
  <si>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</si>
  <si>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</si>
  <si>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</si>
  <si>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</si>
  <si>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</si>
  <si>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</si>
  <si>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</si>
  <si>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</si>
  <si>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</si>
  <si>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</si>
  <si>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</si>
  <si>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</si>
  <si>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</si>
  <si>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</si>
  <si>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</si>
  <si>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</si>
  <si>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</si>
  <si>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</si>
  <si>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</si>
  <si>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</si>
  <si>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</si>
  <si>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</si>
  <si>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</si>
  <si>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</si>
  <si>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</si>
  <si>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</si>
  <si>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</si>
  <si>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</si>
  <si>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</si>
  <si>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</si>
  <si>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</si>
  <si>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</si>
  <si>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</si>
  <si>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</si>
  <si>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</si>
  <si>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</si>
  <si>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</si>
  <si>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</si>
  <si>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</si>
  <si>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</si>
  <si>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</si>
  <si>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</si>
  <si>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</si>
  <si>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</si>
  <si>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</si>
  <si>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</si>
  <si>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</si>
  <si>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</si>
  <si>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</si>
  <si>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</si>
  <si>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</si>
  <si>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</si>
  <si>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</si>
  <si>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</si>
  <si>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</si>
  <si>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</si>
  <si>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</si>
  <si>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</si>
  <si>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</si>
  <si>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</si>
  <si>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</si>
  <si>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</si>
  <si>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</si>
  <si>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</si>
  <si>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</si>
  <si>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</si>
  <si>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</si>
  <si>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</si>
  <si>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</si>
  <si>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</si>
  <si>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</si>
  <si>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</si>
  <si>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</si>
  <si>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</si>
  <si>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</si>
  <si>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</si>
  <si>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</si>
  <si>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</si>
  <si>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</si>
  <si>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</si>
  <si>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</si>
  <si>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</si>
  <si>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</si>
  <si>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</si>
  <si>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</si>
  <si>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</si>
  <si>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</si>
  <si>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</si>
  <si>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</si>
  <si>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</si>
  <si>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</si>
  <si>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</si>
  <si>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</si>
  <si>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</si>
  <si>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</si>
  <si>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</si>
  <si>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</si>
  <si>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</si>
  <si>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</si>
  <si>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</si>
  <si>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</si>
  <si>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</si>
  <si>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</si>
  <si>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</si>
  <si>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</si>
  <si>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</si>
  <si>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</si>
  <si>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</si>
  <si>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</si>
  <si>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</si>
  <si>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</si>
  <si>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</si>
  <si>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</si>
  <si>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</si>
  <si>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</si>
  <si>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</si>
  <si>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</si>
  <si>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</si>
  <si>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</si>
  <si>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</si>
  <si>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</si>
  <si>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</si>
  <si>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</si>
  <si>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</si>
  <si>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</si>
  <si>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</si>
  <si>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</si>
  <si>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</si>
  <si>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</si>
  <si>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</si>
  <si>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</si>
  <si>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</si>
  <si>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</si>
  <si>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</si>
  <si>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</si>
  <si>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</si>
  <si>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</si>
  <si>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</si>
  <si>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</si>
  <si>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</si>
  <si>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</si>
  <si>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</si>
  <si>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</si>
  <si>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</si>
  <si>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</si>
  <si>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</si>
  <si>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</si>
  <si>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</si>
  <si>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</si>
  <si>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</si>
  <si>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</si>
  <si>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</si>
  <si>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</si>
  <si>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</si>
  <si>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</si>
  <si>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</si>
  <si>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</si>
  <si>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</si>
  <si>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</si>
  <si>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</si>
  <si>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</si>
  <si>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</si>
  <si>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</si>
  <si>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</si>
  <si>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</si>
  <si>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</si>
  <si>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</si>
  <si>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</si>
  <si>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</si>
  <si>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</si>
  <si>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</si>
  <si>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</si>
  <si>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</si>
  <si>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</si>
  <si>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</si>
  <si>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</si>
  <si>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</si>
  <si>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</si>
  <si>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</si>
  <si>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</si>
  <si>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</si>
  <si>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</si>
  <si>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</si>
  <si>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</si>
  <si>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</si>
  <si>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</si>
  <si>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</si>
  <si>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</si>
  <si>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</si>
  <si>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</si>
  <si>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</si>
  <si>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</si>
  <si>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</si>
  <si>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</si>
  <si>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</si>
  <si>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</si>
  <si>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</si>
  <si>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</si>
  <si>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</si>
  <si>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</si>
  <si>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</si>
  <si>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</si>
  <si>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</si>
  <si>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</si>
  <si>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</si>
  <si>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</si>
  <si>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</si>
  <si>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</si>
  <si>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</si>
  <si>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</si>
  <si>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</si>
  <si>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</si>
  <si>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</si>
  <si>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</si>
  <si>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</si>
  <si>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</si>
  <si>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</si>
  <si>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</si>
  <si>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</si>
  <si>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</si>
  <si>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</si>
  <si>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</si>
  <si>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</si>
  <si>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</si>
  <si>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</si>
  <si>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</si>
  <si>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</si>
  <si>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</si>
  <si>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</si>
  <si>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</si>
  <si>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</si>
  <si>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</si>
  <si>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</si>
  <si>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</si>
  <si>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</si>
  <si>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</si>
  <si>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</si>
  <si>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</si>
  <si>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</si>
  <si>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</si>
  <si>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</si>
  <si>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</si>
  <si>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</si>
  <si>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</si>
  <si>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</si>
  <si>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</si>
  <si>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</si>
  <si>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</si>
  <si>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</si>
  <si>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</si>
  <si>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</si>
  <si>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</si>
  <si>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</si>
  <si>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</si>
  <si>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</si>
  <si>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</si>
  <si>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</si>
  <si>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</si>
  <si>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</si>
  <si>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</si>
  <si>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</si>
  <si>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</si>
  <si>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</si>
  <si>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</si>
  <si>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</si>
  <si>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</si>
  <si>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</si>
  <si>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</si>
  <si>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</si>
  <si>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</si>
  <si>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</si>
  <si>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</si>
  <si>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</si>
  <si>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</si>
  <si>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</si>
  <si>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</si>
  <si>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</si>
  <si>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</si>
  <si>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</si>
  <si>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</si>
  <si>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</si>
  <si>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</si>
  <si>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</si>
  <si>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</si>
  <si>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</si>
  <si>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</si>
  <si>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</si>
  <si>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</si>
  <si>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</si>
  <si>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</si>
  <si>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</si>
  <si>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</si>
  <si>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</si>
  <si>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</si>
  <si>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</si>
  <si>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</si>
  <si>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</si>
  <si>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</si>
  <si>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</si>
  <si>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</si>
  <si>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</si>
  <si>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</si>
  <si>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</si>
  <si>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</si>
  <si>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</si>
  <si>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</si>
  <si>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</si>
  <si>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</si>
  <si>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</si>
  <si>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</si>
  <si>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</si>
  <si>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</si>
  <si>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</si>
  <si>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</si>
  <si>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</si>
  <si>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</si>
  <si>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</si>
  <si>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</si>
  <si>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</si>
  <si>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</si>
  <si>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</si>
  <si>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</si>
  <si>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</si>
  <si>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</si>
  <si>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</si>
  <si>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</si>
  <si>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</si>
  <si>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</si>
  <si>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</si>
  <si>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</si>
  <si>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</si>
  <si>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</si>
  <si>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</si>
  <si>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</si>
  <si>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</si>
  <si>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</si>
  <si>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</si>
  <si>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</si>
  <si>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</si>
  <si>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</si>
  <si>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</si>
  <si>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</si>
  <si>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</si>
  <si>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</si>
  <si>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</si>
  <si>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</si>
  <si>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</si>
  <si>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</si>
  <si>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</si>
  <si>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</si>
  <si>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</si>
  <si>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</si>
  <si>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</si>
  <si>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</si>
  <si>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</si>
  <si>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</si>
  <si>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</si>
  <si>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</si>
  <si>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</si>
  <si>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</si>
  <si>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</si>
  <si>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</si>
  <si>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</si>
  <si>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</si>
  <si>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</si>
  <si>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</si>
  <si>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</si>
  <si>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</si>
  <si>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</si>
  <si>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</si>
  <si>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</si>
  <si>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</si>
  <si>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</si>
  <si>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</si>
  <si>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</si>
  <si>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</si>
  <si>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</si>
  <si>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</si>
  <si>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</si>
  <si>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</si>
  <si>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</si>
  <si>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</si>
  <si>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</si>
  <si>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</si>
  <si>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</si>
  <si>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</si>
  <si>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</si>
  <si>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</si>
  <si>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</si>
  <si>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</si>
  <si>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</si>
  <si>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</si>
  <si>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</si>
  <si>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</si>
  <si>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</si>
  <si>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</si>
  <si>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</si>
  <si>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</si>
  <si>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</si>
  <si>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</si>
  <si>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</si>
  <si>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</si>
  <si>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</si>
  <si>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</si>
  <si>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</si>
  <si>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</si>
  <si>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</si>
  <si>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</si>
  <si>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</si>
  <si>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</si>
  <si>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</si>
  <si>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</si>
  <si>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</si>
  <si>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</si>
  <si>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</si>
  <si>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</si>
  <si>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</si>
  <si>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</si>
  <si>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</si>
  <si>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</si>
  <si>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</si>
  <si>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</si>
  <si>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</si>
  <si>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</si>
  <si>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</si>
  <si>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</si>
  <si>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</si>
  <si>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</si>
  <si>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</si>
  <si>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</si>
  <si>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</si>
  <si>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</si>
  <si>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</si>
  <si>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</si>
  <si>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</si>
  <si>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</si>
  <si>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</si>
  <si>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</si>
  <si>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</si>
  <si>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</si>
  <si>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</si>
  <si>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</si>
  <si>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</si>
  <si>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</si>
  <si>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</si>
  <si>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</si>
  <si>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</si>
  <si>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</si>
  <si>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</si>
  <si>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</si>
  <si>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</si>
  <si>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</si>
  <si>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</si>
  <si>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</si>
  <si>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</si>
  <si>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</si>
  <si>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</si>
  <si>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</si>
  <si>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</si>
  <si>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</si>
  <si>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</si>
  <si>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</si>
  <si>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</si>
  <si>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</si>
  <si>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</si>
  <si>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</si>
  <si>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</si>
  <si>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</si>
  <si>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</si>
  <si>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</si>
  <si>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</si>
  <si>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</si>
  <si>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</si>
  <si>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</si>
  <si>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</si>
  <si>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</si>
  <si>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</si>
  <si>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</si>
  <si>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</si>
  <si>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</si>
  <si>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</si>
  <si>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</si>
  <si>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</si>
  <si>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</si>
  <si>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</si>
  <si>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</si>
  <si>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</si>
  <si>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</si>
  <si>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</si>
  <si>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</si>
  <si>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</si>
  <si>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</si>
  <si>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</si>
  <si>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</si>
  <si>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</si>
  <si>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</si>
  <si>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</si>
  <si>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</si>
  <si>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</si>
  <si>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</si>
  <si>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</si>
  <si>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</si>
  <si>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</si>
  <si>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</si>
  <si>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</si>
  <si>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</si>
  <si>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</si>
  <si>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</si>
  <si>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</si>
  <si>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</si>
  <si>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</si>
  <si>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</si>
  <si>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</si>
  <si>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</si>
  <si>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</si>
  <si>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</si>
  <si>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</si>
  <si>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</si>
  <si>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</si>
  <si>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</si>
  <si>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</si>
  <si>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</si>
  <si>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</si>
  <si>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</si>
  <si>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</si>
  <si>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</si>
  <si>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</si>
  <si>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</si>
  <si>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</si>
  <si>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</si>
  <si>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</si>
  <si>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</si>
  <si>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</si>
  <si>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</si>
  <si>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</si>
  <si>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</si>
  <si>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</si>
  <si>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</si>
  <si>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</si>
  <si>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</si>
  <si>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</si>
  <si>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</si>
  <si>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</si>
  <si>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</si>
  <si>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</si>
  <si>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</si>
  <si>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</si>
  <si>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</si>
  <si>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</si>
  <si>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</si>
  <si>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</si>
  <si>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</si>
  <si>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</si>
  <si>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</si>
  <si>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</si>
  <si>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</si>
  <si>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</si>
  <si>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</si>
  <si>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</si>
  <si>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</si>
  <si>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</si>
  <si>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</si>
  <si>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</si>
  <si>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</si>
  <si>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</si>
  <si>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</si>
  <si>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</si>
  <si>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</si>
  <si>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</si>
  <si>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</si>
  <si>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</si>
  <si>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</si>
  <si>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</si>
  <si>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</si>
  <si>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</si>
  <si>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</si>
  <si>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</si>
  <si>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</si>
  <si>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</si>
  <si>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</si>
  <si>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</si>
  <si>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</si>
  <si>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</si>
  <si>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</si>
  <si>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</si>
  <si>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</si>
  <si>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</si>
  <si>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</si>
  <si>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</si>
  <si>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</si>
  <si>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</si>
  <si>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</si>
  <si>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</si>
  <si>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</si>
  <si>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</si>
  <si>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</si>
  <si>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</si>
  <si>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</si>
  <si>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</si>
  <si>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</si>
  <si>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</si>
  <si>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</si>
  <si>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</si>
  <si>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</si>
  <si>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</si>
  <si>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</si>
  <si>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</si>
  <si>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</si>
  <si>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</si>
  <si>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</si>
  <si>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</si>
  <si>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</si>
  <si>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</si>
  <si>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</si>
  <si>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</si>
  <si>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</si>
  <si>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</si>
  <si>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</si>
  <si>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</si>
  <si>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</si>
  <si>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</si>
  <si>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</si>
  <si>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</si>
  <si>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</si>
  <si>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</si>
  <si>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</si>
  <si>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</si>
  <si>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</si>
  <si>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</si>
  <si>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</si>
  <si>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</si>
  <si>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</si>
  <si>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</si>
  <si>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</si>
  <si>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</si>
  <si>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</si>
  <si>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</si>
  <si>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</si>
  <si>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</si>
  <si>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</si>
  <si>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</si>
  <si>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</si>
  <si>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</si>
  <si>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</si>
  <si>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</si>
  <si>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</si>
  <si>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</si>
  <si>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</si>
  <si>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</si>
  <si>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</si>
  <si>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</si>
  <si>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</si>
  <si>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</si>
  <si>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</si>
  <si>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</si>
  <si>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</si>
  <si>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</si>
  <si>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</si>
  <si>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</si>
  <si>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</si>
  <si>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</si>
  <si>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</si>
  <si>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</si>
  <si>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</si>
  <si>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</si>
  <si>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</si>
  <si>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</si>
  <si>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</si>
  <si>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</si>
  <si>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</si>
  <si>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</si>
  <si>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</si>
  <si>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</si>
  <si>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</si>
  <si>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</si>
  <si>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</si>
  <si>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</si>
  <si>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</si>
  <si>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</si>
  <si>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</si>
  <si>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</si>
  <si>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</si>
  <si>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</si>
  <si>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</si>
  <si>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</si>
  <si>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</si>
  <si>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</si>
  <si>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</si>
  <si>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</si>
  <si>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</si>
  <si>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</si>
  <si>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</si>
  <si>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</si>
  <si>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</si>
  <si>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</si>
  <si>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</si>
  <si>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</si>
  <si>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</si>
  <si>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</si>
  <si>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</si>
  <si>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</si>
  <si>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</si>
  <si>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</si>
  <si>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</si>
  <si>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</si>
  <si>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</si>
  <si>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</si>
  <si>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</si>
  <si>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</si>
  <si>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</si>
  <si>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</si>
  <si>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</si>
  <si>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</si>
  <si>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</si>
  <si>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</si>
  <si>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</si>
  <si>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</si>
  <si>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</si>
  <si>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</si>
  <si>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</si>
  <si>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</si>
  <si>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</si>
  <si>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</si>
  <si>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</si>
  <si>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</si>
  <si>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</si>
  <si>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</si>
  <si>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</si>
  <si>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</si>
  <si>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</si>
  <si>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</si>
  <si>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</si>
  <si>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</si>
  <si>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</si>
  <si>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</si>
  <si>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</si>
  <si>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</si>
  <si>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</si>
  <si>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</si>
  <si>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</si>
  <si>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</si>
  <si>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</si>
  <si>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</si>
  <si>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</si>
  <si>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</si>
  <si>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</si>
  <si>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</si>
  <si>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</si>
  <si>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</si>
  <si>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</si>
  <si>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</si>
  <si>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</si>
  <si>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</si>
  <si>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</si>
  <si>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</si>
  <si>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</si>
  <si>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</si>
  <si>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</si>
  <si>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</si>
  <si>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</si>
  <si>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</si>
  <si>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</si>
  <si>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</si>
  <si>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</si>
  <si>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</si>
  <si>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</si>
  <si>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</si>
  <si>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</si>
  <si>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</si>
  <si>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</si>
  <si>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</si>
  <si>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</si>
  <si>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</si>
  <si>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</si>
  <si>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</si>
  <si>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</si>
  <si>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</si>
  <si>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</si>
  <si>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</si>
  <si>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</si>
  <si>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</si>
  <si>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</si>
  <si>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</si>
  <si>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</si>
  <si>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</si>
  <si>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</si>
  <si>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</si>
  <si>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</si>
  <si>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</si>
  <si>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</si>
  <si>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</si>
  <si>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</si>
  <si>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</si>
  <si>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</si>
  <si>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</si>
  <si>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</si>
  <si>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</si>
  <si>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</si>
  <si>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</si>
  <si>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</si>
  <si>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</si>
  <si>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</si>
  <si>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</si>
  <si>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</si>
  <si>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</si>
  <si>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</si>
  <si>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</si>
  <si>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</si>
  <si>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</si>
  <si>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</si>
  <si>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</si>
  <si>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</si>
  <si>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</si>
  <si>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</si>
  <si>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</si>
  <si>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</si>
  <si>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</si>
  <si>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</si>
  <si>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</si>
  <si>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</si>
  <si>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</si>
  <si>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</si>
  <si>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</si>
  <si>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</si>
  <si>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</si>
  <si>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</si>
  <si>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</si>
  <si>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</si>
  <si>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</si>
  <si>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</si>
  <si>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</si>
  <si>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</si>
  <si>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</si>
  <si>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</si>
  <si>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</si>
  <si>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</si>
  <si>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</si>
  <si>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</si>
  <si>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</si>
  <si>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</si>
  <si>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</si>
  <si>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</si>
  <si>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</si>
  <si>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</si>
  <si>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</si>
  <si>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</si>
  <si>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</si>
  <si>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</si>
  <si>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</si>
  <si>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</si>
  <si>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</si>
  <si>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</si>
  <si>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</si>
  <si>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</si>
  <si>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</si>
  <si>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</si>
  <si>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</si>
  <si>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</si>
  <si>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</si>
  <si>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</si>
  <si>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</si>
  <si>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</si>
  <si>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</si>
  <si>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</si>
  <si>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</si>
  <si>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</si>
  <si>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</si>
  <si>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</si>
  <si>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</si>
  <si>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</si>
  <si>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</si>
  <si>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</si>
  <si>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</si>
  <si>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</si>
  <si>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</si>
  <si>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</si>
  <si>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</si>
  <si>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</si>
  <si>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</si>
  <si>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</si>
  <si>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</si>
  <si>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</si>
  <si>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</si>
  <si>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</si>
  <si>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</si>
  <si>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</si>
  <si>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</si>
  <si>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</si>
  <si>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</si>
  <si>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</si>
  <si>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</si>
  <si>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</si>
  <si>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</si>
  <si>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</si>
  <si>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</si>
  <si>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</si>
  <si>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</si>
  <si>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</si>
  <si>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</si>
  <si>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</si>
  <si>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</si>
  <si>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</si>
  <si>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</si>
  <si>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</si>
  <si>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</si>
  <si>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</si>
  <si>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</si>
  <si>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</si>
  <si>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</si>
  <si>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</si>
  <si>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</si>
  <si>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</si>
  <si>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</si>
  <si>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</si>
  <si>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</si>
  <si>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</si>
  <si>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</si>
  <si>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</si>
  <si>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</si>
  <si>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</si>
  <si>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</si>
  <si>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</si>
  <si>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</si>
  <si>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</si>
  <si>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</si>
  <si>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</si>
  <si>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</si>
  <si>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</si>
  <si>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</si>
  <si>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</si>
  <si>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</si>
  <si>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</si>
  <si>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</si>
  <si>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</si>
  <si>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</si>
  <si>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</si>
  <si>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</si>
  <si>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</si>
  <si>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</si>
  <si>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</si>
  <si>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</si>
  <si>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</si>
  <si>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</si>
  <si>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</si>
  <si>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</si>
  <si>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</si>
  <si>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</si>
  <si>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</si>
  <si>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</si>
  <si>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</si>
  <si>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</si>
  <si>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</si>
  <si>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</si>
  <si>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</si>
  <si>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</si>
  <si>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</si>
  <si>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</si>
  <si>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</si>
  <si>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</si>
  <si>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</si>
  <si>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</si>
  <si>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</si>
  <si>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</si>
  <si>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</si>
  <si>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</si>
  <si>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</si>
  <si>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</si>
  <si>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</si>
  <si>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</si>
  <si>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</si>
  <si>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</si>
  <si>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</si>
  <si>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</si>
  <si>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</si>
  <si>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</si>
  <si>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</si>
  <si>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</si>
  <si>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</si>
  <si>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</si>
  <si>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</si>
  <si>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</si>
  <si>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</si>
  <si>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</si>
  <si>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</si>
  <si>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</si>
  <si>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</si>
  <si>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</si>
  <si>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</si>
  <si>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</si>
  <si>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</si>
  <si>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</si>
  <si>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</si>
  <si>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</si>
  <si>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</si>
  <si>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</si>
  <si>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</si>
  <si>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</si>
  <si>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</si>
  <si>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</si>
  <si>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</si>
  <si>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</si>
  <si>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</si>
  <si>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</si>
  <si>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</si>
  <si>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</si>
  <si>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</si>
  <si>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</si>
  <si>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</si>
  <si>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</si>
  <si>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</si>
  <si>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</si>
  <si>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</si>
  <si>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</si>
  <si>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</si>
  <si>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</si>
  <si>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</si>
  <si>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</si>
  <si>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</si>
  <si>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</si>
  <si>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</si>
  <si>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</si>
  <si>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</si>
  <si>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</si>
  <si>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</si>
  <si>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</si>
  <si>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</si>
  <si>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</si>
  <si>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</si>
  <si>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</si>
  <si>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</si>
  <si>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</si>
  <si>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</si>
  <si>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</si>
  <si>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</si>
  <si>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</si>
  <si>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</si>
  <si>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</si>
  <si>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</si>
  <si>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</si>
  <si>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</si>
  <si>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</si>
  <si>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</si>
  <si>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</si>
  <si>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</si>
  <si>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</si>
  <si>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</si>
  <si>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</si>
  <si>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</si>
  <si>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</si>
  <si>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</si>
  <si>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</si>
  <si>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</si>
  <si>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</si>
  <si>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</si>
  <si>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</si>
  <si>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</si>
  <si>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</si>
  <si>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</si>
  <si>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</si>
  <si>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</si>
  <si>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</si>
  <si>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</si>
  <si>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</si>
  <si>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</si>
  <si>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</si>
  <si>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</si>
  <si>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</si>
  <si>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</si>
  <si>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</si>
  <si>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</si>
  <si>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</si>
  <si>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</si>
  <si>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</si>
  <si>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</si>
  <si>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</si>
  <si>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</si>
  <si>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</si>
  <si>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</si>
  <si>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</si>
  <si>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</si>
  <si>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</si>
  <si>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</si>
  <si>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</si>
  <si>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</si>
  <si>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</si>
  <si>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</si>
  <si>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</si>
  <si>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</si>
  <si>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</si>
  <si>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</si>
  <si>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</si>
  <si>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</si>
  <si>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</si>
  <si>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</si>
  <si>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</si>
  <si>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</si>
  <si>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</si>
  <si>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</si>
  <si>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</si>
  <si>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</si>
  <si>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</si>
  <si>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</si>
  <si>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</si>
  <si>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</si>
  <si>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</si>
  <si>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</si>
  <si>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</si>
  <si>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</si>
  <si>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</si>
  <si>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</si>
  <si>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</si>
  <si>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</si>
  <si>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</si>
  <si>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</si>
  <si>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</si>
  <si>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</si>
  <si>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</si>
  <si>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</si>
  <si>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</si>
  <si>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</si>
  <si>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</si>
  <si>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</si>
  <si>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</si>
  <si>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</si>
  <si>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</si>
  <si>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</si>
  <si>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</si>
  <si>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</si>
  <si>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</si>
  <si>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</si>
  <si>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</si>
  <si>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</si>
  <si>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</si>
  <si>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</si>
  <si>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</si>
  <si>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</si>
  <si>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</si>
  <si>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</si>
  <si>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</si>
  <si>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</si>
  <si>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</si>
  <si>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</si>
  <si>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</si>
  <si>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</si>
  <si>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</si>
  <si>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</si>
  <si>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</si>
  <si>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</si>
  <si>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</si>
  <si>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</si>
  <si>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</si>
  <si>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</si>
  <si>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</si>
  <si>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</si>
  <si>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</si>
  <si>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</si>
  <si>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</si>
  <si>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</si>
  <si>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</si>
  <si>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</si>
  <si>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</si>
  <si>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</si>
  <si>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</si>
  <si>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</si>
  <si>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</si>
  <si>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</si>
  <si>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</si>
  <si>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</si>
  <si>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</si>
  <si>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</si>
  <si>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</si>
  <si>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</si>
  <si>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</si>
  <si>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</si>
  <si>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</si>
  <si>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</si>
  <si>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</si>
  <si>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</si>
  <si>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</si>
  <si>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</si>
  <si>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</si>
  <si>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</si>
  <si>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</si>
  <si>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</si>
  <si>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</si>
  <si>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</si>
  <si>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</si>
  <si>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</si>
  <si>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</si>
  <si>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</si>
  <si>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</si>
  <si>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</si>
  <si>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</si>
  <si>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</si>
  <si>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</si>
  <si>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</si>
  <si>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</si>
  <si>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</si>
  <si>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</si>
  <si>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</si>
  <si>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</si>
  <si>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</si>
  <si>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</si>
  <si>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</si>
  <si>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</si>
  <si>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</si>
  <si>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</si>
  <si>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</si>
  <si>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</si>
  <si>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</si>
  <si>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</si>
  <si>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</si>
  <si>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</si>
  <si>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</si>
  <si>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</si>
  <si>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</si>
  <si>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</si>
  <si>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</si>
  <si>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</si>
  <si>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</si>
  <si>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</si>
  <si>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</si>
  <si>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</si>
  <si>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</si>
  <si>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</si>
  <si>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</si>
  <si>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</si>
  <si>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</si>
  <si>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</si>
  <si>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</si>
  <si>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</si>
  <si>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</si>
  <si>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</si>
  <si>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</si>
  <si>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</si>
  <si>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</si>
  <si>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</si>
  <si>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</si>
  <si>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</si>
  <si>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</si>
  <si>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</si>
  <si>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</si>
  <si>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</si>
  <si>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</si>
  <si>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</si>
  <si>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</si>
  <si>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</si>
  <si>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</si>
  <si>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</si>
  <si>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</si>
  <si>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</si>
  <si>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</si>
  <si>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</si>
  <si>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</si>
  <si>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</si>
  <si>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</si>
  <si>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</si>
  <si>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</si>
  <si>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</si>
  <si>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</si>
  <si>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</si>
  <si>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</si>
  <si>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</si>
  <si>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</si>
  <si>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</si>
  <si>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</si>
  <si>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</si>
  <si>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</si>
  <si>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</si>
  <si>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</si>
  <si>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</si>
  <si>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</si>
  <si>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</si>
  <si>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</si>
  <si>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</si>
  <si>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</si>
  <si>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</si>
  <si>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</si>
  <si>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</si>
  <si>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</si>
  <si>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</si>
  <si>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</si>
  <si>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</si>
  <si>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</si>
  <si>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</si>
  <si>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</si>
  <si>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</si>
  <si>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</si>
  <si>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</si>
  <si>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</si>
  <si>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</si>
  <si>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</si>
  <si>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</si>
  <si>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</si>
  <si>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</si>
  <si>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</si>
  <si>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</si>
  <si>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</si>
  <si>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</si>
  <si>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</si>
  <si>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</si>
  <si>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</si>
  <si>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</si>
  <si>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</si>
  <si>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</si>
  <si>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</si>
  <si>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</si>
  <si>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</si>
  <si>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</si>
  <si>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</si>
  <si>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</si>
  <si>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</si>
  <si>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</si>
  <si>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</si>
  <si>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</si>
  <si>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</si>
  <si>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</si>
  <si>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</si>
  <si>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</si>
  <si>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</si>
  <si>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</si>
  <si>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</si>
  <si>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</si>
  <si>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</si>
  <si>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</si>
  <si>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</si>
  <si>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</si>
  <si>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</si>
  <si>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</si>
  <si>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</si>
  <si>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</si>
  <si>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</si>
  <si>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</si>
  <si>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</si>
  <si>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</si>
  <si>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</si>
  <si>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</si>
  <si>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</si>
  <si>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</si>
  <si>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</si>
  <si>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</si>
  <si>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</si>
  <si>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</si>
  <si>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</si>
  <si>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</si>
  <si>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</si>
  <si>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</si>
  <si>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</si>
  <si>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</si>
  <si>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</si>
  <si>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</si>
  <si>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</si>
  <si>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</si>
  <si>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</si>
  <si>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</si>
  <si>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</si>
  <si>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</si>
  <si>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</si>
  <si>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</si>
  <si>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</si>
  <si>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</si>
  <si>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</si>
  <si>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</si>
  <si>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</si>
  <si>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</si>
  <si>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</si>
  <si>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</si>
  <si>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</si>
  <si>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</si>
  <si>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</si>
  <si>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</si>
  <si>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</si>
  <si>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</si>
  <si>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</si>
  <si>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</si>
  <si>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</si>
  <si>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</si>
  <si>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</si>
  <si>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</si>
  <si>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</si>
  <si>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</si>
  <si>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</si>
  <si>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</si>
  <si>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</si>
  <si>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</si>
  <si>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</si>
  <si>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</si>
  <si>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</si>
  <si>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</si>
  <si>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</si>
  <si>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</si>
  <si>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</si>
  <si>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</si>
  <si>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</si>
  <si>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</si>
  <si>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</si>
  <si>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</si>
  <si>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</si>
  <si>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</si>
  <si>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</si>
  <si>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</si>
  <si>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</si>
  <si>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</si>
  <si>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</si>
  <si>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</si>
  <si>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</si>
  <si>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</si>
  <si>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</si>
  <si>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</si>
  <si>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</si>
  <si>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</si>
  <si>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</si>
  <si>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</si>
  <si>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</si>
  <si>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</si>
  <si>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</si>
  <si>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</si>
  <si>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</si>
  <si>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</si>
  <si>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</si>
  <si>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</si>
  <si>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</si>
  <si>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</si>
  <si>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</si>
  <si>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</si>
  <si>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</si>
  <si>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</si>
  <si>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</si>
  <si>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</si>
  <si>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</si>
  <si>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</si>
  <si>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</si>
  <si>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</si>
  <si>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</si>
  <si>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</si>
  <si>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</si>
  <si>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</si>
  <si>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</si>
  <si>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</si>
  <si>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</si>
  <si>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</si>
  <si>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</si>
  <si>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</si>
  <si>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</si>
  <si>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</si>
  <si>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</si>
  <si>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</si>
  <si>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</si>
  <si>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</si>
  <si>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</si>
  <si>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</si>
  <si>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</si>
  <si>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</si>
  <si>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</si>
  <si>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</si>
  <si>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</si>
  <si>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</si>
  <si>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</si>
  <si>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</si>
  <si>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</si>
  <si>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</si>
  <si>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</si>
  <si>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</si>
  <si>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</si>
  <si>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</si>
  <si>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</si>
  <si>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</si>
  <si>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</si>
  <si>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</si>
  <si>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</si>
  <si>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</si>
  <si>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</si>
  <si>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</si>
  <si>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</si>
  <si>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</si>
  <si>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</si>
  <si>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</si>
  <si>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</si>
  <si>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</si>
  <si>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</si>
  <si>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</si>
  <si>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</si>
  <si>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</si>
  <si>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</si>
  <si>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</si>
  <si>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</si>
  <si>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</si>
  <si>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</si>
  <si>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</si>
  <si>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</si>
  <si>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</si>
  <si>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</si>
  <si>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</si>
  <si>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</si>
  <si>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</si>
  <si>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</si>
  <si>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</si>
  <si>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</si>
  <si>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</si>
  <si>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</si>
  <si>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</si>
  <si>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</si>
  <si>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</si>
  <si>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</si>
  <si>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</si>
  <si>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</si>
  <si>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</si>
  <si>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</si>
  <si>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</si>
  <si>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</si>
  <si>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</si>
  <si>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</si>
  <si>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</si>
  <si>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</si>
  <si>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</si>
  <si>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</si>
  <si>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</si>
  <si>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</si>
  <si>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</si>
  <si>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</si>
  <si>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</si>
  <si>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</si>
  <si>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</si>
  <si>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</si>
  <si>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</si>
  <si>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</si>
  <si>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</si>
  <si>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</si>
  <si>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</si>
  <si>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</si>
  <si>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</si>
  <si>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</si>
  <si>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</si>
  <si>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</si>
  <si>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</si>
  <si>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</si>
  <si>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</si>
  <si>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</si>
  <si>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</si>
  <si>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</si>
  <si>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</si>
  <si>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</si>
  <si>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</si>
  <si>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</si>
  <si>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</si>
  <si>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</si>
  <si>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</si>
  <si>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</si>
  <si>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</si>
  <si>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</si>
  <si>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</si>
  <si>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</si>
  <si>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</si>
  <si>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</si>
  <si>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</si>
  <si>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</si>
  <si>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</si>
  <si>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</si>
  <si>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</si>
  <si>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</si>
  <si>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</si>
  <si>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</si>
  <si>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</si>
  <si>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</si>
  <si>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</si>
  <si>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</si>
  <si>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</si>
  <si>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</si>
  <si>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</si>
  <si>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</si>
  <si>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</si>
  <si>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</si>
  <si>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</si>
  <si>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</si>
  <si>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</si>
  <si>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</si>
  <si>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</si>
  <si>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</si>
  <si>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</si>
  <si>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</si>
  <si>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</si>
  <si>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</si>
  <si>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</si>
  <si>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</si>
  <si>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</si>
  <si>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</si>
  <si>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</si>
  <si>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</si>
  <si>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</si>
  <si>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</si>
  <si>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</si>
  <si>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</si>
  <si>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</si>
  <si>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</si>
  <si>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</si>
  <si>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</si>
  <si>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</si>
  <si>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</si>
  <si>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</si>
  <si>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</si>
  <si>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</si>
  <si>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</si>
  <si>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</si>
  <si>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</si>
  <si>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</si>
  <si>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</si>
  <si>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</si>
  <si>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</si>
  <si>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</si>
  <si>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</si>
  <si>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</si>
  <si>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</si>
  <si>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</si>
  <si>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</si>
  <si>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</si>
  <si>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</si>
  <si>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</si>
  <si>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</si>
  <si>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</si>
  <si>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</si>
  <si>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</si>
  <si>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</si>
  <si>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</si>
  <si>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</si>
  <si>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</si>
  <si>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</si>
  <si>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</si>
  <si>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</si>
  <si>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</si>
  <si>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</si>
  <si>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</si>
  <si>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</si>
  <si>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</si>
  <si>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</si>
  <si>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</si>
  <si>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</si>
  <si>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</si>
  <si>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</si>
  <si>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</si>
  <si>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</si>
  <si>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</si>
  <si>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</si>
  <si>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</si>
  <si>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</si>
  <si>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</si>
  <si>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</si>
  <si>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</si>
  <si>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</si>
  <si>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</si>
  <si>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</si>
  <si>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</si>
  <si>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</si>
  <si>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</si>
  <si>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</si>
  <si>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</si>
  <si>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</si>
  <si>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</si>
  <si>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</si>
  <si>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</si>
  <si>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</si>
  <si>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</si>
  <si>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</si>
  <si>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</si>
  <si>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</si>
  <si>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</si>
  <si>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</si>
  <si>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</si>
  <si>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</si>
  <si>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</si>
  <si>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</si>
  <si>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</si>
  <si>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</si>
  <si>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</si>
  <si>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</si>
  <si>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</si>
  <si>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</si>
  <si>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</si>
  <si>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</si>
  <si>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</si>
  <si>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</si>
  <si>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</si>
  <si>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</si>
  <si>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</si>
  <si>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</si>
  <si>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</si>
  <si>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</si>
  <si>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</si>
  <si>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</si>
  <si>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</si>
  <si>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</si>
  <si>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</si>
  <si>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</si>
  <si>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</si>
  <si>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</si>
  <si>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</si>
  <si>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</si>
  <si>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</si>
  <si>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</si>
  <si>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</si>
  <si>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</si>
  <si>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</si>
  <si>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</si>
  <si>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</si>
  <si>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</si>
  <si>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</si>
  <si>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</si>
  <si>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</si>
  <si>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</si>
  <si>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</si>
  <si>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</si>
  <si>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</si>
  <si>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</si>
  <si>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</si>
  <si>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</si>
  <si>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</si>
  <si>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</si>
  <si>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</si>
  <si>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</si>
  <si>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</si>
  <si>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</si>
  <si>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</si>
  <si>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</si>
  <si>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</si>
  <si>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</si>
  <si>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</si>
  <si>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</si>
  <si>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</si>
  <si>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</si>
  <si>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</si>
  <si>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</si>
  <si>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</si>
  <si>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</si>
  <si>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</si>
  <si>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</si>
  <si>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</si>
  <si>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</si>
  <si>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</si>
  <si>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</si>
  <si>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</si>
  <si>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</si>
  <si>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</si>
  <si>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</si>
  <si>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</si>
  <si>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</si>
  <si>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</si>
  <si>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</si>
  <si>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</si>
  <si>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</si>
  <si>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</si>
  <si>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</si>
  <si>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</si>
  <si>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</si>
  <si>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</si>
  <si>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</si>
  <si>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</si>
  <si>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</si>
  <si>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</si>
  <si>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</si>
  <si>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</si>
  <si>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</si>
  <si>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</si>
  <si>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</si>
  <si>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</si>
  <si>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</si>
  <si>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</si>
  <si>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</si>
  <si>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</si>
  <si>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</si>
  <si>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</si>
  <si>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</si>
  <si>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</si>
  <si>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</si>
  <si>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</si>
  <si>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</si>
  <si>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</si>
  <si>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</si>
  <si>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</si>
  <si>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</si>
  <si>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</si>
  <si>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</si>
  <si>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</si>
  <si>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</si>
  <si>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</si>
  <si>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</si>
  <si>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</si>
  <si>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</si>
  <si>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</si>
  <si>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</si>
  <si>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</si>
  <si>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</si>
  <si>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</si>
  <si>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</si>
  <si>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</si>
  <si>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</si>
  <si>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</si>
  <si>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</si>
  <si>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</si>
  <si>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</si>
  <si>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</si>
  <si>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</si>
  <si>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</si>
  <si>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</si>
  <si>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</si>
  <si>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</si>
  <si>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</si>
  <si>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</si>
  <si>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</si>
  <si>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</si>
  <si>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</si>
  <si>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</si>
  <si>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</si>
  <si>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</si>
  <si>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</si>
  <si>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</si>
  <si>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</si>
  <si>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</si>
  <si>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</si>
  <si>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</si>
  <si>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</si>
  <si>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</si>
  <si>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</si>
  <si>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</si>
  <si>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</si>
  <si>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</si>
  <si>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</si>
  <si>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</si>
  <si>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</si>
  <si>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</si>
  <si>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</si>
  <si>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</si>
  <si>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</si>
  <si>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</si>
  <si>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</si>
  <si>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</si>
  <si>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</si>
  <si>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</si>
  <si>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</si>
  <si>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</si>
  <si>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</si>
  <si>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</si>
  <si>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</si>
  <si>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</si>
  <si>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</si>
  <si>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</si>
  <si>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</si>
  <si>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</si>
  <si>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</si>
  <si>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</si>
  <si>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</si>
  <si>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</si>
  <si>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</si>
  <si>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</si>
  <si>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</si>
  <si>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</si>
  <si>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</si>
  <si>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</si>
  <si>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</si>
  <si>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</si>
  <si>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</si>
  <si>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</si>
  <si>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</si>
  <si>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</si>
  <si>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</si>
  <si>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</si>
  <si>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</si>
  <si>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</si>
  <si>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</si>
  <si>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</si>
  <si>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</si>
  <si>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</si>
  <si>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</si>
  <si>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</si>
  <si>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</si>
  <si>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</si>
  <si>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</si>
  <si>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</si>
  <si>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</si>
  <si>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</si>
  <si>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</si>
  <si>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</si>
  <si>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</si>
  <si>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</si>
  <si>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</si>
  <si>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</si>
  <si>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</si>
  <si>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</si>
  <si>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</si>
  <si>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</si>
  <si>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</si>
  <si>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</si>
  <si>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</si>
  <si>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</si>
  <si>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</si>
  <si>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</si>
  <si>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</si>
  <si>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</si>
  <si>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</si>
  <si>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</si>
  <si>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</si>
  <si>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</si>
  <si>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</si>
  <si>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</si>
  <si>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</si>
  <si>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</si>
  <si>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</si>
  <si>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</si>
  <si>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</si>
  <si>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</si>
  <si>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</si>
  <si>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</si>
  <si>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</si>
  <si>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</si>
  <si>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</si>
  <si>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</si>
  <si>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</si>
  <si>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</si>
  <si>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</si>
  <si>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</si>
  <si>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</si>
  <si>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</si>
  <si>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</si>
  <si>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</si>
  <si>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</si>
  <si>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</si>
  <si>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</si>
  <si>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</si>
  <si>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</si>
  <si>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</si>
  <si>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</si>
  <si>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</si>
  <si>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</si>
  <si>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</si>
  <si>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</si>
  <si>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</si>
  <si>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</si>
  <si>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</si>
  <si>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</si>
  <si>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</si>
  <si>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</si>
  <si>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</si>
  <si>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</si>
  <si>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</si>
  <si>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</si>
  <si>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</si>
  <si>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</si>
  <si>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</si>
  <si>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</si>
  <si>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</si>
  <si>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</si>
  <si>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</si>
  <si>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</si>
  <si>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</si>
  <si>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</si>
  <si>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</si>
  <si>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</si>
  <si>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</si>
  <si>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</si>
  <si>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</si>
  <si>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</si>
  <si>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</si>
  <si>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</si>
  <si>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</si>
  <si>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</si>
  <si>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</si>
  <si>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</si>
  <si>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</si>
  <si>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</si>
  <si>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</si>
  <si>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</si>
  <si>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</si>
  <si>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</si>
  <si>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</si>
  <si>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</si>
  <si>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</si>
  <si>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</si>
  <si>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</si>
  <si>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</si>
  <si>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</si>
  <si>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</si>
  <si>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</si>
  <si>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</si>
  <si>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</si>
  <si>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</si>
  <si>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</si>
  <si>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</si>
  <si>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</si>
  <si>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</si>
  <si>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</si>
  <si>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</si>
  <si>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</si>
  <si>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</si>
  <si>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</si>
  <si>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</si>
  <si>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</si>
  <si>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</si>
  <si>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</si>
  <si>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</si>
  <si>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</si>
  <si>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</si>
  <si>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</si>
  <si>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</si>
  <si>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</si>
  <si>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</si>
  <si>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</si>
  <si>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</si>
  <si>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</si>
  <si>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</si>
  <si>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</si>
  <si>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</si>
  <si>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</si>
  <si>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</si>
  <si>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</si>
  <si>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</si>
  <si>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</si>
  <si>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</si>
  <si>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</si>
  <si>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</si>
  <si>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</si>
  <si>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</si>
  <si>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</si>
  <si>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</si>
  <si>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</si>
  <si>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</si>
  <si>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</si>
  <si>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</si>
  <si>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</si>
  <si>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</si>
  <si>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</si>
  <si>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</si>
  <si>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</si>
  <si>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</si>
  <si>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</si>
  <si>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</si>
  <si>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</si>
  <si>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</si>
  <si>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</si>
  <si>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</si>
  <si>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</si>
  <si>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</si>
  <si>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</si>
  <si>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</si>
  <si>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</si>
  <si>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</si>
  <si>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</si>
  <si>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</si>
  <si>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</si>
  <si>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</si>
  <si>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</si>
  <si>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</si>
  <si>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</si>
  <si>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</si>
  <si>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</si>
  <si>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</si>
  <si>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</si>
  <si>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</si>
  <si>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</si>
  <si>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</si>
  <si>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</si>
  <si>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</si>
  <si>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</si>
  <si>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</si>
  <si>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</si>
  <si>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</si>
  <si>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</si>
  <si>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</si>
  <si>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</si>
  <si>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</si>
  <si>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</si>
  <si>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</si>
  <si>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</si>
  <si>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</si>
  <si>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</si>
  <si>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</si>
  <si>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</si>
  <si>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</si>
  <si>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</si>
  <si>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</si>
  <si>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</si>
  <si>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</si>
  <si>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</si>
  <si>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</si>
  <si>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</si>
  <si>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</si>
  <si>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</si>
  <si>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</si>
  <si>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</si>
  <si>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</si>
  <si>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</si>
  <si>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</si>
  <si>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</si>
  <si>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</si>
  <si>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</si>
  <si>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</si>
  <si>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</si>
  <si>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</si>
  <si>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</si>
  <si>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</si>
  <si>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</si>
  <si>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</si>
  <si>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</si>
  <si>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</si>
  <si>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</si>
  <si>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</si>
  <si>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</si>
  <si>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</si>
  <si>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</si>
  <si>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</si>
  <si>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</si>
  <si>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</si>
  <si>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</si>
  <si>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</si>
  <si>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</si>
  <si>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</si>
  <si>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</si>
  <si>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</si>
  <si>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</si>
  <si>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</si>
  <si>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</si>
  <si>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</si>
  <si>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</si>
  <si>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</si>
  <si>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</si>
  <si>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</si>
  <si>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</si>
  <si>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</si>
  <si>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</si>
  <si>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</si>
  <si>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</si>
  <si>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</si>
  <si>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</si>
  <si>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</si>
  <si>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</si>
  <si>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</si>
  <si>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</si>
  <si>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</si>
  <si>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</si>
  <si>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</si>
  <si>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</si>
  <si>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</si>
  <si>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</si>
  <si>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</si>
  <si>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</si>
  <si>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</si>
  <si>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</si>
  <si>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</si>
  <si>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</si>
  <si>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</si>
  <si>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</si>
  <si>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</si>
  <si>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</si>
  <si>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</si>
  <si>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</si>
  <si>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</si>
  <si>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</si>
  <si>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</si>
  <si>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</si>
  <si>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</si>
  <si>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</si>
  <si>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</si>
  <si>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</si>
  <si>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</si>
  <si>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</si>
  <si>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</si>
  <si>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</si>
  <si>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</si>
  <si>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</si>
  <si>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</si>
  <si>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</si>
  <si>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</si>
  <si>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</si>
  <si>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</si>
  <si>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</si>
  <si>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</si>
  <si>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</si>
  <si>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</si>
  <si>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</si>
  <si>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</si>
  <si>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</si>
  <si>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</si>
  <si>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</si>
  <si>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</si>
  <si>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</si>
  <si>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</si>
  <si>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</si>
  <si>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</si>
  <si>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</si>
  <si>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</si>
  <si>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</si>
  <si>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</si>
  <si>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</si>
  <si>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</si>
  <si>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</si>
  <si>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</si>
  <si>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</si>
  <si>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</si>
  <si>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</si>
  <si>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</si>
  <si>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</si>
  <si>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</si>
  <si>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</si>
  <si>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</si>
  <si>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</si>
  <si>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</si>
  <si>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</si>
  <si>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</si>
  <si>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</si>
  <si>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</si>
  <si>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</si>
  <si>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</si>
  <si>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</si>
  <si>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</si>
  <si>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</si>
  <si>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</si>
  <si>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</si>
  <si>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</si>
  <si>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</si>
  <si>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</si>
  <si>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</si>
  <si>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</si>
  <si>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</si>
  <si>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</si>
  <si>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</si>
  <si>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</si>
  <si>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</si>
  <si>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</si>
  <si>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</si>
  <si>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</si>
  <si>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</si>
  <si>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</si>
  <si>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</si>
  <si>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</si>
  <si>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</si>
  <si>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</si>
  <si>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</si>
  <si>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</si>
  <si>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</si>
  <si>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</si>
  <si>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</si>
  <si>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</si>
  <si>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</si>
  <si>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</si>
  <si>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</si>
  <si>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</si>
  <si>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</si>
  <si>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</si>
  <si>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</si>
  <si>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</si>
  <si>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</si>
  <si>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</si>
  <si>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</si>
  <si>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</si>
  <si>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</si>
  <si>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</si>
  <si>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</si>
  <si>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</si>
  <si>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</si>
  <si>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</si>
  <si>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</si>
  <si>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</si>
  <si>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</si>
  <si>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</si>
  <si>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</si>
  <si>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</si>
  <si>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</si>
  <si>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</si>
  <si>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</si>
  <si>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</si>
  <si>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</si>
  <si>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</si>
  <si>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</si>
  <si>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</si>
  <si>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</si>
  <si>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</si>
  <si>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</si>
  <si>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</si>
  <si>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</si>
  <si>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</si>
  <si>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</si>
  <si>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</si>
  <si>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</si>
  <si>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</si>
  <si>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</si>
  <si>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</si>
  <si>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</si>
  <si>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</si>
  <si>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</si>
  <si>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</si>
  <si>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</si>
  <si>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</si>
  <si>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</si>
  <si>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</si>
  <si>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</si>
  <si>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</si>
  <si>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</si>
  <si>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</si>
  <si>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</si>
  <si>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</si>
  <si>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</si>
  <si>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</si>
  <si>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</si>
  <si>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</si>
  <si>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</si>
  <si>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</si>
  <si>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</si>
  <si>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</si>
  <si>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</si>
  <si>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</si>
  <si>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</si>
  <si>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</si>
  <si>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</si>
  <si>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</si>
  <si>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</si>
  <si>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</si>
  <si>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</si>
  <si>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</si>
  <si>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</si>
  <si>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</si>
  <si>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</si>
  <si>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</si>
  <si>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</si>
  <si>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</si>
  <si>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</si>
  <si>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</si>
  <si>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</si>
  <si>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</si>
  <si>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</si>
  <si>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</si>
  <si>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</si>
  <si>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</si>
  <si>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</si>
  <si>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</si>
  <si>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</si>
  <si>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</si>
  <si>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</si>
  <si>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</si>
  <si>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</si>
  <si>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</si>
  <si>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</si>
  <si>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</si>
  <si>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</si>
  <si>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</si>
  <si>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</si>
  <si>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</si>
  <si>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</si>
  <si>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</si>
  <si>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</si>
  <si>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</si>
  <si>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</si>
  <si>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</si>
  <si>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</si>
  <si>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</si>
  <si>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</si>
  <si>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</si>
  <si>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</si>
  <si>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</si>
  <si>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</si>
  <si>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</si>
  <si>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</si>
  <si>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</si>
  <si>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</si>
  <si>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</si>
  <si>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</si>
  <si>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</si>
  <si>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</si>
  <si>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</si>
  <si>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</si>
  <si>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</si>
  <si>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</si>
  <si>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</si>
  <si>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</si>
  <si>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</si>
  <si>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</si>
  <si>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</si>
  <si>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</si>
  <si>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</si>
  <si>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</si>
  <si>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</si>
  <si>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</si>
  <si>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</si>
  <si>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</si>
  <si>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</si>
  <si>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</si>
  <si>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</si>
  <si>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</si>
  <si>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</si>
  <si>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</si>
  <si>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</si>
  <si>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</si>
  <si>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</si>
  <si>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</si>
  <si>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</si>
  <si>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</si>
  <si>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</si>
  <si>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</si>
  <si>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</si>
  <si>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</si>
  <si>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</si>
  <si>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</si>
  <si>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</si>
  <si>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</si>
  <si>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</si>
  <si>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</si>
  <si>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</si>
  <si>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</si>
  <si>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</si>
  <si>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</si>
  <si>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</si>
  <si>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</si>
  <si>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</si>
  <si>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</si>
  <si>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</si>
  <si>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</si>
  <si>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</si>
  <si>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</si>
  <si>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</si>
  <si>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</si>
  <si>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</si>
  <si>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</si>
  <si>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</si>
  <si>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</si>
  <si>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</si>
  <si>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</si>
  <si>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</si>
  <si>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</si>
  <si>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</si>
  <si>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</si>
  <si>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</si>
  <si>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</si>
  <si>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</si>
  <si>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</si>
  <si>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</si>
  <si>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</si>
  <si>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</si>
  <si>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</si>
  <si>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</si>
  <si>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</si>
  <si>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</si>
  <si>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</si>
  <si>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</si>
  <si>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</si>
  <si>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</si>
  <si>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</si>
  <si>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</si>
  <si>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</si>
  <si>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</si>
  <si>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</si>
  <si>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</si>
  <si>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</si>
  <si>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</si>
  <si>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</si>
  <si>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</si>
  <si>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</si>
  <si>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</si>
  <si>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</si>
  <si>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</si>
  <si>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</si>
  <si>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</si>
  <si>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</si>
  <si>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</si>
  <si>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</si>
  <si>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</si>
  <si>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</si>
  <si>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</si>
  <si>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</si>
  <si>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</si>
  <si>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</si>
  <si>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</si>
  <si>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</si>
  <si>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</si>
  <si>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</si>
  <si>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</si>
  <si>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</si>
  <si>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</si>
  <si>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</si>
  <si>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</si>
  <si>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</si>
  <si>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</si>
  <si>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</si>
  <si>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</si>
  <si>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</si>
  <si>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</si>
  <si>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</si>
  <si>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</si>
  <si>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</si>
  <si>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</si>
  <si>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</si>
  <si>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</si>
  <si>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</si>
  <si>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</si>
  <si>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</si>
  <si>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</si>
  <si>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</si>
  <si>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</si>
  <si>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</si>
  <si>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</si>
  <si>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</si>
  <si>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</si>
  <si>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</si>
  <si>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</si>
  <si>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</si>
  <si>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</si>
  <si>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</si>
  <si>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</si>
  <si>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</si>
  <si>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</si>
  <si>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</si>
  <si>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</si>
  <si>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</si>
  <si>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</si>
  <si>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</si>
  <si>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</si>
  <si>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</si>
  <si>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</si>
  <si>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</si>
  <si>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</si>
  <si>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</si>
  <si>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</si>
  <si>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</si>
  <si>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</si>
  <si>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</si>
  <si>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</si>
  <si>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</si>
  <si>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</si>
  <si>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</si>
  <si>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</si>
  <si>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</si>
  <si>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</si>
  <si>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</si>
  <si>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</si>
  <si>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</si>
  <si>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</si>
  <si>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</si>
  <si>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</si>
  <si>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</si>
  <si>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</si>
  <si>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</si>
  <si>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</si>
  <si>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</si>
  <si>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</si>
  <si>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</si>
  <si>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</si>
  <si>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</si>
  <si>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</si>
  <si>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</si>
  <si>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</si>
  <si>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</si>
  <si>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</si>
  <si>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</si>
  <si>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</si>
  <si>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</si>
  <si>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</si>
  <si>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</si>
  <si>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</si>
  <si>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</si>
  <si>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</si>
  <si>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</si>
  <si>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</si>
  <si>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</si>
  <si>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</si>
  <si>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</si>
  <si>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</si>
  <si>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</si>
  <si>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</si>
  <si>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</si>
  <si>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</si>
  <si>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</si>
  <si>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</si>
  <si>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</si>
  <si>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</si>
  <si>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</si>
  <si>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</si>
  <si>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</si>
  <si>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</si>
  <si>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</si>
  <si>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</si>
  <si>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</si>
  <si>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</si>
  <si>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</si>
  <si>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</si>
  <si>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</si>
  <si>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</si>
  <si>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</si>
  <si>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</si>
  <si>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</si>
  <si>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</si>
  <si>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</si>
  <si>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</si>
  <si>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</si>
  <si>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</si>
  <si>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</si>
  <si>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</si>
  <si>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</si>
  <si>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</si>
  <si>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</si>
  <si>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</si>
  <si>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</si>
  <si>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</si>
  <si>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</si>
  <si>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</si>
  <si>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</si>
  <si>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</si>
  <si>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</si>
  <si>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</si>
  <si>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</si>
  <si>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</si>
  <si>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</si>
  <si>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</si>
  <si>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</si>
  <si>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</si>
  <si>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</si>
  <si>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</si>
  <si>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</si>
  <si>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</si>
  <si>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</si>
  <si>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</si>
  <si>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</si>
  <si>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</si>
  <si>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</si>
  <si>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</si>
  <si>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</si>
  <si>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</si>
  <si>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</si>
  <si>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</si>
  <si>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</si>
  <si>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</si>
  <si>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</si>
  <si>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</si>
  <si>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</si>
  <si>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</si>
  <si>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</si>
  <si>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</si>
  <si>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</si>
  <si>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</si>
  <si>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</si>
  <si>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</si>
  <si>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</si>
  <si>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</si>
  <si>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</si>
  <si>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</si>
  <si>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</si>
  <si>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</si>
  <si>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</si>
  <si>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</si>
  <si>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</si>
  <si>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</si>
  <si>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</si>
  <si>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</si>
  <si>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</si>
  <si>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</si>
  <si>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</si>
  <si>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</si>
  <si>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</si>
  <si>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</si>
  <si>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</si>
  <si>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</si>
  <si>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</si>
  <si>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</si>
  <si>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</si>
  <si>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</si>
  <si>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</si>
  <si>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</si>
  <si>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</si>
  <si>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</si>
  <si>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</si>
  <si>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</si>
  <si>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</si>
  <si>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</si>
  <si>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</si>
  <si>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</si>
  <si>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</si>
  <si>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</si>
  <si>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</si>
  <si>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</si>
  <si>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</si>
  <si>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</si>
  <si>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</si>
  <si>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</si>
  <si>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</si>
  <si>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</si>
  <si>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</si>
  <si>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</si>
  <si>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</si>
  <si>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</si>
  <si>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</si>
  <si>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</si>
  <si>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</si>
  <si>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</si>
  <si>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</si>
  <si>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</si>
  <si>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</si>
  <si>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</si>
  <si>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</si>
  <si>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</si>
  <si>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</si>
  <si>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</si>
  <si>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</si>
  <si>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</si>
  <si>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</si>
  <si>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</si>
  <si>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</si>
  <si>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</si>
  <si>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</si>
  <si>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</si>
  <si>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</si>
  <si>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</si>
  <si>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</si>
  <si>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</si>
  <si>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</si>
  <si>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</si>
  <si>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</si>
  <si>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</si>
  <si>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</si>
  <si>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</si>
  <si>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</si>
  <si>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</si>
  <si>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</si>
  <si>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</si>
  <si>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</si>
  <si>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</si>
  <si>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</si>
  <si>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</si>
  <si>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</si>
  <si>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</si>
  <si>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</si>
  <si>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</si>
  <si>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</si>
  <si>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</si>
  <si>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</si>
  <si>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</si>
  <si>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</si>
  <si>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</si>
  <si>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</si>
  <si>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</si>
  <si>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</si>
  <si>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</si>
  <si>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</si>
  <si>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</si>
  <si>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</si>
  <si>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</si>
  <si>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</si>
  <si>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</si>
  <si>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</si>
  <si>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</si>
  <si>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</si>
  <si>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</si>
  <si>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</si>
  <si>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</si>
  <si>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</si>
  <si>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</si>
  <si>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</si>
  <si>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</si>
  <si>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</si>
  <si>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</si>
  <si>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</si>
  <si>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</si>
  <si>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</si>
  <si>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</si>
  <si>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</si>
  <si>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</si>
  <si>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</si>
  <si>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</si>
  <si>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</si>
  <si>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</si>
  <si>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</si>
  <si>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</si>
  <si>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</si>
  <si>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</si>
  <si>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</si>
  <si>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</si>
  <si>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</si>
  <si>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</si>
  <si>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</si>
  <si>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</si>
  <si>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</si>
  <si>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</si>
  <si>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</si>
  <si>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</si>
  <si>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</si>
  <si>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</si>
  <si>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</si>
  <si>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</si>
  <si>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</si>
  <si>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</si>
  <si>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</si>
  <si>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</si>
  <si>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</si>
  <si>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</si>
  <si>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</si>
  <si>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</si>
  <si>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</si>
  <si>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</si>
  <si>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</si>
  <si>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</si>
  <si>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</si>
  <si>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</si>
  <si>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</si>
  <si>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</si>
  <si>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</si>
  <si>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</si>
  <si>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</si>
  <si>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</si>
  <si>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</si>
  <si>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</si>
  <si>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</si>
  <si>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</si>
  <si>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</si>
  <si>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</si>
  <si>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</si>
  <si>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</si>
  <si>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</si>
  <si>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</si>
  <si>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</si>
  <si>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</si>
  <si>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</si>
  <si>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</si>
  <si>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</si>
  <si>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</si>
  <si>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</si>
  <si>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</si>
  <si>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</si>
  <si>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</si>
  <si>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</si>
  <si>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</si>
  <si>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</si>
  <si>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</si>
  <si>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</si>
  <si>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</si>
  <si>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</si>
  <si>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</si>
  <si>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</si>
  <si>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</si>
  <si>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</si>
  <si>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</si>
  <si>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</si>
  <si>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</si>
  <si>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</si>
  <si>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</si>
  <si>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</si>
  <si>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</si>
  <si>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</si>
  <si>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</si>
  <si>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</si>
  <si>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</si>
  <si>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</si>
  <si>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</si>
  <si>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</si>
  <si>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</si>
  <si>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</si>
  <si>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</si>
  <si>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</si>
  <si>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</si>
  <si>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</si>
  <si>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</si>
  <si>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</si>
  <si>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</si>
  <si>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</si>
  <si>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</si>
  <si>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</si>
  <si>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</si>
  <si>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</si>
  <si>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</si>
  <si>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</si>
  <si>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</si>
  <si>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</si>
  <si>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</si>
  <si>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</si>
  <si>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</si>
  <si>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</si>
  <si>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</si>
  <si>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</si>
  <si>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</si>
  <si>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</si>
  <si>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</si>
  <si>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</si>
  <si>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</si>
  <si>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</si>
  <si>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</si>
  <si>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</si>
  <si>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</si>
  <si>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</si>
  <si>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</si>
  <si>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</si>
  <si>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</si>
  <si>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</si>
  <si>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</si>
  <si>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</si>
  <si>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</si>
  <si>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</si>
  <si>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</si>
  <si>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</si>
  <si>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</si>
  <si>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</si>
  <si>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</si>
  <si>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</si>
  <si>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</si>
  <si>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</si>
  <si>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</si>
  <si>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</si>
  <si>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</si>
  <si>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</si>
  <si>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</si>
  <si>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</si>
  <si>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</si>
  <si>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</si>
  <si>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</si>
  <si>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</si>
  <si>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</si>
  <si>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</si>
  <si>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</si>
  <si>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</si>
  <si>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</si>
  <si>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</si>
  <si>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</si>
  <si>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</si>
  <si>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</si>
  <si>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</si>
  <si>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</si>
  <si>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</si>
  <si>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</si>
  <si>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</si>
  <si>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</si>
  <si>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</si>
  <si>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</si>
  <si>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</si>
  <si>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</si>
  <si>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</si>
  <si>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</si>
  <si>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</si>
  <si>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</si>
  <si>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</si>
  <si>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</si>
  <si>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</si>
  <si>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</si>
  <si>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</si>
  <si>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</si>
  <si>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</si>
  <si>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</si>
  <si>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</si>
  <si>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</si>
  <si>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</si>
  <si>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</si>
  <si>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</si>
  <si>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</si>
  <si>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</si>
  <si>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</si>
  <si>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</si>
  <si>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</si>
  <si>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</si>
  <si>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</si>
  <si>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</si>
  <si>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</si>
  <si>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</si>
  <si>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</si>
  <si>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</si>
  <si>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</si>
  <si>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</si>
  <si>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</si>
  <si>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</si>
  <si>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</si>
  <si>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</si>
  <si>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</si>
  <si>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</si>
  <si>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</si>
  <si>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</si>
  <si>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</si>
  <si>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</si>
  <si>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</si>
  <si>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</si>
  <si>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</si>
  <si>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</si>
  <si>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</si>
  <si>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</si>
  <si>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</si>
  <si>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</si>
  <si>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</si>
  <si>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</si>
  <si>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</si>
  <si>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</si>
  <si>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</si>
  <si>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</si>
  <si>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</si>
  <si>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</si>
  <si>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</si>
  <si>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</si>
  <si>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</si>
  <si>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</si>
  <si>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</si>
  <si>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</si>
  <si>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</si>
  <si>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</si>
  <si>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</si>
  <si>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</si>
  <si>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</si>
  <si>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</si>
  <si>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</si>
  <si>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</si>
  <si>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</si>
  <si>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</si>
  <si>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</si>
  <si>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</si>
  <si>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</si>
  <si>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</si>
  <si>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</si>
  <si>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</si>
  <si>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</si>
  <si>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</si>
  <si>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</si>
  <si>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</si>
  <si>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</si>
  <si>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</si>
  <si>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</si>
  <si>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</si>
  <si>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</si>
  <si>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</si>
  <si>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</si>
  <si>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</si>
  <si>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</si>
  <si>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</si>
  <si>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</si>
  <si>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</si>
  <si>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</si>
  <si>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</si>
  <si>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</si>
  <si>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</si>
  <si>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</si>
  <si>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</si>
  <si>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</si>
  <si>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</si>
  <si>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</si>
  <si>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</si>
  <si>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</si>
  <si>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</si>
  <si>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</si>
  <si>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</si>
  <si>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</si>
  <si>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</si>
  <si>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</si>
  <si>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</si>
  <si>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</si>
  <si>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</si>
  <si>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</si>
  <si>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</si>
  <si>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</si>
  <si>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</si>
  <si>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</si>
  <si>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</si>
  <si>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</si>
  <si>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</si>
  <si>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</si>
  <si>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</si>
  <si>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</si>
  <si>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</si>
  <si>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</si>
  <si>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</si>
  <si>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</si>
  <si>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</si>
  <si>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</si>
  <si>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</si>
  <si>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</si>
  <si>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</si>
  <si>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</si>
  <si>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</si>
  <si>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</si>
  <si>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</si>
  <si>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</si>
  <si>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</si>
  <si>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Inc 2 dropout layers</t>
  </si>
  <si>
    <t>16 layers</t>
  </si>
  <si>
    <t>Predicts pandemic levels</t>
  </si>
  <si>
    <t>ko</t>
  </si>
  <si>
    <t>Deep Ensemble Learning Method to Forecast COVID-19 Outbreak</t>
  </si>
  <si>
    <t>Nesrine Ben Yahia, Mohamed Dhiaeddine Kandara, Narjes Bellamine Ben Saoud</t>
  </si>
  <si>
    <t>/10.21203/rs.3.rs-27216/v1</t>
  </si>
  <si>
    <t>Covid as main?</t>
  </si>
  <si>
    <t>Input +2LSTM+ 2MLP</t>
  </si>
  <si>
    <t>3 LSTM+ 2 dropout layers</t>
  </si>
  <si>
    <t>2 CNN + Pool + LSTM + Output</t>
  </si>
  <si>
    <t>2(CNN+Pool)+Flat+Dense+Out</t>
  </si>
  <si>
    <t>4 hidden layers</t>
  </si>
  <si>
    <t>3 hidden layers</t>
  </si>
  <si>
    <t>Number of hidden layers undisclosed.</t>
  </si>
  <si>
    <t>2 hidden layers</t>
  </si>
  <si>
    <t>1 hidden hidden layer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</si>
</sst>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8" fillId="0" borderId="0"/>
    <xf numFmtId="0" fontId="9" fillId="0" borderId="0"/>
    <xf numFmtId="0" fontId="15" fillId="11" borderId="0" applyNumberFormat="0" applyBorder="0" applyAlignment="0" applyProtection="0"/>
    <xf numFmtId="0" fontId="17" fillId="0" borderId="0" applyNumberFormat="0" applyFill="0" applyBorder="0" applyAlignment="0" applyProtection="0"/>
    <xf numFmtId="0" fontId="2" fillId="0" borderId="0"/>
  </cellStyleXfs>
  <cellXfs count="64">
    <xf numFmtId="0" fontId="0" fillId="0" borderId="0" xfId="0"/>
    <xf numFmtId="0" fontId="8" fillId="0" borderId="0" xfId="1"/>
    <xf numFmtId="15" fontId="8" fillId="0" borderId="0" xfId="1" applyNumberFormat="1"/>
    <xf numFmtId="11" fontId="8" fillId="0" borderId="0" xfId="1" applyNumberFormat="1"/>
    <xf numFmtId="17" fontId="8" fillId="0" borderId="0" xfId="1" applyNumberFormat="1"/>
    <xf numFmtId="14" fontId="8" fillId="0" borderId="0" xfId="1" applyNumberFormat="1"/>
    <xf numFmtId="16" fontId="8" fillId="0" borderId="0" xfId="1" applyNumberFormat="1"/>
    <xf numFmtId="0" fontId="8" fillId="0" borderId="0" xfId="1" applyAlignment="1"/>
    <xf numFmtId="0" fontId="8" fillId="2" borderId="0" xfId="1" applyFill="1"/>
    <xf numFmtId="0" fontId="8" fillId="3" borderId="0" xfId="1" applyFill="1" applyAlignment="1"/>
    <xf numFmtId="0" fontId="8" fillId="2" borderId="0" xfId="1" applyFill="1" applyAlignment="1"/>
    <xf numFmtId="0" fontId="8" fillId="4" borderId="0" xfId="1" applyFill="1"/>
    <xf numFmtId="0" fontId="8" fillId="4" borderId="0" xfId="1" applyFill="1" applyAlignment="1"/>
    <xf numFmtId="0" fontId="8" fillId="5" borderId="0" xfId="1" applyFill="1"/>
    <xf numFmtId="0" fontId="8" fillId="6" borderId="0" xfId="1" applyFill="1"/>
    <xf numFmtId="0" fontId="9" fillId="0" borderId="0" xfId="0" applyFont="1"/>
    <xf numFmtId="0" fontId="8" fillId="0" borderId="0" xfId="1" applyFill="1" applyAlignment="1">
      <alignment horizontal="center" vertical="center"/>
    </xf>
    <xf numFmtId="0" fontId="7" fillId="4" borderId="0" xfId="1" applyFont="1" applyFill="1"/>
    <xf numFmtId="0" fontId="7" fillId="6" borderId="0" xfId="1" applyFont="1" applyFill="1"/>
    <xf numFmtId="0" fontId="0" fillId="0" borderId="0" xfId="0" applyAlignment="1">
      <alignment horizontal="center"/>
    </xf>
    <xf numFmtId="0" fontId="6" fillId="3" borderId="0" xfId="1" applyFont="1" applyFill="1" applyAlignment="1"/>
    <xf numFmtId="0" fontId="5" fillId="3" borderId="0" xfId="1" applyFont="1" applyFill="1" applyAlignment="1"/>
    <xf numFmtId="0" fontId="12" fillId="0" borderId="0" xfId="0" applyFont="1"/>
    <xf numFmtId="0" fontId="12" fillId="0" borderId="0" xfId="2" applyFont="1"/>
    <xf numFmtId="0" fontId="12" fillId="8" borderId="0" xfId="2" applyFont="1" applyFill="1"/>
    <xf numFmtId="0" fontId="4" fillId="8" borderId="0" xfId="0" applyFont="1" applyFill="1"/>
    <xf numFmtId="0" fontId="10" fillId="8" borderId="0" xfId="2" applyFont="1" applyFill="1"/>
    <xf numFmtId="0" fontId="10" fillId="8" borderId="0" xfId="0" applyFont="1" applyFill="1"/>
    <xf numFmtId="0" fontId="8" fillId="7" borderId="0" xfId="1" applyFill="1"/>
    <xf numFmtId="0" fontId="8" fillId="7" borderId="0" xfId="1" applyFill="1" applyAlignment="1"/>
    <xf numFmtId="0" fontId="0" fillId="9" borderId="0" xfId="0" applyFill="1"/>
    <xf numFmtId="0" fontId="9" fillId="0" borderId="0" xfId="2"/>
    <xf numFmtId="0" fontId="9" fillId="0" borderId="0" xfId="2"/>
    <xf numFmtId="0" fontId="8" fillId="9" borderId="0" xfId="1" applyFill="1"/>
    <xf numFmtId="0" fontId="0" fillId="10" borderId="0" xfId="0" applyFill="1"/>
    <xf numFmtId="0" fontId="9" fillId="10" borderId="0" xfId="0" applyFont="1" applyFill="1"/>
    <xf numFmtId="0" fontId="11" fillId="0" borderId="0" xfId="1" applyFont="1" applyAlignment="1"/>
    <xf numFmtId="0" fontId="11" fillId="0" borderId="0" xfId="1" applyFont="1" applyFill="1" applyAlignment="1"/>
    <xf numFmtId="0" fontId="13" fillId="0" borderId="0" xfId="0" applyFont="1"/>
    <xf numFmtId="0" fontId="14" fillId="0" borderId="0" xfId="0" applyFont="1"/>
    <xf numFmtId="0" fontId="15" fillId="11" borderId="0" xfId="3"/>
    <xf numFmtId="0" fontId="3" fillId="6" borderId="0" xfId="1" applyFont="1" applyFill="1"/>
    <xf numFmtId="0" fontId="18" fillId="0" borderId="0" xfId="4" applyFont="1"/>
    <xf numFmtId="0" fontId="2" fillId="7" borderId="0" xfId="1" applyFont="1" applyFill="1" applyAlignment="1"/>
    <xf numFmtId="0" fontId="2" fillId="0" borderId="0" xfId="5"/>
    <xf numFmtId="0" fontId="11" fillId="0" borderId="0" xfId="5" applyFont="1" applyAlignment="1">
      <alignment horizontal="center"/>
    </xf>
    <xf numFmtId="0" fontId="2" fillId="0" borderId="1" xfId="5" applyBorder="1"/>
    <xf numFmtId="0" fontId="2" fillId="0" borderId="3" xfId="5" applyBorder="1"/>
    <xf numFmtId="0" fontId="2" fillId="0" borderId="5" xfId="5" applyBorder="1"/>
    <xf numFmtId="0" fontId="2" fillId="0" borderId="7" xfId="5" applyBorder="1"/>
    <xf numFmtId="0" fontId="11" fillId="0" borderId="8" xfId="5" applyFont="1" applyBorder="1" applyAlignment="1">
      <alignment horizontal="center"/>
    </xf>
    <xf numFmtId="0" fontId="11" fillId="0" borderId="0" xfId="5" applyFont="1" applyBorder="1" applyAlignment="1">
      <alignment horizontal="center"/>
    </xf>
    <xf numFmtId="14" fontId="2" fillId="0" borderId="0" xfId="5" applyNumberFormat="1"/>
    <xf numFmtId="0" fontId="1" fillId="0" borderId="7" xfId="5" applyFont="1" applyBorder="1"/>
    <xf numFmtId="0" fontId="11" fillId="0" borderId="2" xfId="5" applyFont="1" applyBorder="1" applyAlignment="1">
      <alignment horizontal="center"/>
    </xf>
    <xf numFmtId="0" fontId="11" fillId="0" borderId="4" xfId="5" applyFont="1" applyBorder="1" applyAlignment="1">
      <alignment horizontal="center"/>
    </xf>
    <xf numFmtId="0" fontId="11" fillId="0" borderId="6" xfId="5" applyFont="1" applyBorder="1" applyAlignment="1">
      <alignment horizontal="center"/>
    </xf>
    <xf numFmtId="0" fontId="19" fillId="0" borderId="0" xfId="5" applyFont="1" applyAlignment="1">
      <alignment horizontal="center"/>
    </xf>
    <xf numFmtId="0" fontId="19" fillId="0" borderId="0" xfId="5" applyFont="1"/>
    <xf numFmtId="0" fontId="12" fillId="0" borderId="0" xfId="2" applyFont="1" applyFill="1"/>
    <xf numFmtId="0" fontId="1" fillId="0" borderId="5" xfId="5" applyFont="1" applyBorder="1"/>
    <xf numFmtId="0" fontId="19" fillId="0" borderId="0" xfId="5" applyFont="1" applyBorder="1" applyAlignment="1">
      <alignment horizontal="center"/>
    </xf>
    <xf numFmtId="0" fontId="10" fillId="0" borderId="0" xfId="0" applyFont="1"/>
    <xf numFmtId="0" fontId="10" fillId="0" borderId="0" xfId="2" applyFont="1" applyFill="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tabSelected="1" zoomScaleNormal="100" workbookViewId="0">
      <pane xSplit="1" ySplit="1" topLeftCell="C2" activePane="bottomRight" state="frozen"/>
      <selection pane="topRight" activeCell="B1" sqref="B1"/>
      <selection pane="bottomLeft" activeCell="A2" sqref="A2"/>
      <selection pane="bottomRight" activeCell="H8" sqref="H8"/>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18743</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15859</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62" t="s">
        <v>18807</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18793</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18808</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18793</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15859</v>
      </c>
      <c r="I588" s="22" t="s">
        <v>18791</v>
      </c>
      <c r="J588" s="22" t="s">
        <v>18792</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18783</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18808</v>
      </c>
      <c r="J809" s="22" t="s">
        <v>18794</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18809</v>
      </c>
    </row>
    <row r="851" spans="1:9" x14ac:dyDescent="0.25">
      <c r="A851" s="28" t="s">
        <v>216</v>
      </c>
      <c r="B851" s="29" t="s">
        <v>4181</v>
      </c>
      <c r="C851" s="28" t="s">
        <v>217</v>
      </c>
      <c r="D851" s="28" t="s">
        <v>15853</v>
      </c>
      <c r="E851" s="22" t="s">
        <v>15861</v>
      </c>
      <c r="F851" s="22" t="s">
        <v>15859</v>
      </c>
      <c r="G851" s="22" t="s">
        <v>15859</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18793</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15860</v>
      </c>
      <c r="G883" s="22" t="s">
        <v>15860</v>
      </c>
      <c r="H883" s="22" t="s">
        <v>18751</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18745</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18793</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9" x14ac:dyDescent="0.25">
      <c r="A913" s="11" t="s">
        <v>1945</v>
      </c>
      <c r="B913" s="11" t="s">
        <v>1944</v>
      </c>
      <c r="C913" s="12" t="s">
        <v>1941</v>
      </c>
      <c r="D913" s="12" t="s">
        <v>16</v>
      </c>
      <c r="E913" s="22" t="s">
        <v>15860</v>
      </c>
      <c r="F913" s="22" t="s">
        <v>15860</v>
      </c>
      <c r="G913" s="22" t="s">
        <v>15860</v>
      </c>
    </row>
    <row r="914" spans="1:9" x14ac:dyDescent="0.25">
      <c r="A914" s="11" t="s">
        <v>2544</v>
      </c>
      <c r="B914" s="11" t="s">
        <v>2543</v>
      </c>
      <c r="C914" s="12" t="s">
        <v>2539</v>
      </c>
      <c r="D914" s="12" t="s">
        <v>16</v>
      </c>
      <c r="E914" s="22" t="s">
        <v>15860</v>
      </c>
      <c r="F914" s="22" t="s">
        <v>15860</v>
      </c>
      <c r="G914" s="22" t="s">
        <v>15860</v>
      </c>
    </row>
    <row r="915" spans="1:9" x14ac:dyDescent="0.25">
      <c r="A915" s="11" t="s">
        <v>1271</v>
      </c>
      <c r="B915" s="11" t="s">
        <v>1270</v>
      </c>
      <c r="C915" s="12" t="s">
        <v>1266</v>
      </c>
      <c r="D915" s="12" t="s">
        <v>16</v>
      </c>
      <c r="E915" s="22" t="s">
        <v>15860</v>
      </c>
      <c r="F915" s="22" t="s">
        <v>15860</v>
      </c>
      <c r="G915" s="22" t="s">
        <v>15860</v>
      </c>
    </row>
    <row r="916" spans="1:9" x14ac:dyDescent="0.25">
      <c r="A916" s="11" t="s">
        <v>3100</v>
      </c>
      <c r="B916" s="11" t="s">
        <v>3099</v>
      </c>
      <c r="C916" s="12" t="s">
        <v>3093</v>
      </c>
      <c r="D916" s="12" t="s">
        <v>16</v>
      </c>
      <c r="E916" s="22" t="s">
        <v>15865</v>
      </c>
      <c r="F916" s="22" t="s">
        <v>15859</v>
      </c>
      <c r="G916" s="22" t="s">
        <v>15859</v>
      </c>
    </row>
    <row r="917" spans="1:9" x14ac:dyDescent="0.25">
      <c r="A917" s="11" t="s">
        <v>436</v>
      </c>
      <c r="B917" s="11" t="s">
        <v>1449</v>
      </c>
      <c r="C917" s="12" t="s">
        <v>438</v>
      </c>
      <c r="D917" s="12" t="s">
        <v>16</v>
      </c>
      <c r="E917" s="22" t="s">
        <v>15865</v>
      </c>
      <c r="F917" s="22" t="s">
        <v>15860</v>
      </c>
      <c r="G917" s="22" t="s">
        <v>15860</v>
      </c>
      <c r="H917" s="22" t="s">
        <v>18746</v>
      </c>
      <c r="I917" s="22" t="s">
        <v>18754</v>
      </c>
    </row>
    <row r="918" spans="1:9" x14ac:dyDescent="0.25">
      <c r="A918" s="11" t="s">
        <v>1054</v>
      </c>
      <c r="B918" s="11" t="s">
        <v>1053</v>
      </c>
      <c r="C918" s="12" t="s">
        <v>1048</v>
      </c>
      <c r="D918" s="12" t="s">
        <v>16</v>
      </c>
      <c r="E918" s="22" t="s">
        <v>15860</v>
      </c>
      <c r="F918" s="22" t="s">
        <v>15860</v>
      </c>
      <c r="G918" s="22" t="s">
        <v>15860</v>
      </c>
    </row>
    <row r="919" spans="1:9" x14ac:dyDescent="0.25">
      <c r="A919" s="11" t="s">
        <v>3269</v>
      </c>
      <c r="B919" s="11" t="s">
        <v>3268</v>
      </c>
      <c r="C919" s="12" t="s">
        <v>3263</v>
      </c>
      <c r="D919" s="12" t="s">
        <v>16</v>
      </c>
      <c r="E919" s="22" t="s">
        <v>15860</v>
      </c>
      <c r="F919" s="22" t="s">
        <v>15860</v>
      </c>
      <c r="G919" s="22" t="s">
        <v>15860</v>
      </c>
    </row>
    <row r="920" spans="1:9" x14ac:dyDescent="0.25">
      <c r="A920" s="11" t="s">
        <v>2263</v>
      </c>
      <c r="B920" s="11" t="s">
        <v>2262</v>
      </c>
      <c r="C920" s="12" t="s">
        <v>2259</v>
      </c>
      <c r="D920" s="12" t="s">
        <v>16</v>
      </c>
      <c r="E920" s="22" t="s">
        <v>15861</v>
      </c>
      <c r="F920" s="22" t="s">
        <v>15859</v>
      </c>
      <c r="G920" s="22" t="s">
        <v>15859</v>
      </c>
    </row>
    <row r="921" spans="1:9" x14ac:dyDescent="0.25">
      <c r="A921" s="11" t="s">
        <v>3531</v>
      </c>
      <c r="B921" s="11" t="s">
        <v>3530</v>
      </c>
      <c r="C921" s="12" t="s">
        <v>3525</v>
      </c>
      <c r="D921" s="12" t="s">
        <v>16</v>
      </c>
      <c r="E921" s="22" t="s">
        <v>15860</v>
      </c>
      <c r="F921" s="22" t="s">
        <v>15860</v>
      </c>
      <c r="G921" s="22" t="s">
        <v>15860</v>
      </c>
    </row>
    <row r="922" spans="1:9" x14ac:dyDescent="0.25">
      <c r="A922" s="11" t="s">
        <v>2900</v>
      </c>
      <c r="B922" s="11" t="s">
        <v>2899</v>
      </c>
      <c r="C922" s="12" t="s">
        <v>2894</v>
      </c>
      <c r="D922" s="12" t="s">
        <v>16</v>
      </c>
      <c r="E922" s="22" t="s">
        <v>15865</v>
      </c>
      <c r="F922" s="22" t="s">
        <v>15860</v>
      </c>
      <c r="G922" s="22" t="s">
        <v>15860</v>
      </c>
      <c r="H922" s="22" t="s">
        <v>18747</v>
      </c>
      <c r="I922" s="22" t="s">
        <v>18750</v>
      </c>
    </row>
    <row r="923" spans="1:9" x14ac:dyDescent="0.25">
      <c r="A923" s="11" t="s">
        <v>3305</v>
      </c>
      <c r="B923" s="11" t="s">
        <v>3304</v>
      </c>
      <c r="C923" s="12" t="s">
        <v>3299</v>
      </c>
      <c r="D923" s="12" t="s">
        <v>16</v>
      </c>
      <c r="E923" s="22" t="s">
        <v>15865</v>
      </c>
      <c r="F923" s="22" t="s">
        <v>15860</v>
      </c>
      <c r="G923" s="22" t="s">
        <v>15860</v>
      </c>
      <c r="H923" s="22" t="s">
        <v>18751</v>
      </c>
    </row>
    <row r="924" spans="1:9" x14ac:dyDescent="0.25">
      <c r="A924" s="11" t="s">
        <v>2941</v>
      </c>
      <c r="B924" s="11" t="s">
        <v>2940</v>
      </c>
      <c r="C924" s="12" t="s">
        <v>2935</v>
      </c>
      <c r="D924" s="12" t="s">
        <v>16</v>
      </c>
      <c r="E924" s="22" t="s">
        <v>15860</v>
      </c>
      <c r="F924" s="22" t="s">
        <v>15860</v>
      </c>
      <c r="G924" s="22" t="s">
        <v>15860</v>
      </c>
    </row>
    <row r="925" spans="1:9" x14ac:dyDescent="0.25">
      <c r="A925" s="11" t="s">
        <v>3578</v>
      </c>
      <c r="B925" s="11" t="s">
        <v>3577</v>
      </c>
      <c r="C925" s="12" t="s">
        <v>3571</v>
      </c>
      <c r="D925" s="12" t="s">
        <v>16</v>
      </c>
      <c r="E925" s="22" t="s">
        <v>15865</v>
      </c>
      <c r="F925" s="22" t="s">
        <v>18670</v>
      </c>
      <c r="G925" s="22" t="s">
        <v>15860</v>
      </c>
      <c r="H925" s="22" t="s">
        <v>18751</v>
      </c>
      <c r="I925" s="22" t="s">
        <v>18785</v>
      </c>
    </row>
    <row r="926" spans="1:9" x14ac:dyDescent="0.25">
      <c r="A926" s="11" t="s">
        <v>1383</v>
      </c>
      <c r="B926" s="11" t="s">
        <v>1382</v>
      </c>
      <c r="C926" s="12" t="s">
        <v>1377</v>
      </c>
      <c r="D926" s="12" t="s">
        <v>16</v>
      </c>
      <c r="E926" s="22" t="s">
        <v>15860</v>
      </c>
      <c r="F926" s="22" t="s">
        <v>15860</v>
      </c>
      <c r="G926" s="22" t="s">
        <v>15860</v>
      </c>
    </row>
    <row r="927" spans="1:9" x14ac:dyDescent="0.25">
      <c r="A927" s="11" t="s">
        <v>835</v>
      </c>
      <c r="B927" s="11" t="s">
        <v>834</v>
      </c>
      <c r="C927" s="12" t="s">
        <v>829</v>
      </c>
      <c r="D927" s="12" t="s">
        <v>16</v>
      </c>
      <c r="E927" s="22" t="s">
        <v>15860</v>
      </c>
      <c r="F927" s="22" t="s">
        <v>15860</v>
      </c>
      <c r="G927" s="22" t="s">
        <v>15860</v>
      </c>
    </row>
    <row r="928" spans="1:9" x14ac:dyDescent="0.25">
      <c r="A928" s="11" t="s">
        <v>1803</v>
      </c>
      <c r="B928" s="11" t="s">
        <v>1802</v>
      </c>
      <c r="C928" s="12" t="s">
        <v>1799</v>
      </c>
      <c r="D928" s="12" t="s">
        <v>16</v>
      </c>
      <c r="E928" s="22" t="s">
        <v>15861</v>
      </c>
      <c r="F928" s="22" t="s">
        <v>15859</v>
      </c>
      <c r="G928" s="22" t="s">
        <v>15859</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18793</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18749</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18745</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18670</v>
      </c>
      <c r="G956" s="22" t="s">
        <v>15860</v>
      </c>
      <c r="H956" s="22" t="s">
        <v>18751</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18793</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9" x14ac:dyDescent="0.25">
      <c r="A977" s="11" t="s">
        <v>2872</v>
      </c>
      <c r="B977" s="11" t="s">
        <v>2871</v>
      </c>
      <c r="C977" s="12" t="s">
        <v>2866</v>
      </c>
      <c r="D977" s="12" t="s">
        <v>16</v>
      </c>
      <c r="E977" s="22" t="s">
        <v>15861</v>
      </c>
      <c r="F977" s="22" t="s">
        <v>15859</v>
      </c>
      <c r="G977" s="22" t="s">
        <v>15859</v>
      </c>
    </row>
    <row r="978" spans="1:9" x14ac:dyDescent="0.25">
      <c r="A978" s="11" t="s">
        <v>375</v>
      </c>
      <c r="B978" s="11" t="s">
        <v>1559</v>
      </c>
      <c r="C978" s="12" t="s">
        <v>376</v>
      </c>
      <c r="D978" s="12" t="s">
        <v>16</v>
      </c>
      <c r="E978" s="22" t="s">
        <v>15861</v>
      </c>
      <c r="F978" s="22" t="s">
        <v>15859</v>
      </c>
      <c r="G978" s="22" t="s">
        <v>15860</v>
      </c>
      <c r="H978" s="22" t="s">
        <v>18746</v>
      </c>
      <c r="I978" s="22" t="s">
        <v>18784</v>
      </c>
    </row>
    <row r="979" spans="1:9" x14ac:dyDescent="0.25">
      <c r="A979" s="11" t="s">
        <v>3729</v>
      </c>
      <c r="B979" s="11" t="s">
        <v>3728</v>
      </c>
      <c r="C979" s="12" t="s">
        <v>3723</v>
      </c>
      <c r="D979" s="12" t="s">
        <v>16</v>
      </c>
      <c r="E979" s="22" t="s">
        <v>15861</v>
      </c>
      <c r="F979" s="22" t="s">
        <v>15859</v>
      </c>
      <c r="G979" s="22" t="s">
        <v>15859</v>
      </c>
    </row>
    <row r="980" spans="1:9" x14ac:dyDescent="0.25">
      <c r="A980" s="11" t="s">
        <v>769</v>
      </c>
      <c r="B980" s="11" t="s">
        <v>768</v>
      </c>
      <c r="C980" s="12" t="s">
        <v>763</v>
      </c>
      <c r="D980" s="12" t="s">
        <v>16</v>
      </c>
      <c r="E980" s="22" t="s">
        <v>15865</v>
      </c>
      <c r="F980" s="22" t="s">
        <v>15859</v>
      </c>
      <c r="G980" s="22" t="s">
        <v>15859</v>
      </c>
    </row>
    <row r="981" spans="1:9" x14ac:dyDescent="0.25">
      <c r="A981" s="11" t="s">
        <v>848</v>
      </c>
      <c r="B981" s="11" t="s">
        <v>847</v>
      </c>
      <c r="C981" s="12" t="s">
        <v>841</v>
      </c>
      <c r="D981" s="12" t="s">
        <v>16</v>
      </c>
      <c r="E981" s="22" t="s">
        <v>15861</v>
      </c>
      <c r="F981" s="22" t="s">
        <v>15859</v>
      </c>
      <c r="G981" s="22" t="s">
        <v>15860</v>
      </c>
      <c r="H981" s="22" t="s">
        <v>18752</v>
      </c>
      <c r="I981" s="22" t="s">
        <v>18809</v>
      </c>
    </row>
    <row r="982" spans="1:9" x14ac:dyDescent="0.25">
      <c r="A982" s="11" t="s">
        <v>3294</v>
      </c>
      <c r="B982" s="11" t="s">
        <v>3293</v>
      </c>
      <c r="C982" s="12" t="s">
        <v>3290</v>
      </c>
      <c r="D982" s="12" t="s">
        <v>16</v>
      </c>
      <c r="E982" s="22" t="s">
        <v>15860</v>
      </c>
      <c r="F982" s="22" t="s">
        <v>15860</v>
      </c>
      <c r="G982" s="22" t="s">
        <v>15860</v>
      </c>
    </row>
    <row r="983" spans="1:9" x14ac:dyDescent="0.25">
      <c r="A983" s="11" t="s">
        <v>2466</v>
      </c>
      <c r="B983" s="11" t="s">
        <v>2465</v>
      </c>
      <c r="C983" s="12" t="s">
        <v>2460</v>
      </c>
      <c r="D983" s="12" t="s">
        <v>16</v>
      </c>
      <c r="E983" s="22" t="s">
        <v>15860</v>
      </c>
      <c r="F983" s="22" t="s">
        <v>15860</v>
      </c>
      <c r="G983" s="22" t="s">
        <v>15860</v>
      </c>
    </row>
    <row r="984" spans="1:9" x14ac:dyDescent="0.25">
      <c r="A984" s="11" t="s">
        <v>1934</v>
      </c>
      <c r="B984" s="11" t="s">
        <v>1933</v>
      </c>
      <c r="C984" s="12" t="s">
        <v>1928</v>
      </c>
      <c r="D984" s="12" t="s">
        <v>16</v>
      </c>
      <c r="E984" s="22" t="s">
        <v>15860</v>
      </c>
      <c r="F984" s="22" t="s">
        <v>15860</v>
      </c>
      <c r="G984" s="22" t="s">
        <v>15860</v>
      </c>
    </row>
    <row r="985" spans="1:9" x14ac:dyDescent="0.25">
      <c r="A985" s="11" t="s">
        <v>598</v>
      </c>
      <c r="B985" s="11" t="s">
        <v>597</v>
      </c>
      <c r="C985" s="12" t="s">
        <v>592</v>
      </c>
      <c r="D985" s="12" t="s">
        <v>16</v>
      </c>
      <c r="E985" s="22" t="s">
        <v>15860</v>
      </c>
      <c r="F985" s="22" t="s">
        <v>15860</v>
      </c>
      <c r="G985" s="22" t="s">
        <v>15860</v>
      </c>
    </row>
    <row r="986" spans="1:9" x14ac:dyDescent="0.25">
      <c r="A986" s="11" t="s">
        <v>1838</v>
      </c>
      <c r="B986" s="11"/>
      <c r="C986" s="12" t="s">
        <v>1832</v>
      </c>
      <c r="D986" s="12" t="s">
        <v>16</v>
      </c>
      <c r="E986" s="22" t="s">
        <v>15865</v>
      </c>
      <c r="F986" s="22" t="s">
        <v>15859</v>
      </c>
      <c r="G986" s="22" t="s">
        <v>15860</v>
      </c>
      <c r="H986" s="22" t="s">
        <v>18747</v>
      </c>
    </row>
    <row r="987" spans="1:9" x14ac:dyDescent="0.25">
      <c r="A987" s="11" t="s">
        <v>2093</v>
      </c>
      <c r="B987" s="11" t="s">
        <v>2092</v>
      </c>
      <c r="C987" s="12" t="s">
        <v>2087</v>
      </c>
      <c r="D987" s="12" t="s">
        <v>16</v>
      </c>
      <c r="E987" s="22" t="s">
        <v>15865</v>
      </c>
      <c r="F987" s="22" t="s">
        <v>15860</v>
      </c>
      <c r="G987" s="22" t="s">
        <v>15860</v>
      </c>
      <c r="H987" s="22" t="s">
        <v>18751</v>
      </c>
    </row>
    <row r="988" spans="1:9" x14ac:dyDescent="0.25">
      <c r="A988" s="11" t="s">
        <v>3875</v>
      </c>
      <c r="B988" s="11" t="s">
        <v>3874</v>
      </c>
      <c r="C988" s="12" t="s">
        <v>3869</v>
      </c>
      <c r="D988" s="12" t="s">
        <v>16</v>
      </c>
      <c r="E988" s="22" t="s">
        <v>15860</v>
      </c>
      <c r="F988" s="22" t="s">
        <v>15860</v>
      </c>
      <c r="G988" s="22" t="s">
        <v>15860</v>
      </c>
    </row>
    <row r="989" spans="1:9" x14ac:dyDescent="0.25">
      <c r="A989" s="11" t="s">
        <v>3016</v>
      </c>
      <c r="B989" s="11" t="s">
        <v>3015</v>
      </c>
      <c r="C989" s="12" t="s">
        <v>3010</v>
      </c>
      <c r="D989" s="12" t="s">
        <v>16</v>
      </c>
      <c r="E989" s="22" t="s">
        <v>15860</v>
      </c>
      <c r="F989" s="22" t="s">
        <v>15860</v>
      </c>
      <c r="G989" s="22" t="s">
        <v>15860</v>
      </c>
    </row>
    <row r="990" spans="1:9" x14ac:dyDescent="0.25">
      <c r="A990" s="11" t="s">
        <v>3719</v>
      </c>
      <c r="B990" s="11" t="s">
        <v>3718</v>
      </c>
      <c r="C990" s="12" t="s">
        <v>3713</v>
      </c>
      <c r="D990" s="12" t="s">
        <v>16</v>
      </c>
      <c r="E990" s="22" t="s">
        <v>15860</v>
      </c>
      <c r="F990" s="22" t="s">
        <v>15860</v>
      </c>
      <c r="G990" s="22" t="s">
        <v>15860</v>
      </c>
    </row>
    <row r="991" spans="1:9" x14ac:dyDescent="0.25">
      <c r="A991" s="11" t="s">
        <v>1149</v>
      </c>
      <c r="B991" s="11" t="s">
        <v>1148</v>
      </c>
      <c r="C991" s="12" t="s">
        <v>1143</v>
      </c>
      <c r="D991" s="12" t="s">
        <v>16</v>
      </c>
      <c r="E991" s="22" t="s">
        <v>15861</v>
      </c>
      <c r="F991" s="22" t="s">
        <v>15859</v>
      </c>
      <c r="G991" s="22" t="s">
        <v>15860</v>
      </c>
      <c r="H991" s="22" t="s">
        <v>18752</v>
      </c>
      <c r="I991" s="22" t="s">
        <v>18809</v>
      </c>
    </row>
    <row r="992" spans="1:9"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15859</v>
      </c>
    </row>
    <row r="1012" spans="1:10" x14ac:dyDescent="0.25">
      <c r="A1012" s="11" t="s">
        <v>2405</v>
      </c>
      <c r="B1012" s="11" t="s">
        <v>2404</v>
      </c>
      <c r="C1012" s="12" t="s">
        <v>2399</v>
      </c>
      <c r="D1012" s="12" t="s">
        <v>16</v>
      </c>
      <c r="E1012" s="22" t="s">
        <v>15861</v>
      </c>
      <c r="F1012" s="22" t="s">
        <v>15859</v>
      </c>
      <c r="G1012" s="22" t="s">
        <v>15859</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18809</v>
      </c>
    </row>
    <row r="1016" spans="1:10" x14ac:dyDescent="0.25">
      <c r="A1016" s="11" t="s">
        <v>2967</v>
      </c>
      <c r="B1016" s="11" t="s">
        <v>2966</v>
      </c>
      <c r="C1016" s="12" t="s">
        <v>2963</v>
      </c>
      <c r="D1016" s="12" t="s">
        <v>16</v>
      </c>
      <c r="E1016" s="22" t="s">
        <v>15861</v>
      </c>
      <c r="F1016" s="22" t="s">
        <v>15859</v>
      </c>
      <c r="G1016" s="22" t="s">
        <v>15860</v>
      </c>
      <c r="H1016" s="22" t="s">
        <v>18752</v>
      </c>
      <c r="I1016" s="22" t="s">
        <v>18793</v>
      </c>
      <c r="J1016" s="22"/>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18780</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18793</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18751</v>
      </c>
    </row>
    <row r="1044" spans="1:9" x14ac:dyDescent="0.25">
      <c r="A1044" s="11" t="s">
        <v>408</v>
      </c>
      <c r="B1044" s="11" t="s">
        <v>1905</v>
      </c>
      <c r="C1044" s="12" t="s">
        <v>410</v>
      </c>
      <c r="D1044" s="12" t="s">
        <v>16</v>
      </c>
      <c r="E1044" s="22" t="s">
        <v>15865</v>
      </c>
      <c r="F1044" s="22" t="s">
        <v>18670</v>
      </c>
      <c r="G1044" s="22" t="s">
        <v>15860</v>
      </c>
      <c r="H1044" s="22" t="s">
        <v>18751</v>
      </c>
    </row>
    <row r="1045" spans="1:9" x14ac:dyDescent="0.25">
      <c r="A1045" s="11" t="s">
        <v>3847</v>
      </c>
      <c r="B1045" s="11" t="s">
        <v>3846</v>
      </c>
      <c r="C1045" s="12" t="s">
        <v>3841</v>
      </c>
      <c r="D1045" s="12" t="s">
        <v>16</v>
      </c>
      <c r="E1045" s="22" t="s">
        <v>15865</v>
      </c>
      <c r="F1045" s="22" t="s">
        <v>15860</v>
      </c>
      <c r="G1045" s="22" t="s">
        <v>15860</v>
      </c>
      <c r="H1045" s="22" t="s">
        <v>18745</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18750</v>
      </c>
      <c r="I1048" s="22"/>
    </row>
    <row r="1049" spans="1:9" x14ac:dyDescent="0.25">
      <c r="A1049" s="11" t="s">
        <v>2690</v>
      </c>
      <c r="B1049" s="11" t="s">
        <v>2689</v>
      </c>
      <c r="C1049" s="12" t="s">
        <v>2686</v>
      </c>
      <c r="D1049" s="12" t="s">
        <v>16</v>
      </c>
      <c r="E1049" s="22" t="s">
        <v>15865</v>
      </c>
      <c r="F1049" s="22" t="s">
        <v>18670</v>
      </c>
      <c r="G1049" s="22" t="s">
        <v>15860</v>
      </c>
      <c r="H1049" s="22" t="s">
        <v>18751</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18809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15860</v>
      </c>
      <c r="H1059" s="22" t="s">
        <v>18752</v>
      </c>
      <c r="I1059" s="62" t="s">
        <v>18807</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10" x14ac:dyDescent="0.25">
      <c r="A1105" s="11" t="s">
        <v>549</v>
      </c>
      <c r="B1105" s="11" t="s">
        <v>548</v>
      </c>
      <c r="C1105" s="12" t="s">
        <v>543</v>
      </c>
      <c r="D1105" s="12" t="s">
        <v>16</v>
      </c>
      <c r="E1105" s="22" t="s">
        <v>15865</v>
      </c>
      <c r="F1105" s="22" t="s">
        <v>15859</v>
      </c>
      <c r="G1105" s="22" t="s">
        <v>15859</v>
      </c>
      <c r="I1105" s="22"/>
    </row>
    <row r="1106" spans="1:10" x14ac:dyDescent="0.25">
      <c r="A1106" s="11" t="s">
        <v>1029</v>
      </c>
      <c r="B1106" s="11" t="s">
        <v>1028</v>
      </c>
      <c r="C1106" s="12" t="s">
        <v>1023</v>
      </c>
      <c r="D1106" s="12" t="s">
        <v>16</v>
      </c>
      <c r="E1106" s="22" t="s">
        <v>15865</v>
      </c>
      <c r="F1106" s="22" t="s">
        <v>15859</v>
      </c>
      <c r="G1106" s="22" t="s">
        <v>15859</v>
      </c>
      <c r="I1106" s="22"/>
    </row>
    <row r="1107" spans="1:10" x14ac:dyDescent="0.25">
      <c r="A1107" s="11" t="s">
        <v>897</v>
      </c>
      <c r="B1107" s="11" t="s">
        <v>896</v>
      </c>
      <c r="C1107" s="12" t="s">
        <v>891</v>
      </c>
      <c r="D1107" s="12" t="s">
        <v>16</v>
      </c>
      <c r="E1107" s="22" t="s">
        <v>15865</v>
      </c>
      <c r="F1107" s="22" t="s">
        <v>18670</v>
      </c>
      <c r="G1107" s="22" t="s">
        <v>15860</v>
      </c>
      <c r="H1107" s="22" t="s">
        <v>18745</v>
      </c>
      <c r="I1107" s="22"/>
    </row>
    <row r="1108" spans="1:10" x14ac:dyDescent="0.25">
      <c r="A1108" s="11" t="s">
        <v>2824</v>
      </c>
      <c r="B1108" s="11" t="s">
        <v>2823</v>
      </c>
      <c r="C1108" s="12" t="s">
        <v>2820</v>
      </c>
      <c r="D1108" s="12" t="s">
        <v>16</v>
      </c>
      <c r="E1108" s="22" t="s">
        <v>15865</v>
      </c>
      <c r="F1108" s="22" t="s">
        <v>15860</v>
      </c>
      <c r="G1108" s="22" t="s">
        <v>15860</v>
      </c>
      <c r="H1108" s="22" t="s">
        <v>18745</v>
      </c>
    </row>
    <row r="1109" spans="1:10" x14ac:dyDescent="0.25">
      <c r="A1109" s="11" t="s">
        <v>611</v>
      </c>
      <c r="B1109" s="11" t="s">
        <v>610</v>
      </c>
      <c r="C1109" s="12" t="s">
        <v>604</v>
      </c>
      <c r="D1109" s="12" t="s">
        <v>16</v>
      </c>
      <c r="E1109" s="22" t="s">
        <v>15860</v>
      </c>
      <c r="F1109" s="22" t="s">
        <v>15860</v>
      </c>
      <c r="G1109" s="22" t="s">
        <v>15860</v>
      </c>
    </row>
    <row r="1110" spans="1:10" x14ac:dyDescent="0.25">
      <c r="A1110" s="11" t="s">
        <v>3923</v>
      </c>
      <c r="B1110" s="11" t="s">
        <v>3922</v>
      </c>
      <c r="C1110" s="12" t="s">
        <v>3917</v>
      </c>
      <c r="D1110" s="12" t="s">
        <v>16</v>
      </c>
      <c r="E1110" s="22" t="s">
        <v>15860</v>
      </c>
      <c r="F1110" s="22" t="s">
        <v>15860</v>
      </c>
      <c r="G1110" s="22" t="s">
        <v>15860</v>
      </c>
    </row>
    <row r="1111" spans="1:10" x14ac:dyDescent="0.25">
      <c r="A1111" s="11" t="s">
        <v>2216</v>
      </c>
      <c r="B1111" s="11" t="s">
        <v>2215</v>
      </c>
      <c r="C1111" s="12" t="s">
        <v>2210</v>
      </c>
      <c r="D1111" s="12" t="s">
        <v>16</v>
      </c>
      <c r="E1111" s="22" t="s">
        <v>15860</v>
      </c>
      <c r="F1111" s="22" t="s">
        <v>15860</v>
      </c>
      <c r="G1111" s="22" t="s">
        <v>15860</v>
      </c>
    </row>
    <row r="1112" spans="1:10" x14ac:dyDescent="0.25">
      <c r="A1112" s="11" t="s">
        <v>3767</v>
      </c>
      <c r="B1112" s="11" t="s">
        <v>3766</v>
      </c>
      <c r="C1112" s="12" t="s">
        <v>3761</v>
      </c>
      <c r="D1112" s="12" t="s">
        <v>16</v>
      </c>
      <c r="E1112" s="22" t="s">
        <v>15861</v>
      </c>
      <c r="F1112" s="22" t="s">
        <v>15859</v>
      </c>
      <c r="G1112" s="22" t="s">
        <v>15859</v>
      </c>
    </row>
    <row r="1113" spans="1:10" x14ac:dyDescent="0.25">
      <c r="A1113" s="11" t="s">
        <v>3931</v>
      </c>
      <c r="B1113" s="11" t="s">
        <v>3930</v>
      </c>
      <c r="C1113" s="12" t="s">
        <v>3927</v>
      </c>
      <c r="D1113" s="12" t="s">
        <v>16</v>
      </c>
      <c r="E1113" s="22" t="s">
        <v>15861</v>
      </c>
      <c r="F1113" s="22" t="s">
        <v>15859</v>
      </c>
      <c r="G1113" s="22" t="s">
        <v>15859</v>
      </c>
    </row>
    <row r="1114" spans="1:10" x14ac:dyDescent="0.25">
      <c r="A1114" s="11" t="s">
        <v>1888</v>
      </c>
      <c r="B1114" s="11" t="s">
        <v>1887</v>
      </c>
      <c r="C1114" s="12" t="s">
        <v>1884</v>
      </c>
      <c r="D1114" s="12" t="s">
        <v>16</v>
      </c>
      <c r="E1114" s="22" t="s">
        <v>15860</v>
      </c>
      <c r="F1114" s="22" t="s">
        <v>15860</v>
      </c>
      <c r="G1114" s="22" t="s">
        <v>15860</v>
      </c>
    </row>
    <row r="1115" spans="1:10" x14ac:dyDescent="0.25">
      <c r="A1115" s="11" t="s">
        <v>3539</v>
      </c>
      <c r="B1115" s="11" t="s">
        <v>3538</v>
      </c>
      <c r="C1115" s="12" t="s">
        <v>3535</v>
      </c>
      <c r="D1115" s="12" t="s">
        <v>16</v>
      </c>
      <c r="E1115" s="22" t="s">
        <v>15860</v>
      </c>
      <c r="F1115" s="22" t="s">
        <v>15860</v>
      </c>
      <c r="G1115" s="22" t="s">
        <v>15860</v>
      </c>
    </row>
    <row r="1116" spans="1:10" x14ac:dyDescent="0.25">
      <c r="A1116" s="11" t="s">
        <v>979</v>
      </c>
      <c r="B1116" s="11" t="s">
        <v>978</v>
      </c>
      <c r="C1116" s="12" t="s">
        <v>972</v>
      </c>
      <c r="D1116" s="12" t="s">
        <v>16</v>
      </c>
      <c r="E1116" s="22" t="s">
        <v>15860</v>
      </c>
      <c r="F1116" s="22" t="s">
        <v>15860</v>
      </c>
      <c r="G1116" s="22" t="s">
        <v>15860</v>
      </c>
    </row>
    <row r="1117" spans="1:10" x14ac:dyDescent="0.25">
      <c r="A1117" s="11" t="s">
        <v>2297</v>
      </c>
      <c r="B1117" s="11" t="s">
        <v>2296</v>
      </c>
      <c r="C1117" s="12" t="s">
        <v>2291</v>
      </c>
      <c r="D1117" s="12" t="s">
        <v>16</v>
      </c>
      <c r="E1117" s="22" t="s">
        <v>15861</v>
      </c>
      <c r="F1117" s="22" t="s">
        <v>15859</v>
      </c>
      <c r="G1117" s="22" t="s">
        <v>15860</v>
      </c>
      <c r="H1117" s="22" t="s">
        <v>18752</v>
      </c>
      <c r="I1117" s="22" t="s">
        <v>18807</v>
      </c>
      <c r="J1117" s="22" t="s">
        <v>18806</v>
      </c>
    </row>
    <row r="1118" spans="1:10" x14ac:dyDescent="0.25">
      <c r="A1118" s="11" t="s">
        <v>3259</v>
      </c>
      <c r="B1118" s="11" t="s">
        <v>3258</v>
      </c>
      <c r="C1118" s="12" t="s">
        <v>3252</v>
      </c>
      <c r="D1118" s="12" t="s">
        <v>16</v>
      </c>
      <c r="E1118" s="22" t="s">
        <v>15861</v>
      </c>
      <c r="F1118" s="22" t="s">
        <v>15859</v>
      </c>
      <c r="G1118" s="22" t="s">
        <v>15859</v>
      </c>
    </row>
    <row r="1119" spans="1:10" x14ac:dyDescent="0.25">
      <c r="A1119" s="11" t="s">
        <v>1420</v>
      </c>
      <c r="B1119" s="11" t="s">
        <v>1419</v>
      </c>
      <c r="C1119" s="12" t="s">
        <v>1414</v>
      </c>
      <c r="D1119" s="12" t="s">
        <v>16</v>
      </c>
      <c r="E1119" s="22" t="s">
        <v>15860</v>
      </c>
      <c r="F1119" s="22" t="s">
        <v>15860</v>
      </c>
      <c r="G1119" s="22" t="s">
        <v>15860</v>
      </c>
    </row>
    <row r="1120" spans="1:10"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18793</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18808</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18809</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15859</v>
      </c>
    </row>
    <row r="1170" spans="1:10" x14ac:dyDescent="0.25">
      <c r="A1170" s="11" t="s">
        <v>2669</v>
      </c>
      <c r="B1170" s="11" t="s">
        <v>2668</v>
      </c>
      <c r="C1170" s="12" t="s">
        <v>2662</v>
      </c>
      <c r="D1170" s="12" t="s">
        <v>16</v>
      </c>
      <c r="E1170" s="22" t="s">
        <v>15865</v>
      </c>
      <c r="F1170" s="22" t="s">
        <v>15859</v>
      </c>
      <c r="G1170" s="22" t="s">
        <v>15860</v>
      </c>
      <c r="H1170" s="22" t="s">
        <v>18752</v>
      </c>
      <c r="I1170" s="22" t="s">
        <v>18793</v>
      </c>
      <c r="J1170" s="22"/>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15859</v>
      </c>
    </row>
    <row r="1184" spans="1:10" x14ac:dyDescent="0.25">
      <c r="A1184" s="11" t="s">
        <v>1441</v>
      </c>
      <c r="B1184" s="11" t="s">
        <v>1440</v>
      </c>
      <c r="C1184" s="12" t="s">
        <v>1435</v>
      </c>
      <c r="D1184" s="12" t="s">
        <v>16</v>
      </c>
      <c r="E1184" s="22" t="s">
        <v>15865</v>
      </c>
      <c r="F1184" s="22" t="s">
        <v>15859</v>
      </c>
      <c r="G1184" s="22" t="s">
        <v>15860</v>
      </c>
      <c r="H1184" s="22" t="s">
        <v>18752</v>
      </c>
      <c r="I1184" s="62" t="s">
        <v>18807</v>
      </c>
      <c r="J1184" s="62" t="s">
        <v>18795</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15860</v>
      </c>
      <c r="H1203" s="22" t="s">
        <v>18752</v>
      </c>
      <c r="I1203" s="22" t="s">
        <v>18808</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15859</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15859</v>
      </c>
      <c r="I1212" s="22" t="s">
        <v>18791</v>
      </c>
      <c r="J1212" s="22" t="s">
        <v>18792</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18810</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18793</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15859</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15859</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62" t="s">
        <v>18807</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18793</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18808</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18793</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18779</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15859</v>
      </c>
      <c r="I1258" s="22" t="s">
        <v>18791</v>
      </c>
      <c r="J1258" s="22" t="s">
        <v>18792</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t="s">
        <v>18791</v>
      </c>
      <c r="J1314" s="22" t="s">
        <v>18792</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18808</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18793</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18793</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18793</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18810</v>
      </c>
    </row>
    <row r="1363" spans="1:10" x14ac:dyDescent="0.25">
      <c r="A1363" s="13" t="s">
        <v>9352</v>
      </c>
      <c r="B1363" s="13" t="s">
        <v>9351</v>
      </c>
      <c r="C1363" s="13" t="s">
        <v>9347</v>
      </c>
      <c r="D1363" s="13" t="s">
        <v>15854</v>
      </c>
      <c r="E1363" s="22" t="s">
        <v>15865</v>
      </c>
      <c r="F1363" s="22" t="s">
        <v>15861</v>
      </c>
      <c r="G1363" s="22" t="s">
        <v>15860</v>
      </c>
      <c r="H1363" s="22" t="s">
        <v>18752</v>
      </c>
      <c r="I1363" s="62" t="s">
        <v>18807</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18810</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18793</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18797</v>
      </c>
      <c r="J1406" s="22" t="s">
        <v>18796</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18751</v>
      </c>
      <c r="I1411" s="22"/>
    </row>
    <row r="1412" spans="1:9" x14ac:dyDescent="0.25">
      <c r="A1412" s="13" t="s">
        <v>10611</v>
      </c>
      <c r="B1412" s="13" t="s">
        <v>10610</v>
      </c>
      <c r="C1412" s="13" t="s">
        <v>10606</v>
      </c>
      <c r="D1412" s="13" t="s">
        <v>15854</v>
      </c>
      <c r="E1412" s="22" t="s">
        <v>15865</v>
      </c>
      <c r="F1412" s="22" t="s">
        <v>15860</v>
      </c>
      <c r="G1412" s="22" t="s">
        <v>15860</v>
      </c>
      <c r="H1412" s="22" t="s">
        <v>18750</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18747</v>
      </c>
      <c r="I1422" s="22"/>
    </row>
    <row r="1423" spans="1:9" x14ac:dyDescent="0.25">
      <c r="A1423" s="13" t="s">
        <v>9672</v>
      </c>
      <c r="B1423" s="13" t="s">
        <v>9671</v>
      </c>
      <c r="C1423" s="13" t="s">
        <v>9667</v>
      </c>
      <c r="D1423" s="13" t="s">
        <v>15854</v>
      </c>
      <c r="E1423" s="22" t="s">
        <v>15865</v>
      </c>
      <c r="F1423" s="22" t="s">
        <v>15859</v>
      </c>
      <c r="G1423" s="22" t="s">
        <v>15860</v>
      </c>
      <c r="H1423" s="22" t="s">
        <v>18751</v>
      </c>
      <c r="I1423" s="22"/>
    </row>
    <row r="1424" spans="1:9" x14ac:dyDescent="0.25">
      <c r="A1424" s="13" t="s">
        <v>10465</v>
      </c>
      <c r="B1424" s="13" t="s">
        <v>10464</v>
      </c>
      <c r="C1424" s="13" t="s">
        <v>10460</v>
      </c>
      <c r="D1424" s="13" t="s">
        <v>15854</v>
      </c>
      <c r="E1424" s="22" t="s">
        <v>15865</v>
      </c>
      <c r="F1424" s="22" t="s">
        <v>15860</v>
      </c>
      <c r="G1424" s="22" t="s">
        <v>15860</v>
      </c>
      <c r="H1424" s="22" t="s">
        <v>18745</v>
      </c>
      <c r="I1424" s="22" t="s">
        <v>18754</v>
      </c>
    </row>
    <row r="1425" spans="1:9" x14ac:dyDescent="0.25">
      <c r="A1425" s="13" t="s">
        <v>9600</v>
      </c>
      <c r="B1425" s="13" t="s">
        <v>9599</v>
      </c>
      <c r="C1425" s="13" t="s">
        <v>9596</v>
      </c>
      <c r="D1425" s="13" t="s">
        <v>15854</v>
      </c>
      <c r="E1425" s="22" t="s">
        <v>15865</v>
      </c>
      <c r="F1425" s="22" t="s">
        <v>15860</v>
      </c>
      <c r="G1425" s="22" t="s">
        <v>15860</v>
      </c>
      <c r="H1425" s="22" t="s">
        <v>18745</v>
      </c>
      <c r="I1425" s="22" t="s">
        <v>18754</v>
      </c>
    </row>
    <row r="1426" spans="1:9" x14ac:dyDescent="0.25">
      <c r="A1426" s="13" t="s">
        <v>8093</v>
      </c>
      <c r="B1426" s="13" t="s">
        <v>8092</v>
      </c>
      <c r="C1426" s="13" t="s">
        <v>8087</v>
      </c>
      <c r="D1426" s="13" t="s">
        <v>15854</v>
      </c>
      <c r="E1426" s="22" t="s">
        <v>15865</v>
      </c>
      <c r="F1426" s="22" t="s">
        <v>15860</v>
      </c>
      <c r="G1426" s="22" t="s">
        <v>15860</v>
      </c>
      <c r="H1426" s="22" t="s">
        <v>18745</v>
      </c>
      <c r="I1426" s="22" t="s">
        <v>18754</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18747</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15860</v>
      </c>
      <c r="H1438" s="22" t="s">
        <v>18752</v>
      </c>
      <c r="I1438" s="62" t="s">
        <v>18807</v>
      </c>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18751</v>
      </c>
      <c r="I1446" s="22"/>
    </row>
    <row r="1447" spans="1:9" x14ac:dyDescent="0.25">
      <c r="A1447" s="13" t="s">
        <v>8584</v>
      </c>
      <c r="B1447" s="13" t="s">
        <v>8583</v>
      </c>
      <c r="C1447" s="13" t="s">
        <v>8579</v>
      </c>
      <c r="D1447" s="13" t="s">
        <v>15854</v>
      </c>
      <c r="E1447" s="22" t="s">
        <v>15865</v>
      </c>
      <c r="F1447" s="22" t="s">
        <v>15859</v>
      </c>
      <c r="G1447" s="22" t="s">
        <v>15860</v>
      </c>
      <c r="H1447" s="22" t="s">
        <v>18751</v>
      </c>
      <c r="I1447" s="22"/>
    </row>
    <row r="1448" spans="1:9" x14ac:dyDescent="0.25">
      <c r="A1448" s="13" t="s">
        <v>9996</v>
      </c>
      <c r="B1448" s="13" t="s">
        <v>9995</v>
      </c>
      <c r="C1448" s="13" t="s">
        <v>9991</v>
      </c>
      <c r="D1448" s="13" t="s">
        <v>15854</v>
      </c>
      <c r="E1448" s="22" t="s">
        <v>15861</v>
      </c>
      <c r="F1448" s="22" t="s">
        <v>15859</v>
      </c>
      <c r="G1448" s="22" t="s">
        <v>15860</v>
      </c>
      <c r="H1448" s="22" t="s">
        <v>18746</v>
      </c>
      <c r="I1448" s="22"/>
    </row>
    <row r="1449" spans="1:9" x14ac:dyDescent="0.25">
      <c r="A1449" s="13" t="s">
        <v>10422</v>
      </c>
      <c r="B1449" s="13" t="s">
        <v>10421</v>
      </c>
      <c r="C1449" s="13" t="s">
        <v>10417</v>
      </c>
      <c r="D1449" s="13" t="s">
        <v>15854</v>
      </c>
      <c r="E1449" s="22" t="s">
        <v>15865</v>
      </c>
      <c r="F1449" s="22" t="s">
        <v>15859</v>
      </c>
      <c r="G1449" s="22" t="s">
        <v>15860</v>
      </c>
      <c r="H1449" s="22" t="s">
        <v>18746</v>
      </c>
      <c r="I1449" s="22" t="s">
        <v>18757</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15860</v>
      </c>
      <c r="H1451" s="22" t="s">
        <v>18752</v>
      </c>
      <c r="I1451" s="22" t="s">
        <v>18808</v>
      </c>
    </row>
    <row r="1452" spans="1:9" x14ac:dyDescent="0.25">
      <c r="A1452" s="13" t="s">
        <v>9737</v>
      </c>
      <c r="B1452" s="13" t="s">
        <v>9736</v>
      </c>
      <c r="C1452" s="13" t="s">
        <v>9731</v>
      </c>
      <c r="D1452" s="13" t="s">
        <v>15854</v>
      </c>
      <c r="E1452" s="22" t="s">
        <v>15865</v>
      </c>
      <c r="F1452" s="22" t="s">
        <v>15859</v>
      </c>
      <c r="G1452" s="22" t="s">
        <v>15860</v>
      </c>
      <c r="H1452" s="22" t="s">
        <v>18751</v>
      </c>
      <c r="I1452" s="22"/>
    </row>
    <row r="1453" spans="1:9" x14ac:dyDescent="0.25">
      <c r="A1453" s="13" t="s">
        <v>8669</v>
      </c>
      <c r="B1453" s="13" t="s">
        <v>8668</v>
      </c>
      <c r="C1453" s="13" t="s">
        <v>8664</v>
      </c>
      <c r="D1453" s="13" t="s">
        <v>15854</v>
      </c>
      <c r="E1453" s="22" t="s">
        <v>15865</v>
      </c>
      <c r="F1453" s="22" t="s">
        <v>15859</v>
      </c>
      <c r="G1453" s="22" t="s">
        <v>15860</v>
      </c>
      <c r="H1453" s="22" t="s">
        <v>18751</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18746</v>
      </c>
      <c r="I1455" s="22" t="s">
        <v>18786</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18808</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62" t="s">
        <v>18807</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15860</v>
      </c>
      <c r="H1491" s="22" t="s">
        <v>18752</v>
      </c>
      <c r="I1491" s="22" t="s">
        <v>18808</v>
      </c>
      <c r="J1491" s="22" t="s">
        <v>18805</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18746</v>
      </c>
      <c r="I1493" s="22"/>
    </row>
    <row r="1494" spans="1:10" x14ac:dyDescent="0.25">
      <c r="A1494" s="13" t="s">
        <v>237</v>
      </c>
      <c r="B1494" s="13" t="s">
        <v>9340</v>
      </c>
      <c r="C1494" s="13" t="s">
        <v>238</v>
      </c>
      <c r="D1494" s="13" t="s">
        <v>15854</v>
      </c>
      <c r="E1494" s="22" t="s">
        <v>15865</v>
      </c>
      <c r="F1494" s="22" t="s">
        <v>15860</v>
      </c>
      <c r="G1494" s="22" t="s">
        <v>15860</v>
      </c>
      <c r="H1494" s="22" t="s">
        <v>18746</v>
      </c>
      <c r="I1494" s="22"/>
    </row>
    <row r="1495" spans="1:10" x14ac:dyDescent="0.25">
      <c r="A1495" s="13" t="s">
        <v>7542</v>
      </c>
      <c r="B1495" s="13" t="s">
        <v>7541</v>
      </c>
      <c r="C1495" s="13" t="s">
        <v>7536</v>
      </c>
      <c r="D1495" s="13" t="s">
        <v>15854</v>
      </c>
      <c r="E1495" s="22" t="s">
        <v>15865</v>
      </c>
      <c r="F1495" s="22" t="s">
        <v>15860</v>
      </c>
      <c r="G1495" s="22" t="s">
        <v>15860</v>
      </c>
      <c r="H1495" s="22" t="s">
        <v>18745</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15859</v>
      </c>
      <c r="I1503" s="22"/>
    </row>
    <row r="1504" spans="1:10"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62" t="s">
        <v>18807</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15860</v>
      </c>
      <c r="H1548" s="22" t="s">
        <v>18790</v>
      </c>
      <c r="I1548" s="22"/>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15860</v>
      </c>
      <c r="H1554" s="22" t="s">
        <v>18752</v>
      </c>
      <c r="I1554" s="22" t="s">
        <v>18809</v>
      </c>
    </row>
    <row r="1555" spans="1:9" x14ac:dyDescent="0.25">
      <c r="A1555" s="13" t="s">
        <v>8703</v>
      </c>
      <c r="B1555" s="13" t="s">
        <v>8702</v>
      </c>
      <c r="C1555" s="13" t="s">
        <v>8697</v>
      </c>
      <c r="D1555" s="13" t="s">
        <v>15854</v>
      </c>
      <c r="E1555" s="22" t="s">
        <v>15861</v>
      </c>
      <c r="F1555" s="22" t="s">
        <v>15859</v>
      </c>
      <c r="G1555" s="22" t="s">
        <v>15860</v>
      </c>
      <c r="H1555" s="22" t="s">
        <v>18752</v>
      </c>
      <c r="I1555" s="62" t="s">
        <v>18807</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18808</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18793</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18809</v>
      </c>
    </row>
    <row r="1588" spans="1:9" x14ac:dyDescent="0.25">
      <c r="A1588" s="13" t="s">
        <v>56</v>
      </c>
      <c r="B1588" s="13" t="s">
        <v>10521</v>
      </c>
      <c r="C1588" s="13" t="s">
        <v>57</v>
      </c>
      <c r="D1588" s="13" t="s">
        <v>15854</v>
      </c>
      <c r="E1588" s="22" t="s">
        <v>15861</v>
      </c>
      <c r="F1588" s="22" t="s">
        <v>15859</v>
      </c>
      <c r="G1588" s="22" t="s">
        <v>15860</v>
      </c>
      <c r="H1588" s="22" t="s">
        <v>18752</v>
      </c>
      <c r="I1588" s="62" t="s">
        <v>18807</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18808</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18808</v>
      </c>
    </row>
    <row r="1601" spans="1:10" x14ac:dyDescent="0.25">
      <c r="A1601" s="13" t="s">
        <v>9935</v>
      </c>
      <c r="B1601" s="13" t="s">
        <v>9934</v>
      </c>
      <c r="C1601" s="13" t="s">
        <v>9930</v>
      </c>
      <c r="D1601" s="13" t="s">
        <v>15854</v>
      </c>
      <c r="E1601" s="22" t="s">
        <v>15860</v>
      </c>
      <c r="F1601" s="22" t="s">
        <v>15860</v>
      </c>
      <c r="G1601" s="22" t="s">
        <v>15860</v>
      </c>
      <c r="I1601" s="22"/>
    </row>
    <row r="1602" spans="1:10" x14ac:dyDescent="0.25">
      <c r="A1602" s="13" t="s">
        <v>10648</v>
      </c>
      <c r="B1602" s="13" t="s">
        <v>10647</v>
      </c>
      <c r="C1602" s="13" t="s">
        <v>10643</v>
      </c>
      <c r="D1602" s="13" t="s">
        <v>15854</v>
      </c>
      <c r="E1602" s="22" t="s">
        <v>15860</v>
      </c>
      <c r="F1602" s="22" t="s">
        <v>15860</v>
      </c>
      <c r="G1602" s="22" t="s">
        <v>15860</v>
      </c>
      <c r="H1602" s="22" t="s">
        <v>18750</v>
      </c>
      <c r="I1602" s="22"/>
    </row>
    <row r="1603" spans="1:10" x14ac:dyDescent="0.25">
      <c r="A1603" s="13" t="s">
        <v>9434</v>
      </c>
      <c r="B1603" s="13" t="s">
        <v>9433</v>
      </c>
      <c r="C1603" s="13" t="s">
        <v>9429</v>
      </c>
      <c r="D1603" s="13" t="s">
        <v>15854</v>
      </c>
      <c r="E1603" s="22" t="s">
        <v>15860</v>
      </c>
      <c r="F1603" s="22" t="s">
        <v>15860</v>
      </c>
      <c r="G1603" s="22" t="s">
        <v>15860</v>
      </c>
      <c r="I1603" s="22"/>
    </row>
    <row r="1604" spans="1:10" x14ac:dyDescent="0.25">
      <c r="A1604" s="13" t="s">
        <v>8443</v>
      </c>
      <c r="B1604" s="13" t="s">
        <v>8442</v>
      </c>
      <c r="C1604" s="13" t="s">
        <v>8437</v>
      </c>
      <c r="D1604" s="13" t="s">
        <v>15854</v>
      </c>
      <c r="E1604" s="22" t="s">
        <v>15860</v>
      </c>
      <c r="F1604" s="22" t="s">
        <v>15860</v>
      </c>
      <c r="G1604" s="22" t="s">
        <v>15860</v>
      </c>
      <c r="H1604" s="22" t="s">
        <v>18750</v>
      </c>
      <c r="I1604" s="22"/>
    </row>
    <row r="1605" spans="1:10" x14ac:dyDescent="0.25">
      <c r="A1605" s="13" t="s">
        <v>114</v>
      </c>
      <c r="B1605" s="13" t="s">
        <v>9117</v>
      </c>
      <c r="C1605" s="13" t="s">
        <v>115</v>
      </c>
      <c r="D1605" s="13" t="s">
        <v>15854</v>
      </c>
      <c r="E1605" s="22" t="s">
        <v>15865</v>
      </c>
      <c r="F1605" s="22" t="s">
        <v>15860</v>
      </c>
      <c r="G1605" s="22" t="s">
        <v>15860</v>
      </c>
      <c r="H1605" s="22" t="s">
        <v>18746</v>
      </c>
      <c r="I1605" s="22"/>
    </row>
    <row r="1606" spans="1:10" x14ac:dyDescent="0.25">
      <c r="A1606" s="13" t="s">
        <v>9812</v>
      </c>
      <c r="B1606" s="13" t="s">
        <v>9811</v>
      </c>
      <c r="C1606" s="13" t="s">
        <v>9807</v>
      </c>
      <c r="D1606" s="13" t="s">
        <v>15854</v>
      </c>
      <c r="E1606" s="22" t="s">
        <v>15860</v>
      </c>
      <c r="F1606" s="22" t="s">
        <v>15860</v>
      </c>
      <c r="G1606" s="22" t="s">
        <v>15860</v>
      </c>
      <c r="I1606" s="22"/>
    </row>
    <row r="1607" spans="1:10" x14ac:dyDescent="0.25">
      <c r="A1607" s="13" t="s">
        <v>8567</v>
      </c>
      <c r="B1607" s="13" t="s">
        <v>8566</v>
      </c>
      <c r="C1607" s="13" t="s">
        <v>8562</v>
      </c>
      <c r="D1607" s="13" t="s">
        <v>15854</v>
      </c>
      <c r="E1607" s="22" t="s">
        <v>15865</v>
      </c>
      <c r="F1607" s="22" t="s">
        <v>18670</v>
      </c>
      <c r="G1607" s="22" t="s">
        <v>15860</v>
      </c>
      <c r="H1607" s="22" t="s">
        <v>18745</v>
      </c>
      <c r="I1607" s="22"/>
    </row>
    <row r="1608" spans="1:10" x14ac:dyDescent="0.25">
      <c r="A1608" s="13" t="s">
        <v>8278</v>
      </c>
      <c r="B1608" s="13" t="s">
        <v>8277</v>
      </c>
      <c r="C1608" s="13" t="s">
        <v>8274</v>
      </c>
      <c r="D1608" s="13" t="s">
        <v>15854</v>
      </c>
      <c r="E1608" s="22" t="s">
        <v>15860</v>
      </c>
      <c r="F1608" s="22" t="s">
        <v>15860</v>
      </c>
      <c r="G1608" s="22" t="s">
        <v>15860</v>
      </c>
      <c r="I1608" s="22"/>
    </row>
    <row r="1609" spans="1:10" x14ac:dyDescent="0.25">
      <c r="A1609" s="13" t="s">
        <v>9080</v>
      </c>
      <c r="B1609" s="13" t="s">
        <v>9079</v>
      </c>
      <c r="C1609" s="13" t="s">
        <v>9074</v>
      </c>
      <c r="D1609" s="13" t="s">
        <v>15854</v>
      </c>
      <c r="E1609" s="22" t="s">
        <v>15860</v>
      </c>
      <c r="F1609" s="22" t="s">
        <v>15860</v>
      </c>
      <c r="G1609" s="22" t="s">
        <v>15860</v>
      </c>
      <c r="I1609" s="22"/>
    </row>
    <row r="1610" spans="1:10" x14ac:dyDescent="0.25">
      <c r="A1610" s="13" t="s">
        <v>7889</v>
      </c>
      <c r="B1610" s="13" t="s">
        <v>7888</v>
      </c>
      <c r="C1610" s="13" t="s">
        <v>7884</v>
      </c>
      <c r="D1610" s="13" t="s">
        <v>15854</v>
      </c>
      <c r="E1610" s="22" t="s">
        <v>15860</v>
      </c>
      <c r="F1610" s="22" t="s">
        <v>15860</v>
      </c>
      <c r="G1610" s="22" t="s">
        <v>15860</v>
      </c>
      <c r="I1610" s="22"/>
    </row>
    <row r="1611" spans="1:10" x14ac:dyDescent="0.25">
      <c r="A1611" s="13" t="s">
        <v>8806</v>
      </c>
      <c r="B1611" s="13" t="s">
        <v>8805</v>
      </c>
      <c r="C1611" s="13" t="s">
        <v>8801</v>
      </c>
      <c r="D1611" s="13" t="s">
        <v>15854</v>
      </c>
      <c r="E1611" s="22" t="s">
        <v>15860</v>
      </c>
      <c r="F1611" s="22" t="s">
        <v>15860</v>
      </c>
      <c r="G1611" s="22" t="s">
        <v>15860</v>
      </c>
      <c r="I1611" s="22"/>
    </row>
    <row r="1612" spans="1:10" x14ac:dyDescent="0.25">
      <c r="A1612" s="13" t="s">
        <v>10067</v>
      </c>
      <c r="B1612" s="13" t="s">
        <v>10066</v>
      </c>
      <c r="C1612" s="13" t="s">
        <v>10062</v>
      </c>
      <c r="D1612" s="13" t="s">
        <v>15854</v>
      </c>
      <c r="E1612" s="22" t="s">
        <v>15865</v>
      </c>
      <c r="F1612" s="22" t="s">
        <v>15860</v>
      </c>
      <c r="G1612" s="22" t="s">
        <v>15860</v>
      </c>
      <c r="H1612" s="22" t="s">
        <v>18751</v>
      </c>
      <c r="I1612" s="22"/>
    </row>
    <row r="1613" spans="1:10" x14ac:dyDescent="0.25">
      <c r="A1613" s="13" t="s">
        <v>184</v>
      </c>
      <c r="B1613" s="13" t="s">
        <v>8358</v>
      </c>
      <c r="C1613" s="13" t="s">
        <v>185</v>
      </c>
      <c r="D1613" s="13" t="s">
        <v>15854</v>
      </c>
      <c r="E1613" s="22" t="s">
        <v>15865</v>
      </c>
      <c r="F1613" s="22" t="s">
        <v>15859</v>
      </c>
      <c r="G1613" s="22" t="s">
        <v>15860</v>
      </c>
      <c r="H1613" s="22" t="s">
        <v>18752</v>
      </c>
      <c r="I1613" s="22" t="s">
        <v>18803</v>
      </c>
      <c r="J1613" s="22" t="s">
        <v>18802</v>
      </c>
    </row>
    <row r="1614" spans="1:10" x14ac:dyDescent="0.25">
      <c r="A1614" s="13" t="s">
        <v>9250</v>
      </c>
      <c r="B1614" s="13" t="s">
        <v>9249</v>
      </c>
      <c r="C1614" s="13" t="s">
        <v>9246</v>
      </c>
      <c r="D1614" s="13" t="s">
        <v>15854</v>
      </c>
      <c r="E1614" s="22" t="s">
        <v>15861</v>
      </c>
      <c r="F1614" s="22" t="s">
        <v>15859</v>
      </c>
      <c r="G1614" s="22" t="s">
        <v>15859</v>
      </c>
      <c r="I1614" s="22"/>
    </row>
    <row r="1615" spans="1:10" x14ac:dyDescent="0.25">
      <c r="A1615" s="13" t="s">
        <v>9570</v>
      </c>
      <c r="B1615" s="13" t="s">
        <v>9569</v>
      </c>
      <c r="C1615" s="13" t="s">
        <v>9565</v>
      </c>
      <c r="D1615" s="13" t="s">
        <v>15854</v>
      </c>
      <c r="E1615" s="22" t="s">
        <v>15865</v>
      </c>
      <c r="F1615" s="22" t="s">
        <v>15860</v>
      </c>
      <c r="G1615" s="22" t="s">
        <v>15860</v>
      </c>
      <c r="H1615" s="22" t="s">
        <v>18751</v>
      </c>
      <c r="I1615" s="22"/>
    </row>
    <row r="1616" spans="1:10"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18793</v>
      </c>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18751</v>
      </c>
      <c r="I1636" s="22"/>
    </row>
    <row r="1637" spans="1:9" x14ac:dyDescent="0.25">
      <c r="A1637" s="13" t="s">
        <v>9289</v>
      </c>
      <c r="B1637" s="13" t="s">
        <v>9288</v>
      </c>
      <c r="C1637" s="13" t="s">
        <v>9284</v>
      </c>
      <c r="D1637" s="13" t="s">
        <v>15854</v>
      </c>
      <c r="E1637" s="22" t="s">
        <v>15865</v>
      </c>
      <c r="F1637" s="22" t="s">
        <v>15860</v>
      </c>
      <c r="G1637" s="22" t="s">
        <v>15860</v>
      </c>
      <c r="H1637" s="22" t="s">
        <v>18746</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18751</v>
      </c>
      <c r="I1639" s="22" t="s">
        <v>18762</v>
      </c>
    </row>
    <row r="1640" spans="1:9" x14ac:dyDescent="0.25">
      <c r="A1640" s="13" t="s">
        <v>54</v>
      </c>
      <c r="B1640" s="13" t="s">
        <v>9985</v>
      </c>
      <c r="C1640" s="13" t="s">
        <v>55</v>
      </c>
      <c r="D1640" s="13" t="s">
        <v>15854</v>
      </c>
      <c r="E1640" s="22" t="s">
        <v>15860</v>
      </c>
      <c r="F1640" s="22" t="s">
        <v>15860</v>
      </c>
      <c r="G1640" s="22" t="s">
        <v>15860</v>
      </c>
      <c r="H1640" s="22" t="s">
        <v>18746</v>
      </c>
      <c r="I1640" s="22" t="s">
        <v>18754</v>
      </c>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18745</v>
      </c>
      <c r="I1643" s="22" t="s">
        <v>18757</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15860</v>
      </c>
      <c r="H1645" s="22" t="s">
        <v>18752</v>
      </c>
      <c r="I1645" s="22" t="s">
        <v>18810</v>
      </c>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18670</v>
      </c>
      <c r="G1647" s="22" t="s">
        <v>15860</v>
      </c>
      <c r="H1647" s="22" t="s">
        <v>18751</v>
      </c>
      <c r="I1647" s="22" t="s">
        <v>18752</v>
      </c>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18808</v>
      </c>
      <c r="J1673" s="22" t="s">
        <v>18804</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18752</v>
      </c>
      <c r="I1678" s="22" t="s">
        <v>18811</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15860</v>
      </c>
      <c r="H1686" s="22" t="s">
        <v>18752</v>
      </c>
      <c r="I1686" s="22" t="s">
        <v>18808</v>
      </c>
    </row>
    <row r="1687" spans="1:9" x14ac:dyDescent="0.25">
      <c r="A1687" s="13" t="s">
        <v>159</v>
      </c>
      <c r="B1687" s="13" t="s">
        <v>9153</v>
      </c>
      <c r="C1687" s="13" t="s">
        <v>161</v>
      </c>
      <c r="D1687" s="13" t="s">
        <v>15854</v>
      </c>
      <c r="E1687" s="22" t="s">
        <v>15861</v>
      </c>
      <c r="F1687" s="22" t="s">
        <v>15859</v>
      </c>
      <c r="G1687" s="22" t="s">
        <v>15860</v>
      </c>
      <c r="H1687" s="22" t="s">
        <v>18752</v>
      </c>
      <c r="I1687" s="22" t="s">
        <v>18808</v>
      </c>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15860</v>
      </c>
      <c r="F1689" s="22" t="s">
        <v>15860</v>
      </c>
      <c r="G1689" s="22" t="s">
        <v>15860</v>
      </c>
      <c r="H1689" s="22" t="s">
        <v>18751</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18746</v>
      </c>
      <c r="I1691" s="22"/>
    </row>
    <row r="1692" spans="1:9" x14ac:dyDescent="0.25">
      <c r="A1692" s="13" t="s">
        <v>9165</v>
      </c>
      <c r="B1692" s="13" t="s">
        <v>9164</v>
      </c>
      <c r="C1692" s="13" t="s">
        <v>9160</v>
      </c>
      <c r="D1692" s="13" t="s">
        <v>15854</v>
      </c>
      <c r="E1692" s="22" t="s">
        <v>15861</v>
      </c>
      <c r="F1692" s="22" t="s">
        <v>15859</v>
      </c>
      <c r="G1692" s="22" t="s">
        <v>15860</v>
      </c>
      <c r="H1692" s="22" t="s">
        <v>18751</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18745</v>
      </c>
      <c r="I1695" s="22" t="s">
        <v>18746</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18778</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18782</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t="s">
        <v>18791</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15860</v>
      </c>
      <c r="H1719" s="22" t="s">
        <v>18752</v>
      </c>
      <c r="I1719" s="62" t="s">
        <v>18807</v>
      </c>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18809</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18779</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18793</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62" t="s">
        <v>18807</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18809</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18770</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18771</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62" t="s">
        <v>18807</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18770</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18808</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15860</v>
      </c>
      <c r="H1858" s="22" t="s">
        <v>18752</v>
      </c>
      <c r="I1858" s="22" t="s">
        <v>18808</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15860</v>
      </c>
      <c r="H1860" s="22" t="s">
        <v>18752</v>
      </c>
      <c r="I1860" s="22" t="s">
        <v>18809</v>
      </c>
    </row>
    <row r="1861" spans="1:9" x14ac:dyDescent="0.25">
      <c r="A1861" s="14" t="s">
        <v>11185</v>
      </c>
      <c r="B1861" s="14" t="s">
        <v>11187</v>
      </c>
      <c r="C1861" s="14" t="s">
        <v>11184</v>
      </c>
      <c r="D1861" s="14" t="s">
        <v>15852</v>
      </c>
      <c r="E1861" s="22" t="s">
        <v>15865</v>
      </c>
      <c r="F1861" s="22" t="s">
        <v>18670</v>
      </c>
      <c r="G1861" s="22" t="s">
        <v>15860</v>
      </c>
      <c r="H1861" s="22" t="s">
        <v>18751</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18745</v>
      </c>
    </row>
    <row r="1867" spans="1:9" x14ac:dyDescent="0.25">
      <c r="A1867" s="14" t="s">
        <v>27</v>
      </c>
      <c r="B1867" s="14" t="s">
        <v>10981</v>
      </c>
      <c r="C1867" s="14" t="s">
        <v>28</v>
      </c>
      <c r="D1867" s="14" t="s">
        <v>15852</v>
      </c>
      <c r="E1867" s="22" t="s">
        <v>15860</v>
      </c>
      <c r="F1867" s="22" t="s">
        <v>15860</v>
      </c>
      <c r="G1867" s="22" t="s">
        <v>15860</v>
      </c>
      <c r="H1867" s="22" t="s">
        <v>18751</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18751</v>
      </c>
      <c r="I1870" s="22"/>
    </row>
    <row r="1871" spans="1:9" x14ac:dyDescent="0.25">
      <c r="A1871" s="14" t="s">
        <v>13310</v>
      </c>
      <c r="B1871" s="14" t="s">
        <v>13312</v>
      </c>
      <c r="C1871" s="14" t="s">
        <v>476</v>
      </c>
      <c r="D1871" s="14" t="s">
        <v>15852</v>
      </c>
      <c r="E1871" s="22" t="s">
        <v>15865</v>
      </c>
      <c r="F1871" s="22" t="s">
        <v>15860</v>
      </c>
      <c r="G1871" s="22" t="s">
        <v>15860</v>
      </c>
      <c r="H1871" s="22" t="s">
        <v>18746</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18770</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18808</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18769</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18793</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18810</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18746</v>
      </c>
    </row>
    <row r="1956" spans="1:8" x14ac:dyDescent="0.25">
      <c r="A1956" s="25" t="s">
        <v>15990</v>
      </c>
      <c r="B1956" s="25" t="s">
        <v>15991</v>
      </c>
      <c r="C1956" s="25" t="s">
        <v>15992</v>
      </c>
      <c r="D1956" s="24" t="s">
        <v>15855</v>
      </c>
      <c r="E1956" s="23" t="s">
        <v>15865</v>
      </c>
      <c r="F1956" s="23" t="s">
        <v>18670</v>
      </c>
      <c r="G1956" s="23" t="s">
        <v>15860</v>
      </c>
      <c r="H1956" s="22" t="s">
        <v>18746</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18746</v>
      </c>
    </row>
    <row r="1969" spans="1:9" x14ac:dyDescent="0.25">
      <c r="A1969" s="24" t="s">
        <v>15928</v>
      </c>
      <c r="B1969" s="24" t="s">
        <v>15911</v>
      </c>
      <c r="C1969" s="24" t="s">
        <v>15929</v>
      </c>
      <c r="D1969" s="24" t="s">
        <v>15855</v>
      </c>
      <c r="E1969" s="23" t="s">
        <v>15860</v>
      </c>
      <c r="F1969" s="23" t="s">
        <v>15860</v>
      </c>
      <c r="G1969" s="23" t="s">
        <v>15860</v>
      </c>
      <c r="H1969" s="23"/>
    </row>
    <row r="1970" spans="1:9" x14ac:dyDescent="0.25">
      <c r="A1970" s="24" t="s">
        <v>15930</v>
      </c>
      <c r="B1970" s="24" t="s">
        <v>15931</v>
      </c>
      <c r="C1970" s="24" t="s">
        <v>15932</v>
      </c>
      <c r="D1970" s="24" t="s">
        <v>15855</v>
      </c>
      <c r="E1970" s="23" t="s">
        <v>15861</v>
      </c>
      <c r="F1970" s="23" t="s">
        <v>15859</v>
      </c>
      <c r="G1970" s="23" t="s">
        <v>15860</v>
      </c>
      <c r="H1970" s="23" t="s">
        <v>18752</v>
      </c>
      <c r="I1970" s="59" t="s">
        <v>18810</v>
      </c>
    </row>
    <row r="1971" spans="1:9" x14ac:dyDescent="0.25">
      <c r="A1971" s="24" t="s">
        <v>15933</v>
      </c>
      <c r="B1971" s="24" t="s">
        <v>15934</v>
      </c>
      <c r="C1971" s="24" t="s">
        <v>15935</v>
      </c>
      <c r="D1971" s="24" t="s">
        <v>15855</v>
      </c>
      <c r="E1971" s="23" t="s">
        <v>15860</v>
      </c>
      <c r="F1971" s="23" t="s">
        <v>15860</v>
      </c>
      <c r="G1971" s="23" t="s">
        <v>15860</v>
      </c>
      <c r="H1971" s="23"/>
    </row>
    <row r="1972" spans="1:9" x14ac:dyDescent="0.25">
      <c r="A1972" s="24" t="s">
        <v>15936</v>
      </c>
      <c r="B1972" s="24" t="s">
        <v>15937</v>
      </c>
      <c r="C1972" s="24" t="s">
        <v>15938</v>
      </c>
      <c r="D1972" s="24" t="s">
        <v>15855</v>
      </c>
      <c r="E1972" s="23" t="s">
        <v>15860</v>
      </c>
      <c r="F1972" s="23" t="s">
        <v>15860</v>
      </c>
      <c r="G1972" s="23" t="s">
        <v>15860</v>
      </c>
      <c r="H1972" s="23"/>
    </row>
    <row r="1973" spans="1:9" x14ac:dyDescent="0.25">
      <c r="A1973" s="25" t="s">
        <v>16000</v>
      </c>
      <c r="B1973" s="25" t="s">
        <v>16001</v>
      </c>
      <c r="C1973" s="25" t="s">
        <v>16002</v>
      </c>
      <c r="D1973" s="24" t="s">
        <v>15855</v>
      </c>
      <c r="E1973" s="23" t="s">
        <v>15860</v>
      </c>
      <c r="F1973" s="23" t="s">
        <v>15860</v>
      </c>
      <c r="G1973" s="23" t="s">
        <v>15860</v>
      </c>
      <c r="H1973" s="23"/>
    </row>
    <row r="1974" spans="1:9" x14ac:dyDescent="0.25">
      <c r="A1974" s="24" t="s">
        <v>15939</v>
      </c>
      <c r="B1974" s="24" t="s">
        <v>15940</v>
      </c>
      <c r="C1974" s="24" t="s">
        <v>15941</v>
      </c>
      <c r="D1974" s="24" t="s">
        <v>15855</v>
      </c>
      <c r="E1974" s="23" t="s">
        <v>15860</v>
      </c>
      <c r="F1974" s="23" t="s">
        <v>15860</v>
      </c>
      <c r="G1974" s="23" t="s">
        <v>15860</v>
      </c>
      <c r="H1974" s="23"/>
    </row>
    <row r="1975" spans="1:9" x14ac:dyDescent="0.25">
      <c r="A1975" s="25" t="s">
        <v>16003</v>
      </c>
      <c r="B1975" s="25" t="s">
        <v>16004</v>
      </c>
      <c r="C1975" s="25" t="s">
        <v>16005</v>
      </c>
      <c r="D1975" s="24" t="s">
        <v>15855</v>
      </c>
      <c r="E1975" s="23" t="s">
        <v>15861</v>
      </c>
      <c r="F1975" s="23" t="s">
        <v>15859</v>
      </c>
      <c r="G1975" s="23" t="s">
        <v>15859</v>
      </c>
      <c r="H1975" s="23"/>
    </row>
    <row r="1976" spans="1:9" x14ac:dyDescent="0.25">
      <c r="A1976" s="25" t="s">
        <v>16006</v>
      </c>
      <c r="B1976" s="25" t="s">
        <v>16007</v>
      </c>
      <c r="C1976" s="25" t="s">
        <v>16008</v>
      </c>
      <c r="D1976" s="24" t="s">
        <v>15855</v>
      </c>
      <c r="E1976" s="23" t="s">
        <v>15860</v>
      </c>
      <c r="F1976" s="23" t="s">
        <v>15860</v>
      </c>
      <c r="G1976" s="23" t="s">
        <v>15860</v>
      </c>
      <c r="H1976" s="23"/>
    </row>
    <row r="1977" spans="1:9" x14ac:dyDescent="0.25">
      <c r="A1977" s="25" t="s">
        <v>16009</v>
      </c>
      <c r="B1977" s="25" t="s">
        <v>16010</v>
      </c>
      <c r="C1977" s="25" t="s">
        <v>16011</v>
      </c>
      <c r="D1977" s="24" t="s">
        <v>15855</v>
      </c>
      <c r="E1977" s="23" t="s">
        <v>15860</v>
      </c>
      <c r="F1977" s="23" t="s">
        <v>15860</v>
      </c>
      <c r="G1977" s="23" t="s">
        <v>15860</v>
      </c>
      <c r="H1977" s="23"/>
    </row>
    <row r="1978" spans="1:9" x14ac:dyDescent="0.25">
      <c r="A1978" s="24" t="s">
        <v>15942</v>
      </c>
      <c r="B1978" s="24" t="s">
        <v>15943</v>
      </c>
      <c r="C1978" s="24" t="s">
        <v>15944</v>
      </c>
      <c r="D1978" s="24" t="s">
        <v>15855</v>
      </c>
      <c r="E1978" s="23" t="s">
        <v>15860</v>
      </c>
      <c r="F1978" s="23" t="s">
        <v>15860</v>
      </c>
      <c r="G1978" s="23" t="s">
        <v>15860</v>
      </c>
      <c r="H1978" s="23"/>
    </row>
    <row r="1979" spans="1:9" x14ac:dyDescent="0.25">
      <c r="A1979" s="25" t="s">
        <v>16012</v>
      </c>
      <c r="B1979" s="25" t="s">
        <v>16013</v>
      </c>
      <c r="C1979" s="25" t="s">
        <v>16014</v>
      </c>
      <c r="D1979" s="24" t="s">
        <v>15855</v>
      </c>
      <c r="E1979" s="23" t="s">
        <v>15860</v>
      </c>
      <c r="F1979" s="23" t="s">
        <v>15860</v>
      </c>
      <c r="G1979" s="23" t="s">
        <v>15860</v>
      </c>
      <c r="H1979" s="23"/>
    </row>
    <row r="1980" spans="1:9" x14ac:dyDescent="0.25">
      <c r="A1980" s="24" t="s">
        <v>15945</v>
      </c>
      <c r="B1980" s="24" t="s">
        <v>15946</v>
      </c>
      <c r="C1980" s="24" t="s">
        <v>15947</v>
      </c>
      <c r="D1980" s="24" t="s">
        <v>15855</v>
      </c>
      <c r="E1980" s="23" t="s">
        <v>15860</v>
      </c>
      <c r="F1980" s="23" t="s">
        <v>15860</v>
      </c>
      <c r="G1980" s="23" t="s">
        <v>15860</v>
      </c>
      <c r="H1980" s="23"/>
    </row>
    <row r="1981" spans="1:9" x14ac:dyDescent="0.25">
      <c r="A1981" s="24" t="s">
        <v>15948</v>
      </c>
      <c r="B1981" s="24" t="s">
        <v>15949</v>
      </c>
      <c r="C1981" s="24" t="s">
        <v>15950</v>
      </c>
      <c r="D1981" s="24" t="s">
        <v>15855</v>
      </c>
      <c r="E1981" s="23" t="s">
        <v>15860</v>
      </c>
      <c r="F1981" s="23" t="s">
        <v>15860</v>
      </c>
      <c r="G1981" s="23" t="s">
        <v>15860</v>
      </c>
      <c r="H1981" s="23"/>
    </row>
    <row r="1982" spans="1:9" x14ac:dyDescent="0.25">
      <c r="A1982" s="25" t="s">
        <v>16015</v>
      </c>
      <c r="B1982" s="25" t="s">
        <v>16016</v>
      </c>
      <c r="C1982" s="27" t="s">
        <v>16017</v>
      </c>
      <c r="D1982" s="24" t="s">
        <v>15855</v>
      </c>
      <c r="E1982" s="23" t="s">
        <v>15860</v>
      </c>
      <c r="F1982" s="23" t="s">
        <v>15860</v>
      </c>
      <c r="G1982" s="23" t="s">
        <v>15860</v>
      </c>
      <c r="H1982" s="23"/>
    </row>
    <row r="1983" spans="1:9" x14ac:dyDescent="0.25">
      <c r="A1983" s="25" t="s">
        <v>16018</v>
      </c>
      <c r="B1983" s="25" t="s">
        <v>16019</v>
      </c>
      <c r="C1983" s="25" t="s">
        <v>16020</v>
      </c>
      <c r="D1983" s="24" t="s">
        <v>15855</v>
      </c>
      <c r="E1983" s="23" t="s">
        <v>15860</v>
      </c>
      <c r="F1983" s="23" t="s">
        <v>15860</v>
      </c>
      <c r="G1983" s="23" t="s">
        <v>15860</v>
      </c>
      <c r="H1983" s="23"/>
    </row>
    <row r="1984" spans="1:9"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18798</v>
      </c>
      <c r="H1992" s="23" t="s">
        <v>18752</v>
      </c>
      <c r="I1992" s="63" t="s">
        <v>18807</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15859</v>
      </c>
      <c r="I1994" s="22" t="s">
        <v>18791</v>
      </c>
      <c r="J1994" s="22" t="s">
        <v>18792</v>
      </c>
    </row>
    <row r="1995" spans="1:10" x14ac:dyDescent="0.25">
      <c r="A1995" s="34" t="s">
        <v>18675</v>
      </c>
      <c r="B1995" s="34" t="s">
        <v>18674</v>
      </c>
      <c r="C1995" s="34" t="s">
        <v>18676</v>
      </c>
      <c r="D1995" s="35" t="s">
        <v>18733</v>
      </c>
      <c r="E1995" s="22" t="s">
        <v>15861</v>
      </c>
      <c r="F1995" s="22" t="s">
        <v>15859</v>
      </c>
      <c r="G1995" s="22" t="s">
        <v>15859</v>
      </c>
      <c r="I1995" s="22" t="s">
        <v>18791</v>
      </c>
      <c r="J1995" s="22" t="s">
        <v>18792</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18781</v>
      </c>
    </row>
    <row r="2000" spans="1:10" x14ac:dyDescent="0.25">
      <c r="A2000" s="34" t="s">
        <v>18687</v>
      </c>
      <c r="B2000" s="34" t="s">
        <v>18686</v>
      </c>
      <c r="C2000" s="34" t="s">
        <v>18688</v>
      </c>
      <c r="D2000" s="35" t="s">
        <v>18733</v>
      </c>
      <c r="E2000" s="22" t="s">
        <v>15861</v>
      </c>
      <c r="F2000" s="22" t="s">
        <v>15860</v>
      </c>
      <c r="G2000" s="22" t="s">
        <v>15860</v>
      </c>
      <c r="H2000" s="22" t="s">
        <v>18751</v>
      </c>
    </row>
    <row r="2001" spans="1:9" x14ac:dyDescent="0.25">
      <c r="A2001" s="34" t="s">
        <v>18690</v>
      </c>
      <c r="B2001" s="34" t="s">
        <v>18689</v>
      </c>
      <c r="C2001" s="34" t="s">
        <v>18740</v>
      </c>
      <c r="D2001" s="35" t="s">
        <v>18733</v>
      </c>
      <c r="E2001" s="22" t="s">
        <v>15861</v>
      </c>
      <c r="F2001" s="22" t="s">
        <v>15859</v>
      </c>
      <c r="G2001" s="22" t="s">
        <v>15860</v>
      </c>
      <c r="H2001" s="40" t="s">
        <v>18758</v>
      </c>
    </row>
    <row r="2002" spans="1:9" x14ac:dyDescent="0.25">
      <c r="A2002" s="34" t="s">
        <v>18692</v>
      </c>
      <c r="B2002" s="34" t="s">
        <v>18691</v>
      </c>
      <c r="C2002" s="34" t="s">
        <v>18729</v>
      </c>
      <c r="D2002" s="35" t="s">
        <v>18733</v>
      </c>
      <c r="E2002" s="22" t="s">
        <v>15861</v>
      </c>
      <c r="F2002" s="22" t="s">
        <v>15859</v>
      </c>
      <c r="G2002" s="22" t="s">
        <v>15860</v>
      </c>
      <c r="H2002" s="22" t="s">
        <v>18752</v>
      </c>
      <c r="I2002" s="22" t="s">
        <v>18810</v>
      </c>
    </row>
    <row r="2003" spans="1:9" x14ac:dyDescent="0.25">
      <c r="A2003" s="34" t="s">
        <v>18694</v>
      </c>
      <c r="B2003" s="34" t="s">
        <v>18693</v>
      </c>
      <c r="C2003" s="34" t="s">
        <v>18695</v>
      </c>
      <c r="D2003" s="35" t="s">
        <v>18733</v>
      </c>
      <c r="E2003" s="22" t="s">
        <v>15861</v>
      </c>
      <c r="F2003" s="22" t="s">
        <v>15859</v>
      </c>
      <c r="G2003" s="22" t="s">
        <v>15859</v>
      </c>
    </row>
    <row r="2004" spans="1:9" x14ac:dyDescent="0.25">
      <c r="A2004" s="34" t="s">
        <v>18735</v>
      </c>
      <c r="B2004" s="34" t="s">
        <v>18734</v>
      </c>
      <c r="C2004" s="34" t="s">
        <v>18736</v>
      </c>
      <c r="D2004" s="35" t="s">
        <v>18733</v>
      </c>
      <c r="E2004" s="22" t="s">
        <v>15861</v>
      </c>
      <c r="F2004" s="22" t="s">
        <v>15859</v>
      </c>
      <c r="G2004" s="22" t="s">
        <v>15859</v>
      </c>
    </row>
    <row r="2005" spans="1:9" x14ac:dyDescent="0.25">
      <c r="A2005" s="34" t="s">
        <v>18697</v>
      </c>
      <c r="B2005" s="34" t="s">
        <v>18696</v>
      </c>
      <c r="C2005" s="34" t="s">
        <v>18698</v>
      </c>
      <c r="D2005" s="35" t="s">
        <v>18733</v>
      </c>
      <c r="E2005" s="22" t="s">
        <v>15861</v>
      </c>
      <c r="F2005" s="22" t="s">
        <v>15859</v>
      </c>
      <c r="G2005" s="22" t="s">
        <v>15859</v>
      </c>
    </row>
    <row r="2006" spans="1:9" x14ac:dyDescent="0.25">
      <c r="A2006" s="34" t="s">
        <v>18700</v>
      </c>
      <c r="B2006" s="34" t="s">
        <v>18699</v>
      </c>
      <c r="C2006" s="34" t="s">
        <v>18741</v>
      </c>
      <c r="D2006" s="35" t="s">
        <v>18733</v>
      </c>
      <c r="E2006" s="22" t="s">
        <v>15861</v>
      </c>
      <c r="F2006" s="22" t="s">
        <v>15859</v>
      </c>
      <c r="G2006" s="22" t="s">
        <v>15859</v>
      </c>
    </row>
    <row r="2007" spans="1:9" x14ac:dyDescent="0.25">
      <c r="A2007" s="34" t="s">
        <v>18702</v>
      </c>
      <c r="B2007" s="34" t="s">
        <v>18701</v>
      </c>
      <c r="C2007" s="34" t="s">
        <v>18703</v>
      </c>
      <c r="D2007" s="35" t="s">
        <v>18733</v>
      </c>
      <c r="E2007" s="22" t="s">
        <v>15861</v>
      </c>
      <c r="F2007" s="22" t="s">
        <v>15859</v>
      </c>
      <c r="G2007" s="22" t="s">
        <v>15859</v>
      </c>
    </row>
    <row r="2008" spans="1:9" x14ac:dyDescent="0.25">
      <c r="A2008" s="34" t="s">
        <v>18705</v>
      </c>
      <c r="B2008" s="34" t="s">
        <v>18704</v>
      </c>
      <c r="C2008" s="34" t="s">
        <v>18706</v>
      </c>
      <c r="D2008" s="35" t="s">
        <v>18733</v>
      </c>
      <c r="E2008" s="22" t="s">
        <v>15861</v>
      </c>
      <c r="F2008" s="22" t="s">
        <v>15859</v>
      </c>
      <c r="G2008" s="22" t="s">
        <v>15859</v>
      </c>
    </row>
    <row r="2009" spans="1:9" x14ac:dyDescent="0.25">
      <c r="A2009" s="34" t="s">
        <v>18708</v>
      </c>
      <c r="B2009" s="34" t="s">
        <v>18707</v>
      </c>
      <c r="C2009" s="34" t="s">
        <v>18709</v>
      </c>
      <c r="D2009" s="35" t="s">
        <v>18733</v>
      </c>
      <c r="E2009" s="22" t="s">
        <v>15861</v>
      </c>
      <c r="F2009" s="22" t="s">
        <v>15859</v>
      </c>
      <c r="G2009" s="22" t="s">
        <v>15859</v>
      </c>
    </row>
    <row r="2010" spans="1:9" x14ac:dyDescent="0.25">
      <c r="A2010" s="34" t="s">
        <v>18711</v>
      </c>
      <c r="B2010" s="34" t="s">
        <v>18710</v>
      </c>
      <c r="C2010" s="35" t="s">
        <v>18737</v>
      </c>
      <c r="D2010" s="35" t="s">
        <v>18733</v>
      </c>
      <c r="E2010" s="22" t="s">
        <v>15861</v>
      </c>
      <c r="F2010" s="22" t="s">
        <v>15859</v>
      </c>
      <c r="G2010" s="22" t="s">
        <v>15859</v>
      </c>
    </row>
    <row r="2011" spans="1:9" x14ac:dyDescent="0.25">
      <c r="A2011" s="34" t="s">
        <v>18738</v>
      </c>
      <c r="B2011" s="35" t="s">
        <v>18739</v>
      </c>
      <c r="C2011" s="35" t="s">
        <v>18742</v>
      </c>
      <c r="D2011" s="35" t="s">
        <v>18733</v>
      </c>
      <c r="E2011" s="22" t="s">
        <v>15861</v>
      </c>
      <c r="F2011" s="22" t="s">
        <v>15859</v>
      </c>
      <c r="G2011" s="22" t="s">
        <v>15859</v>
      </c>
    </row>
    <row r="2012" spans="1:9" x14ac:dyDescent="0.25">
      <c r="A2012" s="34" t="s">
        <v>18713</v>
      </c>
      <c r="B2012" s="34" t="s">
        <v>18712</v>
      </c>
      <c r="C2012" s="34" t="s">
        <v>18714</v>
      </c>
      <c r="D2012" s="35" t="s">
        <v>18733</v>
      </c>
      <c r="E2012" s="22" t="s">
        <v>15861</v>
      </c>
      <c r="F2012" s="22" t="s">
        <v>15859</v>
      </c>
      <c r="G2012" s="22" t="s">
        <v>15859</v>
      </c>
    </row>
    <row r="2013" spans="1:9" x14ac:dyDescent="0.25">
      <c r="A2013" s="34" t="s">
        <v>18716</v>
      </c>
      <c r="B2013" s="34" t="s">
        <v>18715</v>
      </c>
      <c r="C2013" s="34" t="s">
        <v>18717</v>
      </c>
      <c r="D2013" s="35" t="s">
        <v>18733</v>
      </c>
      <c r="E2013" s="22" t="s">
        <v>15861</v>
      </c>
      <c r="F2013" s="22" t="s">
        <v>15859</v>
      </c>
      <c r="G2013" s="22" t="s">
        <v>15859</v>
      </c>
    </row>
    <row r="2014" spans="1:9" x14ac:dyDescent="0.25">
      <c r="A2014" s="34" t="s">
        <v>18719</v>
      </c>
      <c r="B2014" s="34" t="s">
        <v>18718</v>
      </c>
      <c r="C2014" s="34" t="s">
        <v>18720</v>
      </c>
      <c r="D2014" s="35" t="s">
        <v>18733</v>
      </c>
      <c r="E2014" s="22" t="s">
        <v>15861</v>
      </c>
      <c r="F2014" s="22" t="s">
        <v>15859</v>
      </c>
      <c r="G2014" s="22" t="s">
        <v>15859</v>
      </c>
    </row>
    <row r="2015" spans="1:9" x14ac:dyDescent="0.25">
      <c r="A2015" s="34" t="s">
        <v>18727</v>
      </c>
      <c r="B2015" s="34" t="s">
        <v>18726</v>
      </c>
      <c r="C2015" s="34" t="s">
        <v>18728</v>
      </c>
      <c r="D2015" s="35" t="s">
        <v>18733</v>
      </c>
      <c r="E2015" s="22" t="s">
        <v>15861</v>
      </c>
      <c r="F2015" s="22" t="s">
        <v>15859</v>
      </c>
      <c r="G2015" s="22" t="s">
        <v>15859</v>
      </c>
    </row>
    <row r="2016" spans="1:9" x14ac:dyDescent="0.25">
      <c r="A2016" s="34" t="s">
        <v>18799</v>
      </c>
      <c r="B2016" s="34" t="s">
        <v>18800</v>
      </c>
      <c r="C2016" s="34" t="s">
        <v>18801</v>
      </c>
      <c r="D2016" s="35" t="s">
        <v>18733</v>
      </c>
      <c r="E2016" s="22" t="s">
        <v>15861</v>
      </c>
      <c r="F2016" s="22" t="s">
        <v>15859</v>
      </c>
      <c r="G2016" s="22" t="s">
        <v>18767</v>
      </c>
    </row>
    <row r="2017" spans="1:7" x14ac:dyDescent="0.25">
      <c r="A2017" s="34" t="s">
        <v>18722</v>
      </c>
      <c r="B2017" s="34" t="s">
        <v>18721</v>
      </c>
      <c r="C2017" s="34"/>
      <c r="D2017" s="35" t="s">
        <v>18733</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J2017" xr:uid="{13CC7C56-7CC8-47FB-8D39-592BCD63B8A2}"/>
  <sortState xmlns:xlrd2="http://schemas.microsoft.com/office/spreadsheetml/2017/richdata2" ref="A1993:G2017">
    <sortCondition ref="A1993:A2017"/>
  </sortState>
  <phoneticPr fontId="16"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1"/>
  <sheetViews>
    <sheetView workbookViewId="0">
      <selection activeCell="F9" sqref="F9"/>
    </sheetView>
  </sheetViews>
  <sheetFormatPr defaultRowHeight="15" x14ac:dyDescent="0.25"/>
  <cols>
    <col min="1" max="1" width="11.85546875" style="44" bestFit="1" customWidth="1"/>
    <col min="2" max="2" width="9.140625" style="45"/>
    <col min="3" max="3" width="3.5703125" style="45" customWidth="1"/>
    <col min="4" max="4" width="13.140625" style="44" bestFit="1" customWidth="1"/>
    <col min="5" max="5" width="9.140625" style="45"/>
    <col min="6" max="6" width="9.140625" style="61"/>
    <col min="7" max="12" width="9.140625" style="44"/>
    <col min="13" max="13" width="10.7109375" style="44" bestFit="1" customWidth="1"/>
    <col min="14" max="16384" width="9.140625" style="44"/>
  </cols>
  <sheetData>
    <row r="1" spans="1:13" x14ac:dyDescent="0.25">
      <c r="A1" s="58"/>
      <c r="B1" s="57"/>
      <c r="C1" s="51"/>
      <c r="D1" s="46" t="s">
        <v>18773</v>
      </c>
      <c r="E1" s="54"/>
    </row>
    <row r="2" spans="1:13" x14ac:dyDescent="0.25">
      <c r="A2" s="53" t="s">
        <v>18787</v>
      </c>
      <c r="B2" s="50">
        <f>COUNTA('Merged (duplicates removed)'!D:D)-1</f>
        <v>2016</v>
      </c>
      <c r="C2" s="61"/>
      <c r="D2" s="47" t="s">
        <v>18774</v>
      </c>
      <c r="E2" s="55">
        <f>COUNTIF('Merged (duplicates removed)'!E:E,"KO")</f>
        <v>1413</v>
      </c>
    </row>
    <row r="3" spans="1:13" x14ac:dyDescent="0.25">
      <c r="C3" s="51"/>
      <c r="D3" s="48" t="s">
        <v>18775</v>
      </c>
      <c r="E3" s="56">
        <f>COUNTIF('Merged (duplicates removed)'!F:F,"KO")-E2</f>
        <v>186</v>
      </c>
    </row>
    <row r="4" spans="1:13" x14ac:dyDescent="0.25">
      <c r="C4" s="51"/>
    </row>
    <row r="5" spans="1:13" x14ac:dyDescent="0.25">
      <c r="A5" s="53" t="s">
        <v>18788</v>
      </c>
      <c r="B5" s="50">
        <f>B2-E3-E2</f>
        <v>417</v>
      </c>
      <c r="C5" s="51"/>
      <c r="D5" s="46" t="s">
        <v>18776</v>
      </c>
      <c r="E5" s="54">
        <f>COUNTIF('Merged (duplicates removed)'!G:G,"No access")</f>
        <v>7</v>
      </c>
    </row>
    <row r="6" spans="1:13" x14ac:dyDescent="0.25">
      <c r="C6" s="51"/>
      <c r="D6" s="60" t="s">
        <v>18767</v>
      </c>
      <c r="E6" s="56">
        <f>COUNTIF('Merged (duplicates removed)'!G:G,"Retracted")</f>
        <v>2</v>
      </c>
      <c r="M6" s="52"/>
    </row>
    <row r="7" spans="1:13" x14ac:dyDescent="0.25">
      <c r="C7" s="51"/>
      <c r="D7" s="51"/>
      <c r="E7" s="51"/>
      <c r="M7" s="52"/>
    </row>
    <row r="8" spans="1:13" x14ac:dyDescent="0.25">
      <c r="C8" s="51"/>
      <c r="D8" s="46" t="s">
        <v>18773</v>
      </c>
      <c r="E8" s="54"/>
      <c r="M8" s="52"/>
    </row>
    <row r="9" spans="1:13" x14ac:dyDescent="0.25">
      <c r="A9" s="53" t="s">
        <v>18789</v>
      </c>
      <c r="B9" s="50">
        <f>B5-E5-E6</f>
        <v>408</v>
      </c>
      <c r="C9" s="51"/>
      <c r="D9" s="48" t="s">
        <v>18777</v>
      </c>
      <c r="E9" s="56">
        <f>COUNTIF('Merged (duplicates removed)'!G:G,"KO")-E3-E2</f>
        <v>233</v>
      </c>
    </row>
    <row r="10" spans="1:13" x14ac:dyDescent="0.25">
      <c r="C10" s="51"/>
    </row>
    <row r="11" spans="1:13" x14ac:dyDescent="0.25">
      <c r="A11" s="49" t="s">
        <v>18772</v>
      </c>
      <c r="B11" s="50">
        <f>B9-E9</f>
        <v>175</v>
      </c>
      <c r="C11" s="5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2022-05-29T13:12:00Z</dcterms:modified>
</cp:coreProperties>
</file>